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ansas-my.sharepoint.com/personal/l160s319_home_ku_edu/Documents/Dobbs - WIC/Data/raw/"/>
    </mc:Choice>
  </mc:AlternateContent>
  <xr:revisionPtr revIDLastSave="202" documentId="11_9B83F3479D9443946750D923491C8AB45220E2F7" xr6:coauthVersionLast="47" xr6:coauthVersionMax="47" xr10:uidLastSave="{B101FD10-0FED-4CDA-B87A-0783742855CC}"/>
  <bookViews>
    <workbookView xWindow="-120" yWindow="-120" windowWidth="29040" windowHeight="15840" tabRatio="868" firstSheet="4" activeTab="7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Participating'!$1:$1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Participating'!$1:$1</definedName>
    <definedName name="_xlnm.Print_Titles" localSheetId="1">'Pregnant Women Participating'!$1:$1</definedName>
    <definedName name="_xlnm.Print_Titles" localSheetId="15">'Rebates Received'!$1:$5</definedName>
    <definedName name="_xlnm.Print_Titles" localSheetId="4">'Total Breastfeeding Women'!$1:$1</definedName>
    <definedName name="_xlnm.Print_Titles" localSheetId="10">'Total Infants'!$1:$1</definedName>
    <definedName name="_xlnm.Print_Titles" localSheetId="12">'Total Number of Participants'!$1:$1</definedName>
    <definedName name="_xlnm.Print_Titles" localSheetId="6">'Total Women'!$1:$1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5" l="1"/>
  <c r="N9" i="15"/>
  <c r="A10" i="15"/>
  <c r="N10" i="15"/>
  <c r="A11" i="15"/>
  <c r="N11" i="15"/>
  <c r="A12" i="15"/>
  <c r="N12" i="15"/>
  <c r="N9" i="1"/>
  <c r="N10" i="1"/>
  <c r="N11" i="1"/>
  <c r="N12" i="1"/>
  <c r="N18" i="1"/>
  <c r="N29" i="1"/>
  <c r="N30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71" i="1"/>
  <c r="N72" i="1"/>
  <c r="N73" i="1"/>
  <c r="N74" i="1"/>
  <c r="N75" i="1"/>
  <c r="N76" i="1"/>
  <c r="N77" i="1"/>
  <c r="N78" i="1"/>
  <c r="N79" i="1"/>
  <c r="N80" i="1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4" i="12"/>
  <c r="A104" i="12"/>
  <c r="N103" i="12"/>
  <c r="A103" i="1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A3" i="12"/>
  <c r="A2" i="12"/>
  <c r="H5" i="12" s="1"/>
  <c r="N104" i="3"/>
  <c r="A104" i="3"/>
  <c r="N103" i="3"/>
  <c r="A103" i="3"/>
  <c r="N102" i="3"/>
  <c r="N102" i="4" s="1"/>
  <c r="A102" i="3"/>
  <c r="N101" i="3"/>
  <c r="N101" i="4" s="1"/>
  <c r="A101" i="3"/>
  <c r="N100" i="3"/>
  <c r="N100" i="4" s="1"/>
  <c r="A100" i="3"/>
  <c r="N99" i="3"/>
  <c r="A99" i="3"/>
  <c r="N98" i="3"/>
  <c r="A98" i="3"/>
  <c r="N97" i="3"/>
  <c r="A97" i="3"/>
  <c r="N96" i="3"/>
  <c r="A96" i="3"/>
  <c r="N95" i="3"/>
  <c r="A95" i="3"/>
  <c r="N94" i="3"/>
  <c r="N94" i="4" s="1"/>
  <c r="A94" i="3"/>
  <c r="N93" i="3"/>
  <c r="N93" i="4" s="1"/>
  <c r="A93" i="3"/>
  <c r="N92" i="3"/>
  <c r="N92" i="4" s="1"/>
  <c r="A92" i="3"/>
  <c r="N91" i="3"/>
  <c r="A91" i="3"/>
  <c r="N90" i="3"/>
  <c r="A90" i="3"/>
  <c r="N89" i="3"/>
  <c r="A89" i="3"/>
  <c r="N88" i="3"/>
  <c r="A88" i="3"/>
  <c r="N87" i="3"/>
  <c r="A87" i="3"/>
  <c r="N86" i="3"/>
  <c r="N86" i="4" s="1"/>
  <c r="A86" i="3"/>
  <c r="N85" i="3"/>
  <c r="N85" i="4" s="1"/>
  <c r="A85" i="3"/>
  <c r="N84" i="3"/>
  <c r="N84" i="4" s="1"/>
  <c r="A84" i="3"/>
  <c r="N83" i="3"/>
  <c r="A83" i="3"/>
  <c r="N82" i="3"/>
  <c r="A82" i="3"/>
  <c r="N81" i="3"/>
  <c r="A81" i="3"/>
  <c r="N80" i="3"/>
  <c r="A80" i="3"/>
  <c r="N79" i="3"/>
  <c r="A79" i="3"/>
  <c r="N78" i="3"/>
  <c r="N78" i="4" s="1"/>
  <c r="A78" i="3"/>
  <c r="N77" i="3"/>
  <c r="N77" i="4" s="1"/>
  <c r="A77" i="3"/>
  <c r="N76" i="3"/>
  <c r="N76" i="4" s="1"/>
  <c r="A76" i="3"/>
  <c r="N75" i="3"/>
  <c r="A75" i="3"/>
  <c r="N74" i="3"/>
  <c r="A74" i="3"/>
  <c r="N73" i="3"/>
  <c r="A73" i="3"/>
  <c r="N72" i="3"/>
  <c r="A72" i="3"/>
  <c r="N71" i="3"/>
  <c r="A71" i="3"/>
  <c r="N70" i="3"/>
  <c r="N70" i="4" s="1"/>
  <c r="A70" i="3"/>
  <c r="N69" i="3"/>
  <c r="N69" i="4" s="1"/>
  <c r="A69" i="3"/>
  <c r="N68" i="3"/>
  <c r="N68" i="4" s="1"/>
  <c r="A68" i="3"/>
  <c r="N67" i="3"/>
  <c r="A67" i="3"/>
  <c r="N66" i="3"/>
  <c r="A66" i="3"/>
  <c r="N65" i="3"/>
  <c r="A65" i="3"/>
  <c r="N64" i="3"/>
  <c r="A64" i="3"/>
  <c r="N63" i="3"/>
  <c r="A63" i="3"/>
  <c r="N62" i="3"/>
  <c r="N62" i="4" s="1"/>
  <c r="A62" i="3"/>
  <c r="N61" i="3"/>
  <c r="N61" i="4" s="1"/>
  <c r="A61" i="3"/>
  <c r="N60" i="3"/>
  <c r="N60" i="4" s="1"/>
  <c r="A60" i="3"/>
  <c r="N59" i="3"/>
  <c r="A59" i="3"/>
  <c r="N58" i="3"/>
  <c r="A58" i="3"/>
  <c r="N57" i="3"/>
  <c r="A57" i="3"/>
  <c r="N56" i="3"/>
  <c r="A56" i="3"/>
  <c r="N55" i="3"/>
  <c r="A55" i="3"/>
  <c r="N54" i="3"/>
  <c r="N54" i="4" s="1"/>
  <c r="A54" i="3"/>
  <c r="N53" i="3"/>
  <c r="N53" i="4" s="1"/>
  <c r="A53" i="3"/>
  <c r="N52" i="3"/>
  <c r="N52" i="4" s="1"/>
  <c r="A52" i="3"/>
  <c r="N51" i="3"/>
  <c r="A51" i="3"/>
  <c r="N50" i="3"/>
  <c r="A50" i="3"/>
  <c r="N49" i="3"/>
  <c r="A49" i="3"/>
  <c r="N48" i="3"/>
  <c r="A48" i="3"/>
  <c r="N47" i="3"/>
  <c r="A47" i="3"/>
  <c r="N46" i="3"/>
  <c r="N46" i="4" s="1"/>
  <c r="A46" i="3"/>
  <c r="N45" i="3"/>
  <c r="N45" i="4" s="1"/>
  <c r="A45" i="3"/>
  <c r="N44" i="3"/>
  <c r="N44" i="4" s="1"/>
  <c r="A44" i="3"/>
  <c r="N43" i="3"/>
  <c r="A43" i="3"/>
  <c r="N42" i="3"/>
  <c r="A42" i="3"/>
  <c r="N41" i="3"/>
  <c r="A41" i="3"/>
  <c r="N40" i="3"/>
  <c r="A40" i="3"/>
  <c r="N39" i="3"/>
  <c r="A39" i="3"/>
  <c r="N38" i="3"/>
  <c r="N38" i="4" s="1"/>
  <c r="A38" i="3"/>
  <c r="N37" i="3"/>
  <c r="N37" i="4" s="1"/>
  <c r="A37" i="3"/>
  <c r="N36" i="3"/>
  <c r="N36" i="4" s="1"/>
  <c r="A36" i="3"/>
  <c r="N35" i="3"/>
  <c r="A35" i="3"/>
  <c r="N34" i="3"/>
  <c r="A34" i="3"/>
  <c r="N33" i="3"/>
  <c r="A33" i="3"/>
  <c r="N32" i="3"/>
  <c r="A32" i="3"/>
  <c r="N31" i="3"/>
  <c r="A31" i="3"/>
  <c r="N30" i="3"/>
  <c r="N30" i="4" s="1"/>
  <c r="A30" i="3"/>
  <c r="N29" i="3"/>
  <c r="N29" i="4" s="1"/>
  <c r="A29" i="3"/>
  <c r="N28" i="3"/>
  <c r="N28" i="4" s="1"/>
  <c r="A28" i="3"/>
  <c r="N27" i="3"/>
  <c r="A27" i="3"/>
  <c r="N26" i="3"/>
  <c r="A26" i="3"/>
  <c r="N25" i="3"/>
  <c r="A25" i="3"/>
  <c r="N24" i="3"/>
  <c r="A24" i="3"/>
  <c r="N23" i="3"/>
  <c r="A23" i="3"/>
  <c r="N22" i="3"/>
  <c r="N22" i="4" s="1"/>
  <c r="A22" i="3"/>
  <c r="N21" i="3"/>
  <c r="N21" i="4" s="1"/>
  <c r="A21" i="3"/>
  <c r="N20" i="3"/>
  <c r="N20" i="4" s="1"/>
  <c r="A20" i="3"/>
  <c r="N19" i="3"/>
  <c r="A19" i="3"/>
  <c r="N18" i="3"/>
  <c r="A18" i="3"/>
  <c r="N17" i="3"/>
  <c r="A17" i="3"/>
  <c r="N16" i="3"/>
  <c r="A16" i="3"/>
  <c r="N15" i="3"/>
  <c r="A15" i="3"/>
  <c r="N14" i="3"/>
  <c r="N14" i="4" s="1"/>
  <c r="A14" i="3"/>
  <c r="N13" i="3"/>
  <c r="N13" i="4" s="1"/>
  <c r="A13" i="3"/>
  <c r="N12" i="3"/>
  <c r="N12" i="4" s="1"/>
  <c r="A12" i="3"/>
  <c r="N11" i="3"/>
  <c r="A11" i="3"/>
  <c r="N10" i="3"/>
  <c r="A10" i="3"/>
  <c r="N9" i="3"/>
  <c r="A9" i="3"/>
  <c r="N8" i="3"/>
  <c r="A8" i="3"/>
  <c r="N7" i="3"/>
  <c r="A7" i="3"/>
  <c r="N6" i="3"/>
  <c r="N6" i="4" s="1"/>
  <c r="A6" i="3"/>
  <c r="A3" i="3"/>
  <c r="A2" i="3"/>
  <c r="L5" i="3" s="1"/>
  <c r="N104" i="4"/>
  <c r="A104" i="4"/>
  <c r="N103" i="4"/>
  <c r="A103" i="4"/>
  <c r="A102" i="4"/>
  <c r="A101" i="4"/>
  <c r="A100" i="4"/>
  <c r="N99" i="4"/>
  <c r="A99" i="4"/>
  <c r="N98" i="4"/>
  <c r="A98" i="4"/>
  <c r="N97" i="4"/>
  <c r="A97" i="4"/>
  <c r="N96" i="4"/>
  <c r="A96" i="4"/>
  <c r="N95" i="4"/>
  <c r="A95" i="4"/>
  <c r="A94" i="4"/>
  <c r="A93" i="4"/>
  <c r="A92" i="4"/>
  <c r="N91" i="4"/>
  <c r="A91" i="4"/>
  <c r="N90" i="4"/>
  <c r="A90" i="4"/>
  <c r="N89" i="4"/>
  <c r="A89" i="4"/>
  <c r="N88" i="4"/>
  <c r="A88" i="4"/>
  <c r="N87" i="4"/>
  <c r="A87" i="4"/>
  <c r="A86" i="4"/>
  <c r="A85" i="4"/>
  <c r="A84" i="4"/>
  <c r="N83" i="4"/>
  <c r="A83" i="4"/>
  <c r="N82" i="4"/>
  <c r="A82" i="4"/>
  <c r="N81" i="4"/>
  <c r="A81" i="4"/>
  <c r="N80" i="4"/>
  <c r="A80" i="4"/>
  <c r="N79" i="4"/>
  <c r="A79" i="4"/>
  <c r="A78" i="4"/>
  <c r="A77" i="4"/>
  <c r="A76" i="4"/>
  <c r="N75" i="4"/>
  <c r="A75" i="4"/>
  <c r="N74" i="4"/>
  <c r="A74" i="4"/>
  <c r="N73" i="4"/>
  <c r="A73" i="4"/>
  <c r="N72" i="4"/>
  <c r="A72" i="4"/>
  <c r="N71" i="4"/>
  <c r="A71" i="4"/>
  <c r="A70" i="4"/>
  <c r="A69" i="4"/>
  <c r="A68" i="4"/>
  <c r="N67" i="4"/>
  <c r="A67" i="4"/>
  <c r="N66" i="4"/>
  <c r="A66" i="4"/>
  <c r="N65" i="4"/>
  <c r="A65" i="4"/>
  <c r="N64" i="4"/>
  <c r="A64" i="4"/>
  <c r="N63" i="4"/>
  <c r="A63" i="4"/>
  <c r="A62" i="4"/>
  <c r="A61" i="4"/>
  <c r="A60" i="4"/>
  <c r="N59" i="4"/>
  <c r="A59" i="4"/>
  <c r="N58" i="4"/>
  <c r="A58" i="4"/>
  <c r="N57" i="4"/>
  <c r="A57" i="4"/>
  <c r="N56" i="4"/>
  <c r="A56" i="4"/>
  <c r="N55" i="4"/>
  <c r="A55" i="4"/>
  <c r="A54" i="4"/>
  <c r="A53" i="4"/>
  <c r="A52" i="4"/>
  <c r="N51" i="4"/>
  <c r="A51" i="4"/>
  <c r="N50" i="4"/>
  <c r="A50" i="4"/>
  <c r="N49" i="4"/>
  <c r="A49" i="4"/>
  <c r="N48" i="4"/>
  <c r="A48" i="4"/>
  <c r="N47" i="4"/>
  <c r="A47" i="4"/>
  <c r="A46" i="4"/>
  <c r="A45" i="4"/>
  <c r="A44" i="4"/>
  <c r="N43" i="4"/>
  <c r="A43" i="4"/>
  <c r="N42" i="4"/>
  <c r="A42" i="4"/>
  <c r="N41" i="4"/>
  <c r="A41" i="4"/>
  <c r="N40" i="4"/>
  <c r="A40" i="4"/>
  <c r="N39" i="4"/>
  <c r="A39" i="4"/>
  <c r="A38" i="4"/>
  <c r="A37" i="4"/>
  <c r="A36" i="4"/>
  <c r="N35" i="4"/>
  <c r="A35" i="4"/>
  <c r="N34" i="4"/>
  <c r="A34" i="4"/>
  <c r="N33" i="4"/>
  <c r="A33" i="4"/>
  <c r="N32" i="4"/>
  <c r="A32" i="4"/>
  <c r="N31" i="4"/>
  <c r="A31" i="4"/>
  <c r="A30" i="4"/>
  <c r="A29" i="4"/>
  <c r="A28" i="4"/>
  <c r="N27" i="4"/>
  <c r="A27" i="4"/>
  <c r="N26" i="4"/>
  <c r="A26" i="4"/>
  <c r="N25" i="4"/>
  <c r="A25" i="4"/>
  <c r="N24" i="4"/>
  <c r="A24" i="4"/>
  <c r="N23" i="4"/>
  <c r="A23" i="4"/>
  <c r="A22" i="4"/>
  <c r="A21" i="4"/>
  <c r="A20" i="4"/>
  <c r="N19" i="4"/>
  <c r="A19" i="4"/>
  <c r="N18" i="4"/>
  <c r="A18" i="4"/>
  <c r="N17" i="4"/>
  <c r="A17" i="4"/>
  <c r="N16" i="4"/>
  <c r="A16" i="4"/>
  <c r="N15" i="4"/>
  <c r="A15" i="4"/>
  <c r="A14" i="4"/>
  <c r="A13" i="4"/>
  <c r="A12" i="4"/>
  <c r="N11" i="4"/>
  <c r="A11" i="4"/>
  <c r="N10" i="4"/>
  <c r="A10" i="4"/>
  <c r="N9" i="4"/>
  <c r="A9" i="4"/>
  <c r="N8" i="4"/>
  <c r="A8" i="4"/>
  <c r="N7" i="4"/>
  <c r="A7" i="4"/>
  <c r="A6" i="4"/>
  <c r="A3" i="4"/>
  <c r="A2" i="4"/>
  <c r="M5" i="4" s="1"/>
  <c r="N91" i="5"/>
  <c r="A91" i="5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N5" i="5"/>
  <c r="A5" i="5"/>
  <c r="N4" i="5"/>
  <c r="A4" i="5"/>
  <c r="N3" i="5"/>
  <c r="A3" i="5"/>
  <c r="N2" i="5"/>
  <c r="A2" i="5"/>
  <c r="N91" i="6"/>
  <c r="A91" i="6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N5" i="6"/>
  <c r="A5" i="6"/>
  <c r="N4" i="6"/>
  <c r="A4" i="6"/>
  <c r="N3" i="6"/>
  <c r="A3" i="6"/>
  <c r="N2" i="6"/>
  <c r="A2" i="6"/>
  <c r="N91" i="7"/>
  <c r="A91" i="7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N5" i="7"/>
  <c r="A5" i="7"/>
  <c r="N4" i="7"/>
  <c r="A4" i="7"/>
  <c r="N3" i="7"/>
  <c r="A3" i="7"/>
  <c r="N2" i="7"/>
  <c r="A2" i="7"/>
  <c r="N91" i="17"/>
  <c r="A91" i="1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N5" i="17"/>
  <c r="A5" i="17"/>
  <c r="N4" i="17"/>
  <c r="A4" i="17"/>
  <c r="N3" i="17"/>
  <c r="A3" i="17"/>
  <c r="N2" i="17"/>
  <c r="A2" i="17"/>
  <c r="N91" i="16"/>
  <c r="A91" i="16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N5" i="16"/>
  <c r="A5" i="16"/>
  <c r="N4" i="16"/>
  <c r="A4" i="16"/>
  <c r="N3" i="16"/>
  <c r="A3" i="16"/>
  <c r="N2" i="16"/>
  <c r="A2" i="16"/>
  <c r="N91" i="15"/>
  <c r="A91" i="15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8" i="15"/>
  <c r="A8" i="15"/>
  <c r="N7" i="15"/>
  <c r="A7" i="15"/>
  <c r="N6" i="15"/>
  <c r="A6" i="15"/>
  <c r="N5" i="15"/>
  <c r="A5" i="15"/>
  <c r="N4" i="15"/>
  <c r="A4" i="15"/>
  <c r="N3" i="15"/>
  <c r="A3" i="15"/>
  <c r="N2" i="15"/>
  <c r="A2" i="15"/>
  <c r="N91" i="8"/>
  <c r="A91" i="8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N5" i="8"/>
  <c r="A5" i="8"/>
  <c r="N4" i="8"/>
  <c r="A4" i="8"/>
  <c r="N3" i="8"/>
  <c r="A3" i="8"/>
  <c r="N2" i="8"/>
  <c r="A2" i="8"/>
  <c r="N91" i="9"/>
  <c r="A91" i="9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N5" i="9"/>
  <c r="A5" i="9"/>
  <c r="N4" i="9"/>
  <c r="A4" i="9"/>
  <c r="N3" i="9"/>
  <c r="A3" i="9"/>
  <c r="N2" i="9"/>
  <c r="A2" i="9"/>
  <c r="N91" i="10"/>
  <c r="A91" i="10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N5" i="10"/>
  <c r="A5" i="10"/>
  <c r="N4" i="10"/>
  <c r="A4" i="10"/>
  <c r="N3" i="10"/>
  <c r="A3" i="10"/>
  <c r="N2" i="10"/>
  <c r="A2" i="10"/>
  <c r="N104" i="14"/>
  <c r="A104" i="14"/>
  <c r="N103" i="14"/>
  <c r="A103" i="14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A3" i="14"/>
  <c r="A2" i="14"/>
  <c r="B5" i="14" s="1"/>
  <c r="N104" i="13"/>
  <c r="A104" i="13"/>
  <c r="N103" i="13"/>
  <c r="A103" i="13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A3" i="13"/>
  <c r="A2" i="13"/>
  <c r="L5" i="13" s="1"/>
  <c r="N91" i="1"/>
  <c r="N90" i="1"/>
  <c r="N89" i="1"/>
  <c r="N88" i="1"/>
  <c r="N87" i="1"/>
  <c r="N86" i="1"/>
  <c r="N85" i="1"/>
  <c r="N84" i="1"/>
  <c r="N83" i="1"/>
  <c r="N82" i="1"/>
  <c r="N81" i="1"/>
  <c r="N70" i="1"/>
  <c r="N69" i="1"/>
  <c r="N68" i="1"/>
  <c r="N67" i="1"/>
  <c r="N66" i="1"/>
  <c r="N65" i="1"/>
  <c r="N64" i="1"/>
  <c r="N63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8" i="1"/>
  <c r="N27" i="1"/>
  <c r="N26" i="1"/>
  <c r="N25" i="1"/>
  <c r="N24" i="1"/>
  <c r="N23" i="1"/>
  <c r="N22" i="1"/>
  <c r="N21" i="1"/>
  <c r="N20" i="1"/>
  <c r="N19" i="1"/>
  <c r="N17" i="1"/>
  <c r="N16" i="1"/>
  <c r="N15" i="1"/>
  <c r="N14" i="1"/>
  <c r="N13" i="1"/>
  <c r="N8" i="1"/>
  <c r="N7" i="1"/>
  <c r="N6" i="1"/>
  <c r="N5" i="1"/>
  <c r="N4" i="1"/>
  <c r="N3" i="1"/>
  <c r="N2" i="1"/>
  <c r="M5" i="13" l="1"/>
  <c r="C5" i="12"/>
  <c r="D5" i="12"/>
  <c r="I5" i="12"/>
  <c r="M5" i="3"/>
  <c r="G5" i="12"/>
  <c r="C5" i="14"/>
  <c r="C5" i="4"/>
  <c r="D5" i="14"/>
  <c r="K5" i="12"/>
  <c r="E5" i="14"/>
  <c r="L5" i="14"/>
  <c r="M5" i="14"/>
  <c r="J5" i="12"/>
  <c r="F5" i="14"/>
  <c r="G5" i="14"/>
  <c r="L5" i="12"/>
  <c r="H5" i="14"/>
  <c r="M5" i="12"/>
  <c r="I5" i="14"/>
  <c r="J5" i="14"/>
  <c r="K5" i="14"/>
  <c r="B5" i="12"/>
  <c r="D5" i="4"/>
  <c r="E5" i="12"/>
  <c r="F5" i="12"/>
  <c r="B5" i="4"/>
  <c r="E5" i="4"/>
  <c r="B5" i="13"/>
  <c r="F5" i="4"/>
  <c r="B5" i="3"/>
  <c r="C5" i="13"/>
  <c r="G5" i="4"/>
  <c r="C5" i="3"/>
  <c r="D5" i="13"/>
  <c r="H5" i="4"/>
  <c r="D5" i="3"/>
  <c r="E5" i="13"/>
  <c r="I5" i="4"/>
  <c r="E5" i="3"/>
  <c r="F5" i="13"/>
  <c r="J5" i="4"/>
  <c r="F5" i="3"/>
  <c r="K5" i="4"/>
  <c r="G5" i="3"/>
  <c r="G5" i="13"/>
  <c r="H5" i="13"/>
  <c r="L5" i="4"/>
  <c r="H5" i="3"/>
  <c r="I5" i="3"/>
  <c r="I5" i="13"/>
  <c r="J5" i="13"/>
  <c r="J5" i="3"/>
  <c r="K5" i="13"/>
  <c r="K5" i="3"/>
</calcChain>
</file>

<file path=xl/sharedStrings.xml><?xml version="1.0" encoding="utf-8"?>
<sst xmlns="http://schemas.openxmlformats.org/spreadsheetml/2006/main" count="277" uniqueCount="256">
  <si>
    <t>State Agency or Indian Tribal Organization</t>
  </si>
  <si>
    <t>All data are preliminary and are subject to revision.</t>
  </si>
  <si>
    <t>WIC PROGRAM -- NUTRITION SERVICES AND ADMINISTRATION</t>
  </si>
  <si>
    <t>WIC PROGRAM -- FOOD COSTS</t>
  </si>
  <si>
    <t>WIC PROGRAM -- AVERAGE FOOD COST PER PERSON</t>
  </si>
  <si>
    <t>Average Participation</t>
  </si>
  <si>
    <t>Note on WIC Agency Level Monthly Spreadsheets</t>
  </si>
  <si>
    <t xml:space="preserve">This file contains monthly data for the current fiscal year for each WIC State agency.  There are 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</si>
  <si>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</si>
  <si>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</si>
  <si>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</si>
  <si>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</si>
  <si>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</si>
  <si>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</si>
  <si>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</si>
  <si>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</si>
  <si>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</si>
  <si>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</si>
  <si>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currently 90 WIC State agencies:  the 50 geographic states, the District of Columbia, Puerto Rico, </t>
  </si>
  <si>
    <t xml:space="preserve">Guam, the Virgin Islands, American Samoa, Northern Marianas, and 34 Indian tribal organizations (ITO's).  </t>
  </si>
  <si>
    <t xml:space="preserve">     Rebates</t>
  </si>
  <si>
    <t xml:space="preserve">     Infants Fully Breastfed</t>
  </si>
  <si>
    <t xml:space="preserve">     Infants Partially Breastfed</t>
  </si>
  <si>
    <t xml:space="preserve">     Infants Fully Formula-fed</t>
  </si>
  <si>
    <t>Sixteen spreadsheets are included in the following order: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</si>
  <si>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</si>
  <si>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</si>
  <si>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</si>
  <si>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</si>
  <si>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</si>
  <si>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</si>
  <si>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</si>
  <si>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</si>
  <si>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</si>
  <si>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</si>
  <si>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</si>
  <si>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</si>
  <si>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</si>
  <si>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</si>
  <si>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</si>
  <si>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</si>
  <si>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</si>
  <si>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Seneca Nation, NY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</si>
  <si>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</si>
  <si>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</si>
  <si>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</si>
  <si>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</si>
  <si>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</si>
  <si>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</si>
  <si>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</si>
  <si>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</si>
  <si>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</si>
  <si>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</si>
  <si>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</si>
  <si>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</si>
  <si>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</si>
  <si>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</si>
  <si>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</si>
  <si>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</si>
  <si>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</si>
  <si>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</si>
  <si>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Illinois</t>
  </si>
  <si>
    <t>Indiana</t>
  </si>
  <si>
    <t>Iowa</t>
  </si>
  <si>
    <t>Michigan</t>
  </si>
  <si>
    <t>Minnesota</t>
  </si>
  <si>
    <t>Ohio</t>
  </si>
  <si>
    <t>Wisconsin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</si>
  <si>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</si>
  <si>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</si>
  <si>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</si>
  <si>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</si>
  <si>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</si>
  <si>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</si>
  <si>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</si>
  <si>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</si>
  <si>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</si>
  <si>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</si>
  <si>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</si>
  <si>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</si>
  <si>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</si>
  <si>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</si>
  <si>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</si>
  <si>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</si>
  <si>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</si>
  <si>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</si>
  <si>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</si>
  <si>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</si>
  <si>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</si>
  <si>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</si>
  <si>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</si>
  <si>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</si>
  <si>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</si>
  <si>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</si>
  <si>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</si>
  <si>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</si>
  <si>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</si>
  <si>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</si>
  <si>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</si>
  <si>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</si>
  <si>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</si>
  <si>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</si>
  <si>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</si>
  <si>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</si>
  <si>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</si>
  <si>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</si>
  <si>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</si>
  <si>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</si>
  <si>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</si>
  <si>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</si>
  <si>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</si>
  <si>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</si>
  <si>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</si>
  <si>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</si>
  <si>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</si>
  <si>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</si>
  <si>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</si>
  <si>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</si>
  <si>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</si>
  <si>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</si>
  <si>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</si>
  <si>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</si>
  <si>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Cumulative Cost:
 October-September</t>
  </si>
  <si>
    <t>This month's release provides data for October through September of FY 2017.  They are preliminary and</t>
  </si>
  <si>
    <t>are subject to revision.  Data as of July 21, 2022</t>
  </si>
  <si>
    <t>preg_10</t>
  </si>
  <si>
    <t>preg_11</t>
  </si>
  <si>
    <t>preg_12</t>
  </si>
  <si>
    <t>preg_1</t>
  </si>
  <si>
    <t>preg_2</t>
  </si>
  <si>
    <t>preg_3</t>
  </si>
  <si>
    <t>preg_4</t>
  </si>
  <si>
    <t>preg_5</t>
  </si>
  <si>
    <t>preg_6</t>
  </si>
  <si>
    <t>preg_7</t>
  </si>
  <si>
    <t>preg_8</t>
  </si>
  <si>
    <t>preg_9</t>
  </si>
  <si>
    <t>state</t>
  </si>
  <si>
    <t>preg_FY17</t>
  </si>
  <si>
    <t>women_10</t>
  </si>
  <si>
    <t>women_11</t>
  </si>
  <si>
    <t>women_12</t>
  </si>
  <si>
    <t>women_1</t>
  </si>
  <si>
    <t>women_2</t>
  </si>
  <si>
    <t>women_3</t>
  </si>
  <si>
    <t>women_4</t>
  </si>
  <si>
    <t>women_5</t>
  </si>
  <si>
    <t>women_6</t>
  </si>
  <si>
    <t>women_7</t>
  </si>
  <si>
    <t>women_8</t>
  </si>
  <si>
    <t>women_9</t>
  </si>
  <si>
    <t>women_FY17</t>
  </si>
  <si>
    <t>infant_10</t>
  </si>
  <si>
    <t>infant_11</t>
  </si>
  <si>
    <t>infant_12</t>
  </si>
  <si>
    <t>infant_1</t>
  </si>
  <si>
    <t>infant_2</t>
  </si>
  <si>
    <t>infant_3</t>
  </si>
  <si>
    <t>infant_4</t>
  </si>
  <si>
    <t>infant_5</t>
  </si>
  <si>
    <t>infant_6</t>
  </si>
  <si>
    <t>infant_7</t>
  </si>
  <si>
    <t>infant_8</t>
  </si>
  <si>
    <t>infant_9</t>
  </si>
  <si>
    <t>infant_FY17</t>
  </si>
  <si>
    <t>child_10</t>
  </si>
  <si>
    <t>child_11</t>
  </si>
  <si>
    <t>child_12</t>
  </si>
  <si>
    <t>child_1</t>
  </si>
  <si>
    <t>child_2</t>
  </si>
  <si>
    <t>child_3</t>
  </si>
  <si>
    <t>child_4</t>
  </si>
  <si>
    <t>child_5</t>
  </si>
  <si>
    <t>child_6</t>
  </si>
  <si>
    <t>child_7</t>
  </si>
  <si>
    <t>child_8</t>
  </si>
  <si>
    <t>child_9</t>
  </si>
  <si>
    <t>child_FY17</t>
  </si>
  <si>
    <t>total_10</t>
  </si>
  <si>
    <t>total_11</t>
  </si>
  <si>
    <t>total_12</t>
  </si>
  <si>
    <t>total_1</t>
  </si>
  <si>
    <t>total_2</t>
  </si>
  <si>
    <t>total_3</t>
  </si>
  <si>
    <t>total_4</t>
  </si>
  <si>
    <t>total_5</t>
  </si>
  <si>
    <t>total_6</t>
  </si>
  <si>
    <t>total_7</t>
  </si>
  <si>
    <t>total_8</t>
  </si>
  <si>
    <t>total_9</t>
  </si>
  <si>
    <t>total_FY17</t>
  </si>
  <si>
    <t>breast_10</t>
  </si>
  <si>
    <t>breast_11</t>
  </si>
  <si>
    <t>breast_12</t>
  </si>
  <si>
    <t>breast_1</t>
  </si>
  <si>
    <t>breast_2</t>
  </si>
  <si>
    <t>breast_3</t>
  </si>
  <si>
    <t>breast_4</t>
  </si>
  <si>
    <t>breast_5</t>
  </si>
  <si>
    <t>breast_6</t>
  </si>
  <si>
    <t>breast_7</t>
  </si>
  <si>
    <t>breast_8</t>
  </si>
  <si>
    <t>breast_9</t>
  </si>
  <si>
    <t>breast_FY17</t>
  </si>
  <si>
    <t>post_10</t>
  </si>
  <si>
    <t>post_11</t>
  </si>
  <si>
    <t>post_12</t>
  </si>
  <si>
    <t>post_1</t>
  </si>
  <si>
    <t>post_2</t>
  </si>
  <si>
    <t>post_3</t>
  </si>
  <si>
    <t>post_4</t>
  </si>
  <si>
    <t>post_5</t>
  </si>
  <si>
    <t>post_6</t>
  </si>
  <si>
    <t>post_7</t>
  </si>
  <si>
    <t>post_8</t>
  </si>
  <si>
    <t>post_9</t>
  </si>
  <si>
    <t>post_FY17</t>
  </si>
  <si>
    <t>infantfb_10</t>
  </si>
  <si>
    <t>infantfb_11</t>
  </si>
  <si>
    <t>infantfb_12</t>
  </si>
  <si>
    <t>infantfb_1</t>
  </si>
  <si>
    <t>infantfb_2</t>
  </si>
  <si>
    <t>infantfb_3</t>
  </si>
  <si>
    <t>infantfb_4</t>
  </si>
  <si>
    <t>infantfb_5</t>
  </si>
  <si>
    <t>infantfb_6</t>
  </si>
  <si>
    <t>infantfb_7</t>
  </si>
  <si>
    <t>infantfb_8</t>
  </si>
  <si>
    <t>infantfb_9</t>
  </si>
  <si>
    <t>infantfb_FY17</t>
  </si>
  <si>
    <t>infantpb_10</t>
  </si>
  <si>
    <t>infantpb_11</t>
  </si>
  <si>
    <t>infantpb_12</t>
  </si>
  <si>
    <t>infantpb_1</t>
  </si>
  <si>
    <t>infantpb_2</t>
  </si>
  <si>
    <t>infantpb_3</t>
  </si>
  <si>
    <t>infantpb_4</t>
  </si>
  <si>
    <t>infantpb_5</t>
  </si>
  <si>
    <t>infantpb_6</t>
  </si>
  <si>
    <t>infantpb_7</t>
  </si>
  <si>
    <t>infantpb_8</t>
  </si>
  <si>
    <t>infantpb_9</t>
  </si>
  <si>
    <t>infantpb_FY17</t>
  </si>
  <si>
    <t>infantf_10</t>
  </si>
  <si>
    <t>infantf_11</t>
  </si>
  <si>
    <t>infantf_12</t>
  </si>
  <si>
    <t>infantf_1</t>
  </si>
  <si>
    <t>infantf_2</t>
  </si>
  <si>
    <t>infantf_3</t>
  </si>
  <si>
    <t>infantf_4</t>
  </si>
  <si>
    <t>infantf_5</t>
  </si>
  <si>
    <t>infantf_6</t>
  </si>
  <si>
    <t>infantf_7</t>
  </si>
  <si>
    <t>infantf_8</t>
  </si>
  <si>
    <t>infantf_9</t>
  </si>
  <si>
    <t>infantf_FY17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</si>
</sst>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0" x14ac:knownFonts="1">
    <font>
      <sz val="10"/>
      <name val="Arial"/>
    </font>
    <font>
      <sz val="8"/>
      <name val="Arial"/>
    </font>
    <font>
      <b/>
      <sz val="10"/>
      <name val="Arial"/>
    </font>
    <font>
      <b/>
      <sz val="9"/>
      <name val="Arial"/>
    </font>
    <font>
      <sz val="9"/>
      <name val="Arial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3" fontId="3" fillId="0" borderId="0" xfId="0" applyNumberFormat="1" applyFont="1" applyAlignment="1">
      <alignment horizontal="left"/>
    </xf>
    <xf numFmtId="0" fontId="2" fillId="0" borderId="0" xfId="0" applyFont="1"/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/>
    </xf>
    <xf numFmtId="0" fontId="6" fillId="0" borderId="6" xfId="0" applyFont="1" applyBorder="1" applyAlignment="1">
      <alignment horizontal="left" vertical="top"/>
    </xf>
    <xf numFmtId="3" fontId="6" fillId="0" borderId="7" xfId="0" applyNumberFormat="1" applyFont="1" applyBorder="1" applyAlignment="1">
      <alignment horizontal="right" vertical="top"/>
    </xf>
    <xf numFmtId="3" fontId="6" fillId="0" borderId="8" xfId="0" applyNumberFormat="1" applyFont="1" applyBorder="1" applyAlignment="1">
      <alignment horizontal="right" vertical="top"/>
    </xf>
    <xf numFmtId="0" fontId="6" fillId="0" borderId="0" xfId="0" applyFont="1" applyAlignment="1">
      <alignment vertical="top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left" vertical="top"/>
    </xf>
    <xf numFmtId="3" fontId="7" fillId="0" borderId="11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3" fontId="2" fillId="0" borderId="10" xfId="0" applyNumberFormat="1" applyFont="1" applyBorder="1" applyAlignment="1">
      <alignment horizontal="left" vertical="top"/>
    </xf>
    <xf numFmtId="3" fontId="2" fillId="0" borderId="11" xfId="0" applyNumberFormat="1" applyFont="1" applyBorder="1" applyAlignment="1">
      <alignment horizontal="right" vertical="top"/>
    </xf>
    <xf numFmtId="3" fontId="2" fillId="0" borderId="12" xfId="0" applyNumberFormat="1" applyFont="1" applyBorder="1" applyAlignment="1">
      <alignment horizontal="right" vertical="top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4" xfId="0" applyNumberFormat="1" applyFont="1" applyBorder="1" applyAlignment="1">
      <alignment horizontal="right" vertical="center" wrapText="1"/>
    </xf>
    <xf numFmtId="4" fontId="4" fillId="0" borderId="5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6" fillId="0" borderId="8" xfId="0" applyNumberFormat="1" applyFont="1" applyBorder="1" applyAlignment="1">
      <alignment horizontal="right" vertical="top"/>
    </xf>
    <xf numFmtId="4" fontId="6" fillId="0" borderId="7" xfId="0" applyNumberFormat="1" applyFont="1" applyBorder="1" applyAlignment="1">
      <alignment horizontal="right" vertical="top"/>
    </xf>
    <xf numFmtId="4" fontId="2" fillId="0" borderId="11" xfId="0" applyNumberFormat="1" applyFont="1" applyBorder="1" applyAlignment="1">
      <alignment horizontal="right" vertical="top"/>
    </xf>
    <xf numFmtId="4" fontId="2" fillId="0" borderId="12" xfId="0" applyNumberFormat="1" applyFont="1" applyBorder="1" applyAlignment="1">
      <alignment horizontal="right" vertical="top"/>
    </xf>
    <xf numFmtId="4" fontId="9" fillId="0" borderId="0" xfId="0" applyNumberFormat="1" applyFont="1"/>
    <xf numFmtId="3" fontId="6" fillId="0" borderId="6" xfId="0" applyNumberFormat="1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 vertical="top"/>
    </xf>
    <xf numFmtId="4" fontId="6" fillId="0" borderId="6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/>
    </xf>
    <xf numFmtId="4" fontId="2" fillId="0" borderId="10" xfId="0" applyNumberFormat="1" applyFont="1" applyBorder="1" applyAlignment="1">
      <alignment horizontal="right" vertical="top"/>
    </xf>
    <xf numFmtId="4" fontId="4" fillId="0" borderId="5" xfId="0" applyNumberFormat="1" applyFont="1" applyBorder="1"/>
    <xf numFmtId="4" fontId="3" fillId="0" borderId="8" xfId="0" applyNumberFormat="1" applyFont="1" applyBorder="1" applyAlignment="1">
      <alignment horizontal="right" vertical="top"/>
    </xf>
    <xf numFmtId="4" fontId="3" fillId="0" borderId="4" xfId="0" applyNumberFormat="1" applyFont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left" vertical="top"/>
    </xf>
    <xf numFmtId="3" fontId="6" fillId="2" borderId="8" xfId="0" applyNumberFormat="1" applyFont="1" applyFill="1" applyBorder="1" applyAlignment="1">
      <alignment horizontal="right" vertical="top"/>
    </xf>
    <xf numFmtId="3" fontId="6" fillId="2" borderId="7" xfId="0" applyNumberFormat="1" applyFont="1" applyFill="1" applyBorder="1" applyAlignment="1">
      <alignment horizontal="right" vertical="top"/>
    </xf>
    <xf numFmtId="3" fontId="6" fillId="2" borderId="6" xfId="0" applyNumberFormat="1" applyFont="1" applyFill="1" applyBorder="1" applyAlignment="1">
      <alignment horizontal="right" vertical="top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3" fontId="2" fillId="2" borderId="10" xfId="0" applyNumberFormat="1" applyFont="1" applyFill="1" applyBorder="1" applyAlignment="1">
      <alignment horizontal="right" vertical="top"/>
    </xf>
    <xf numFmtId="0" fontId="2" fillId="2" borderId="0" xfId="0" applyFont="1" applyFill="1" applyAlignment="1">
      <alignment vertical="top"/>
    </xf>
    <xf numFmtId="3" fontId="3" fillId="2" borderId="0" xfId="0" applyNumberFormat="1" applyFont="1" applyFill="1" applyAlignment="1">
      <alignment horizontal="left"/>
    </xf>
    <xf numFmtId="0" fontId="9" fillId="2" borderId="0" xfId="0" applyFont="1" applyFill="1"/>
    <xf numFmtId="0" fontId="6" fillId="0" borderId="0" xfId="0" applyFont="1" applyAlignment="1">
      <alignment horizontal="center" vertical="center"/>
    </xf>
    <xf numFmtId="164" fontId="6" fillId="0" borderId="4" xfId="0" applyNumberFormat="1" applyFont="1" applyBorder="1" applyAlignment="1">
      <alignment horizontal="right" vertical="center"/>
    </xf>
    <xf numFmtId="164" fontId="6" fillId="0" borderId="3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sqref="A1:H1"/>
    </sheetView>
  </sheetViews>
  <sheetFormatPr defaultRowHeight="12.75" x14ac:dyDescent="0.2"/>
  <sheetData>
    <row r="1" spans="1:8" x14ac:dyDescent="0.2">
      <c r="A1" s="77" t="s">
        <v>6</v>
      </c>
      <c r="B1" s="77"/>
      <c r="C1" s="77"/>
      <c r="D1" s="77"/>
      <c r="E1" s="77"/>
      <c r="F1" s="77"/>
      <c r="G1" s="77"/>
      <c r="H1" s="77"/>
    </row>
    <row r="3" spans="1:8" x14ac:dyDescent="0.2">
      <c r="A3" t="s">
        <v>7</v>
      </c>
    </row>
    <row r="4" spans="1:8" x14ac:dyDescent="0.2">
      <c r="A4" t="s">
        <v>18</v>
      </c>
    </row>
    <row r="5" spans="1:8" x14ac:dyDescent="0.2">
      <c r="A5" t="s">
        <v>19</v>
      </c>
    </row>
    <row r="7" spans="1:8" x14ac:dyDescent="0.2">
      <c r="A7" t="s">
        <v>24</v>
      </c>
    </row>
    <row r="8" spans="1:8" x14ac:dyDescent="0.2">
      <c r="A8" t="s">
        <v>8</v>
      </c>
    </row>
    <row r="9" spans="1:8" x14ac:dyDescent="0.2">
      <c r="A9" t="s">
        <v>27</v>
      </c>
    </row>
    <row r="10" spans="1:8" x14ac:dyDescent="0.2">
      <c r="A10" t="s">
        <v>28</v>
      </c>
    </row>
    <row r="11" spans="1:8" x14ac:dyDescent="0.2">
      <c r="A11" t="s">
        <v>29</v>
      </c>
    </row>
    <row r="12" spans="1:8" x14ac:dyDescent="0.2">
      <c r="A12" t="s">
        <v>9</v>
      </c>
    </row>
    <row r="13" spans="1:8" x14ac:dyDescent="0.2">
      <c r="A13" t="s">
        <v>10</v>
      </c>
    </row>
    <row r="14" spans="1:8" x14ac:dyDescent="0.2">
      <c r="A14" t="s">
        <v>21</v>
      </c>
    </row>
    <row r="15" spans="1:8" x14ac:dyDescent="0.2">
      <c r="A15" t="s">
        <v>22</v>
      </c>
    </row>
    <row r="16" spans="1:8" x14ac:dyDescent="0.2">
      <c r="A16" t="s">
        <v>23</v>
      </c>
    </row>
    <row r="17" spans="1:1" x14ac:dyDescent="0.2">
      <c r="A17" t="s">
        <v>30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20</v>
      </c>
    </row>
    <row r="23" spans="1:1" x14ac:dyDescent="0.2">
      <c r="A23" t="s">
        <v>15</v>
      </c>
    </row>
    <row r="25" spans="1:1" x14ac:dyDescent="0.2">
      <c r="A25" t="s">
        <v>123</v>
      </c>
    </row>
    <row r="26" spans="1:1" x14ac:dyDescent="0.2">
      <c r="A26" t="s">
        <v>124</v>
      </c>
    </row>
  </sheetData>
  <mergeCells count="1">
    <mergeCell ref="A1:H1"/>
  </mergeCells>
  <phoneticPr fontId="1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1"/>
  <sheetViews>
    <sheetView workbookViewId="0">
      <selection sqref="A1:N1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52" t="s">
        <v>137</v>
      </c>
      <c r="B1" s="53" t="s">
        <v>243</v>
      </c>
      <c r="C1" s="53" t="s">
        <v>244</v>
      </c>
      <c r="D1" s="53" t="s">
        <v>245</v>
      </c>
      <c r="E1" s="53" t="s">
        <v>246</v>
      </c>
      <c r="F1" s="53" t="s">
        <v>247</v>
      </c>
      <c r="G1" s="53" t="s">
        <v>248</v>
      </c>
      <c r="H1" s="53" t="s">
        <v>249</v>
      </c>
      <c r="I1" s="53" t="s">
        <v>250</v>
      </c>
      <c r="J1" s="53" t="s">
        <v>251</v>
      </c>
      <c r="K1" s="53" t="s">
        <v>252</v>
      </c>
      <c r="L1" s="53" t="s">
        <v>253</v>
      </c>
      <c r="M1" s="53" t="s">
        <v>254</v>
      </c>
      <c r="N1" s="55" t="s">
        <v>255</v>
      </c>
    </row>
    <row r="2" spans="1:14" ht="12" customHeight="1" x14ac:dyDescent="0.2">
      <c r="A2" s="56" t="str">
        <f>'Pregnant Women Participating'!A2</f>
        <v>Connecticut</v>
      </c>
      <c r="B2" s="57">
        <v>8393</v>
      </c>
      <c r="C2" s="58">
        <v>8489</v>
      </c>
      <c r="D2" s="58">
        <v>8393</v>
      </c>
      <c r="E2" s="58">
        <v>8320</v>
      </c>
      <c r="F2" s="58">
        <v>8200</v>
      </c>
      <c r="G2" s="58">
        <v>8307</v>
      </c>
      <c r="H2" s="58">
        <v>8296</v>
      </c>
      <c r="I2" s="58">
        <v>8320</v>
      </c>
      <c r="J2" s="58">
        <v>8330</v>
      </c>
      <c r="K2" s="58">
        <v>8262</v>
      </c>
      <c r="L2" s="58">
        <v>8353</v>
      </c>
      <c r="M2" s="59">
        <v>8275</v>
      </c>
      <c r="N2" s="57">
        <f t="shared" ref="N2:N91" si="0">IF(SUM(B2:M2)&gt;0,AVERAGE(B2:M2),"0")</f>
        <v>8328.1666666666661</v>
      </c>
    </row>
    <row r="3" spans="1:14" ht="12" customHeight="1" x14ac:dyDescent="0.2">
      <c r="A3" s="56" t="str">
        <f>'Pregnant Women Participating'!A3</f>
        <v>Maine</v>
      </c>
      <c r="B3" s="57">
        <v>3353</v>
      </c>
      <c r="C3" s="58">
        <v>3318</v>
      </c>
      <c r="D3" s="58">
        <v>3306</v>
      </c>
      <c r="E3" s="58">
        <v>3248</v>
      </c>
      <c r="F3" s="58">
        <v>3139</v>
      </c>
      <c r="G3" s="58">
        <v>3125</v>
      </c>
      <c r="H3" s="58">
        <v>3041</v>
      </c>
      <c r="I3" s="58">
        <v>3069</v>
      </c>
      <c r="J3" s="58">
        <v>3037</v>
      </c>
      <c r="K3" s="58">
        <v>2974</v>
      </c>
      <c r="L3" s="58">
        <v>2983</v>
      </c>
      <c r="M3" s="59">
        <v>2947</v>
      </c>
      <c r="N3" s="57">
        <f t="shared" si="0"/>
        <v>3128.3333333333335</v>
      </c>
    </row>
    <row r="4" spans="1:14" ht="12" customHeight="1" x14ac:dyDescent="0.2">
      <c r="A4" s="56" t="str">
        <f>'Pregnant Women Participating'!A4</f>
        <v>Massachusetts</v>
      </c>
      <c r="B4" s="57">
        <v>16549</v>
      </c>
      <c r="C4" s="58">
        <v>16534</v>
      </c>
      <c r="D4" s="58">
        <v>16410</v>
      </c>
      <c r="E4" s="58">
        <v>16385</v>
      </c>
      <c r="F4" s="58">
        <v>16177</v>
      </c>
      <c r="G4" s="58">
        <v>16318</v>
      </c>
      <c r="H4" s="58">
        <v>16207</v>
      </c>
      <c r="I4" s="58">
        <v>16243</v>
      </c>
      <c r="J4" s="58">
        <v>16271</v>
      </c>
      <c r="K4" s="58">
        <v>16095</v>
      </c>
      <c r="L4" s="58">
        <v>16124</v>
      </c>
      <c r="M4" s="59">
        <v>16020</v>
      </c>
      <c r="N4" s="57">
        <f t="shared" si="0"/>
        <v>16277.75</v>
      </c>
    </row>
    <row r="5" spans="1:14" ht="12" customHeight="1" x14ac:dyDescent="0.2">
      <c r="A5" s="56" t="str">
        <f>'Pregnant Women Participating'!A5</f>
        <v>New Hampshire</v>
      </c>
      <c r="B5" s="57">
        <v>2078</v>
      </c>
      <c r="C5" s="58">
        <v>2131</v>
      </c>
      <c r="D5" s="58">
        <v>2118</v>
      </c>
      <c r="E5" s="58">
        <v>2146</v>
      </c>
      <c r="F5" s="58">
        <v>2070</v>
      </c>
      <c r="G5" s="58">
        <v>2105</v>
      </c>
      <c r="H5" s="58">
        <v>2071</v>
      </c>
      <c r="I5" s="58">
        <v>2091</v>
      </c>
      <c r="J5" s="58">
        <v>2042</v>
      </c>
      <c r="K5" s="58">
        <v>2022</v>
      </c>
      <c r="L5" s="58">
        <v>2027</v>
      </c>
      <c r="M5" s="59">
        <v>2007</v>
      </c>
      <c r="N5" s="57">
        <f t="shared" si="0"/>
        <v>2075.6666666666665</v>
      </c>
    </row>
    <row r="6" spans="1:14" ht="12" customHeight="1" x14ac:dyDescent="0.2">
      <c r="A6" s="56" t="str">
        <f>'Pregnant Women Participating'!A6</f>
        <v>New York</v>
      </c>
      <c r="B6" s="57">
        <v>57617</v>
      </c>
      <c r="C6" s="58">
        <v>57332</v>
      </c>
      <c r="D6" s="58">
        <v>56749</v>
      </c>
      <c r="E6" s="58">
        <v>56828</v>
      </c>
      <c r="F6" s="58">
        <v>56468</v>
      </c>
      <c r="G6" s="58">
        <v>55984</v>
      </c>
      <c r="H6" s="58">
        <v>56005</v>
      </c>
      <c r="I6" s="58">
        <v>55919</v>
      </c>
      <c r="J6" s="58">
        <v>55968</v>
      </c>
      <c r="K6" s="58">
        <v>55791</v>
      </c>
      <c r="L6" s="58">
        <v>55367</v>
      </c>
      <c r="M6" s="59">
        <v>55112</v>
      </c>
      <c r="N6" s="57">
        <f t="shared" si="0"/>
        <v>56261.666666666664</v>
      </c>
    </row>
    <row r="7" spans="1:14" ht="12" customHeight="1" x14ac:dyDescent="0.2">
      <c r="A7" s="56" t="str">
        <f>'Pregnant Women Participating'!A7</f>
        <v>Rhode Island</v>
      </c>
      <c r="B7" s="57">
        <v>3778</v>
      </c>
      <c r="C7" s="58">
        <v>3747</v>
      </c>
      <c r="D7" s="58">
        <v>3695</v>
      </c>
      <c r="E7" s="58">
        <v>3703</v>
      </c>
      <c r="F7" s="58">
        <v>3608</v>
      </c>
      <c r="G7" s="58">
        <v>3642</v>
      </c>
      <c r="H7" s="58">
        <v>3597</v>
      </c>
      <c r="I7" s="58">
        <v>3650</v>
      </c>
      <c r="J7" s="58">
        <v>3622</v>
      </c>
      <c r="K7" s="58">
        <v>3593</v>
      </c>
      <c r="L7" s="58">
        <v>3570</v>
      </c>
      <c r="M7" s="59">
        <v>3558</v>
      </c>
      <c r="N7" s="57">
        <f t="shared" si="0"/>
        <v>3646.9166666666665</v>
      </c>
    </row>
    <row r="8" spans="1:14" ht="12" customHeight="1" x14ac:dyDescent="0.2">
      <c r="A8" s="56" t="str">
        <f>'Pregnant Women Participating'!A8</f>
        <v>Vermont</v>
      </c>
      <c r="B8" s="57">
        <v>1284</v>
      </c>
      <c r="C8" s="58">
        <v>1306</v>
      </c>
      <c r="D8" s="58">
        <v>1238</v>
      </c>
      <c r="E8" s="58">
        <v>1265</v>
      </c>
      <c r="F8" s="58">
        <v>1210</v>
      </c>
      <c r="G8" s="58">
        <v>1211</v>
      </c>
      <c r="H8" s="58">
        <v>1220</v>
      </c>
      <c r="I8" s="58">
        <v>1228</v>
      </c>
      <c r="J8" s="58">
        <v>1234</v>
      </c>
      <c r="K8" s="58">
        <v>1205</v>
      </c>
      <c r="L8" s="58">
        <v>1219</v>
      </c>
      <c r="M8" s="59">
        <v>1196</v>
      </c>
      <c r="N8" s="57">
        <f t="shared" si="0"/>
        <v>1234.6666666666667</v>
      </c>
    </row>
    <row r="9" spans="1:14" ht="12" customHeight="1" x14ac:dyDescent="0.2">
      <c r="A9" s="56" t="str">
        <f>'Pregnant Women Participating'!A9</f>
        <v>Virgin Islands</v>
      </c>
      <c r="B9" s="57">
        <v>358</v>
      </c>
      <c r="C9" s="58">
        <v>334</v>
      </c>
      <c r="D9" s="58">
        <v>320</v>
      </c>
      <c r="E9" s="58">
        <v>289</v>
      </c>
      <c r="F9" s="58">
        <v>288</v>
      </c>
      <c r="G9" s="58">
        <v>295</v>
      </c>
      <c r="H9" s="58">
        <v>293</v>
      </c>
      <c r="I9" s="58">
        <v>300</v>
      </c>
      <c r="J9" s="58">
        <v>308</v>
      </c>
      <c r="K9" s="58">
        <v>311</v>
      </c>
      <c r="L9" s="58">
        <v>320</v>
      </c>
      <c r="M9" s="59">
        <v>299</v>
      </c>
      <c r="N9" s="57">
        <f t="shared" si="0"/>
        <v>309.58333333333331</v>
      </c>
    </row>
    <row r="10" spans="1:14" ht="12" customHeight="1" x14ac:dyDescent="0.2">
      <c r="A10" s="56" t="str">
        <f>'Pregnant Women Participating'!A10</f>
        <v>Indian Township, ME</v>
      </c>
      <c r="B10" s="57">
        <v>9</v>
      </c>
      <c r="C10" s="58">
        <v>6</v>
      </c>
      <c r="D10" s="58">
        <v>7</v>
      </c>
      <c r="E10" s="58">
        <v>6</v>
      </c>
      <c r="F10" s="58">
        <v>8</v>
      </c>
      <c r="G10" s="58">
        <v>8</v>
      </c>
      <c r="H10" s="58">
        <v>7</v>
      </c>
      <c r="I10" s="58">
        <v>8</v>
      </c>
      <c r="J10" s="58">
        <v>14</v>
      </c>
      <c r="K10" s="58">
        <v>13</v>
      </c>
      <c r="L10" s="58">
        <v>12</v>
      </c>
      <c r="M10" s="59">
        <v>12</v>
      </c>
      <c r="N10" s="57">
        <f t="shared" si="0"/>
        <v>9.1666666666666661</v>
      </c>
    </row>
    <row r="11" spans="1:14" ht="12" customHeight="1" x14ac:dyDescent="0.2">
      <c r="A11" s="56" t="str">
        <f>'Pregnant Women Participating'!A11</f>
        <v>Pleasant Point, ME</v>
      </c>
      <c r="B11" s="57">
        <v>10</v>
      </c>
      <c r="C11" s="58">
        <v>9</v>
      </c>
      <c r="D11" s="58">
        <v>8</v>
      </c>
      <c r="E11" s="58">
        <v>10</v>
      </c>
      <c r="F11" s="58">
        <v>9</v>
      </c>
      <c r="G11" s="58">
        <v>9</v>
      </c>
      <c r="H11" s="58">
        <v>9</v>
      </c>
      <c r="I11" s="58">
        <v>9</v>
      </c>
      <c r="J11" s="58">
        <v>11</v>
      </c>
      <c r="K11" s="58">
        <v>9</v>
      </c>
      <c r="L11" s="58">
        <v>9</v>
      </c>
      <c r="M11" s="59">
        <v>6</v>
      </c>
      <c r="N11" s="57">
        <f t="shared" si="0"/>
        <v>9</v>
      </c>
    </row>
    <row r="12" spans="1:14" ht="12" customHeight="1" x14ac:dyDescent="0.2">
      <c r="A12" s="56" t="str">
        <f>'Pregnant Women Participating'!A12</f>
        <v>Seneca Nation, NY</v>
      </c>
      <c r="B12" s="57">
        <v>50</v>
      </c>
      <c r="C12" s="58">
        <v>43</v>
      </c>
      <c r="D12" s="58">
        <v>43</v>
      </c>
      <c r="E12" s="58">
        <v>41</v>
      </c>
      <c r="F12" s="58">
        <v>41</v>
      </c>
      <c r="G12" s="58">
        <v>30</v>
      </c>
      <c r="H12" s="58">
        <v>32</v>
      </c>
      <c r="I12" s="58">
        <v>32</v>
      </c>
      <c r="J12" s="58">
        <v>30</v>
      </c>
      <c r="K12" s="58">
        <v>27</v>
      </c>
      <c r="L12" s="58">
        <v>31</v>
      </c>
      <c r="M12" s="59">
        <v>34</v>
      </c>
      <c r="N12" s="57">
        <f t="shared" si="0"/>
        <v>36.166666666666664</v>
      </c>
    </row>
    <row r="13" spans="1:14" ht="12" customHeight="1" x14ac:dyDescent="0.2">
      <c r="A13" s="56" t="str">
        <f>'Pregnant Women Participating'!A13</f>
        <v>Delaware</v>
      </c>
      <c r="B13" s="57">
        <v>2968</v>
      </c>
      <c r="C13" s="58">
        <v>3253</v>
      </c>
      <c r="D13" s="58">
        <v>3425</v>
      </c>
      <c r="E13" s="58">
        <v>3559</v>
      </c>
      <c r="F13" s="58">
        <v>3532</v>
      </c>
      <c r="G13" s="58">
        <v>3527</v>
      </c>
      <c r="H13" s="58">
        <v>3505</v>
      </c>
      <c r="I13" s="58">
        <v>3508</v>
      </c>
      <c r="J13" s="58">
        <v>3574</v>
      </c>
      <c r="K13" s="58">
        <v>3515</v>
      </c>
      <c r="L13" s="58">
        <v>3528</v>
      </c>
      <c r="M13" s="59">
        <v>3533</v>
      </c>
      <c r="N13" s="57">
        <f t="shared" si="0"/>
        <v>3452.25</v>
      </c>
    </row>
    <row r="14" spans="1:14" ht="12" customHeight="1" x14ac:dyDescent="0.2">
      <c r="A14" s="56" t="str">
        <f>'Pregnant Women Participating'!A14</f>
        <v>District of Columbia</v>
      </c>
      <c r="B14" s="57">
        <v>2417</v>
      </c>
      <c r="C14" s="58">
        <v>2416</v>
      </c>
      <c r="D14" s="58">
        <v>2407</v>
      </c>
      <c r="E14" s="58">
        <v>2359</v>
      </c>
      <c r="F14" s="58">
        <v>2300</v>
      </c>
      <c r="G14" s="58">
        <v>2333</v>
      </c>
      <c r="H14" s="58">
        <v>2358</v>
      </c>
      <c r="I14" s="58">
        <v>2375</v>
      </c>
      <c r="J14" s="58">
        <v>2371</v>
      </c>
      <c r="K14" s="58">
        <v>2353</v>
      </c>
      <c r="L14" s="58">
        <v>2414</v>
      </c>
      <c r="M14" s="59">
        <v>2390</v>
      </c>
      <c r="N14" s="57">
        <f t="shared" si="0"/>
        <v>2374.4166666666665</v>
      </c>
    </row>
    <row r="15" spans="1:14" ht="12" customHeight="1" x14ac:dyDescent="0.2">
      <c r="A15" s="56" t="str">
        <f>'Pregnant Women Participating'!A15</f>
        <v>Maryland</v>
      </c>
      <c r="B15" s="57">
        <v>19830</v>
      </c>
      <c r="C15" s="58">
        <v>19665</v>
      </c>
      <c r="D15" s="58">
        <v>19348</v>
      </c>
      <c r="E15" s="58">
        <v>19338</v>
      </c>
      <c r="F15" s="58">
        <v>19134</v>
      </c>
      <c r="G15" s="58">
        <v>19197</v>
      </c>
      <c r="H15" s="58">
        <v>18718</v>
      </c>
      <c r="I15" s="58">
        <v>18898</v>
      </c>
      <c r="J15" s="58">
        <v>18904</v>
      </c>
      <c r="K15" s="58">
        <v>18991</v>
      </c>
      <c r="L15" s="58">
        <v>19051</v>
      </c>
      <c r="M15" s="59">
        <v>18953</v>
      </c>
      <c r="N15" s="57">
        <f t="shared" si="0"/>
        <v>19168.916666666668</v>
      </c>
    </row>
    <row r="16" spans="1:14" ht="12" customHeight="1" x14ac:dyDescent="0.2">
      <c r="A16" s="56" t="str">
        <f>'Pregnant Women Participating'!A16</f>
        <v>New Jersey</v>
      </c>
      <c r="B16" s="57">
        <v>19448</v>
      </c>
      <c r="C16" s="58">
        <v>19129</v>
      </c>
      <c r="D16" s="58">
        <v>19036</v>
      </c>
      <c r="E16" s="58">
        <v>19276</v>
      </c>
      <c r="F16" s="58">
        <v>18865</v>
      </c>
      <c r="G16" s="58">
        <v>18904</v>
      </c>
      <c r="H16" s="58">
        <v>18789</v>
      </c>
      <c r="I16" s="58">
        <v>18928</v>
      </c>
      <c r="J16" s="58">
        <v>18907</v>
      </c>
      <c r="K16" s="58">
        <v>18754</v>
      </c>
      <c r="L16" s="58">
        <v>18923</v>
      </c>
      <c r="M16" s="59">
        <v>18713</v>
      </c>
      <c r="N16" s="57">
        <f t="shared" si="0"/>
        <v>18972.666666666668</v>
      </c>
    </row>
    <row r="17" spans="1:14" ht="12" customHeight="1" x14ac:dyDescent="0.2">
      <c r="A17" s="56" t="str">
        <f>'Pregnant Women Participating'!A17</f>
        <v>Pennsylvania</v>
      </c>
      <c r="B17" s="57">
        <v>49671</v>
      </c>
      <c r="C17" s="58">
        <v>49227</v>
      </c>
      <c r="D17" s="58">
        <v>48773</v>
      </c>
      <c r="E17" s="58">
        <v>48850</v>
      </c>
      <c r="F17" s="58">
        <v>48355</v>
      </c>
      <c r="G17" s="58">
        <v>48581</v>
      </c>
      <c r="H17" s="58">
        <v>48155</v>
      </c>
      <c r="I17" s="58">
        <v>47952</v>
      </c>
      <c r="J17" s="58">
        <v>47911</v>
      </c>
      <c r="K17" s="58">
        <v>45723</v>
      </c>
      <c r="L17" s="58">
        <v>46128</v>
      </c>
      <c r="M17" s="59">
        <v>45545</v>
      </c>
      <c r="N17" s="57">
        <f t="shared" si="0"/>
        <v>47905.916666666664</v>
      </c>
    </row>
    <row r="18" spans="1:14" ht="12" customHeight="1" x14ac:dyDescent="0.2">
      <c r="A18" s="56" t="str">
        <f>'Pregnant Women Participating'!A18</f>
        <v>Puerto Rico</v>
      </c>
      <c r="B18" s="57">
        <v>17239</v>
      </c>
      <c r="C18" s="58">
        <v>16655</v>
      </c>
      <c r="D18" s="58">
        <v>16242</v>
      </c>
      <c r="E18" s="58">
        <v>16288</v>
      </c>
      <c r="F18" s="58">
        <v>15945</v>
      </c>
      <c r="G18" s="58">
        <v>15944</v>
      </c>
      <c r="H18" s="58">
        <v>15526</v>
      </c>
      <c r="I18" s="58">
        <v>15631</v>
      </c>
      <c r="J18" s="58">
        <v>15464</v>
      </c>
      <c r="K18" s="58">
        <v>14977</v>
      </c>
      <c r="L18" s="58">
        <v>14897</v>
      </c>
      <c r="M18" s="59">
        <v>13929</v>
      </c>
      <c r="N18" s="57">
        <f t="shared" si="0"/>
        <v>15728.083333333334</v>
      </c>
    </row>
    <row r="19" spans="1:14" ht="12" customHeight="1" x14ac:dyDescent="0.2">
      <c r="A19" s="56" t="str">
        <f>'Pregnant Women Participating'!A19</f>
        <v>Virginia</v>
      </c>
      <c r="B19" s="57">
        <v>27019</v>
      </c>
      <c r="C19" s="58">
        <v>26107</v>
      </c>
      <c r="D19" s="58">
        <v>26445</v>
      </c>
      <c r="E19" s="58">
        <v>26243</v>
      </c>
      <c r="F19" s="58">
        <v>25284</v>
      </c>
      <c r="G19" s="58">
        <v>25701</v>
      </c>
      <c r="H19" s="58">
        <v>25353</v>
      </c>
      <c r="I19" s="58">
        <v>25118</v>
      </c>
      <c r="J19" s="58">
        <v>25267</v>
      </c>
      <c r="K19" s="58">
        <v>25165</v>
      </c>
      <c r="L19" s="58">
        <v>25303</v>
      </c>
      <c r="M19" s="59">
        <v>25204</v>
      </c>
      <c r="N19" s="57">
        <f t="shared" si="0"/>
        <v>25684.083333333332</v>
      </c>
    </row>
    <row r="20" spans="1:14" ht="12" customHeight="1" x14ac:dyDescent="0.2">
      <c r="A20" s="56" t="str">
        <f>'Pregnant Women Participating'!A20</f>
        <v>West Virginia</v>
      </c>
      <c r="B20" s="57">
        <v>8703</v>
      </c>
      <c r="C20" s="58">
        <v>8605</v>
      </c>
      <c r="D20" s="58">
        <v>8527</v>
      </c>
      <c r="E20" s="58">
        <v>8553</v>
      </c>
      <c r="F20" s="58">
        <v>8412</v>
      </c>
      <c r="G20" s="58">
        <v>8435</v>
      </c>
      <c r="H20" s="58">
        <v>8331</v>
      </c>
      <c r="I20" s="58">
        <v>8324</v>
      </c>
      <c r="J20" s="58">
        <v>8284</v>
      </c>
      <c r="K20" s="58">
        <v>8283</v>
      </c>
      <c r="L20" s="58">
        <v>8360</v>
      </c>
      <c r="M20" s="59">
        <v>8201</v>
      </c>
      <c r="N20" s="57">
        <f t="shared" si="0"/>
        <v>8418.1666666666661</v>
      </c>
    </row>
    <row r="21" spans="1:14" ht="12" customHeight="1" x14ac:dyDescent="0.2">
      <c r="A21" s="56" t="str">
        <f>'Pregnant Women Participating'!A21</f>
        <v>Alabama</v>
      </c>
      <c r="B21" s="57">
        <v>29798</v>
      </c>
      <c r="C21" s="58">
        <v>29663</v>
      </c>
      <c r="D21" s="58">
        <v>29634</v>
      </c>
      <c r="E21" s="58">
        <v>29774</v>
      </c>
      <c r="F21" s="58">
        <v>29317</v>
      </c>
      <c r="G21" s="58">
        <v>29518</v>
      </c>
      <c r="H21" s="58">
        <v>29402</v>
      </c>
      <c r="I21" s="58">
        <v>29572</v>
      </c>
      <c r="J21" s="58">
        <v>29600</v>
      </c>
      <c r="K21" s="58">
        <v>29492</v>
      </c>
      <c r="L21" s="58">
        <v>29643</v>
      </c>
      <c r="M21" s="59">
        <v>29664</v>
      </c>
      <c r="N21" s="57">
        <f t="shared" si="0"/>
        <v>29589.75</v>
      </c>
    </row>
    <row r="22" spans="1:14" ht="12" customHeight="1" x14ac:dyDescent="0.2">
      <c r="A22" s="56" t="str">
        <f>'Pregnant Women Participating'!A22</f>
        <v>Florida</v>
      </c>
      <c r="B22" s="57">
        <v>77930</v>
      </c>
      <c r="C22" s="58">
        <v>76997</v>
      </c>
      <c r="D22" s="58">
        <v>76808</v>
      </c>
      <c r="E22" s="58">
        <v>77095</v>
      </c>
      <c r="F22" s="58">
        <v>76270</v>
      </c>
      <c r="G22" s="58">
        <v>76561</v>
      </c>
      <c r="H22" s="58">
        <v>76441</v>
      </c>
      <c r="I22" s="58">
        <v>77000</v>
      </c>
      <c r="J22" s="58">
        <v>77373</v>
      </c>
      <c r="K22" s="58">
        <v>77240</v>
      </c>
      <c r="L22" s="58">
        <v>76863</v>
      </c>
      <c r="M22" s="59">
        <v>74813</v>
      </c>
      <c r="N22" s="57">
        <f t="shared" si="0"/>
        <v>76782.583333333328</v>
      </c>
    </row>
    <row r="23" spans="1:14" ht="12" customHeight="1" x14ac:dyDescent="0.2">
      <c r="A23" s="56" t="str">
        <f>'Pregnant Women Participating'!A23</f>
        <v>Georgia</v>
      </c>
      <c r="B23" s="57">
        <v>41522</v>
      </c>
      <c r="C23" s="58">
        <v>40574</v>
      </c>
      <c r="D23" s="58">
        <v>40086</v>
      </c>
      <c r="E23" s="58">
        <v>40635</v>
      </c>
      <c r="F23" s="58">
        <v>40341</v>
      </c>
      <c r="G23" s="58">
        <v>39740</v>
      </c>
      <c r="H23" s="58">
        <v>39235</v>
      </c>
      <c r="I23" s="58">
        <v>39190</v>
      </c>
      <c r="J23" s="58">
        <v>38949</v>
      </c>
      <c r="K23" s="58">
        <v>38678</v>
      </c>
      <c r="L23" s="58">
        <v>39452</v>
      </c>
      <c r="M23" s="59">
        <v>38647</v>
      </c>
      <c r="N23" s="57">
        <f t="shared" si="0"/>
        <v>39754.083333333336</v>
      </c>
    </row>
    <row r="24" spans="1:14" ht="12" customHeight="1" x14ac:dyDescent="0.2">
      <c r="A24" s="56" t="str">
        <f>'Pregnant Women Participating'!A24</f>
        <v>Kentucky</v>
      </c>
      <c r="B24" s="57">
        <v>23262</v>
      </c>
      <c r="C24" s="58">
        <v>23055</v>
      </c>
      <c r="D24" s="58">
        <v>22794</v>
      </c>
      <c r="E24" s="58">
        <v>22880</v>
      </c>
      <c r="F24" s="58">
        <v>22735</v>
      </c>
      <c r="G24" s="58">
        <v>22774</v>
      </c>
      <c r="H24" s="58">
        <v>22476</v>
      </c>
      <c r="I24" s="58">
        <v>22586</v>
      </c>
      <c r="J24" s="58">
        <v>22539</v>
      </c>
      <c r="K24" s="58">
        <v>22392</v>
      </c>
      <c r="L24" s="58">
        <v>22386</v>
      </c>
      <c r="M24" s="59">
        <v>22270</v>
      </c>
      <c r="N24" s="57">
        <f t="shared" si="0"/>
        <v>22679.083333333332</v>
      </c>
    </row>
    <row r="25" spans="1:14" ht="12" customHeight="1" x14ac:dyDescent="0.2">
      <c r="A25" s="56" t="str">
        <f>'Pregnant Women Participating'!A25</f>
        <v>Mississippi</v>
      </c>
      <c r="B25" s="57">
        <v>21621</v>
      </c>
      <c r="C25" s="58">
        <v>21479</v>
      </c>
      <c r="D25" s="58">
        <v>21329</v>
      </c>
      <c r="E25" s="58">
        <v>21569</v>
      </c>
      <c r="F25" s="58">
        <v>21271</v>
      </c>
      <c r="G25" s="58">
        <v>21391</v>
      </c>
      <c r="H25" s="58">
        <v>21078</v>
      </c>
      <c r="I25" s="58">
        <v>21246</v>
      </c>
      <c r="J25" s="58">
        <v>21144</v>
      </c>
      <c r="K25" s="58">
        <v>21068</v>
      </c>
      <c r="L25" s="58">
        <v>21393</v>
      </c>
      <c r="M25" s="59">
        <v>21451</v>
      </c>
      <c r="N25" s="57">
        <f t="shared" si="0"/>
        <v>21336.666666666668</v>
      </c>
    </row>
    <row r="26" spans="1:14" ht="12" customHeight="1" x14ac:dyDescent="0.2">
      <c r="A26" s="56" t="str">
        <f>'Pregnant Women Participating'!A26</f>
        <v>North Carolina</v>
      </c>
      <c r="B26" s="57">
        <v>40184</v>
      </c>
      <c r="C26" s="58">
        <v>39730</v>
      </c>
      <c r="D26" s="58">
        <v>39312</v>
      </c>
      <c r="E26" s="58">
        <v>39691</v>
      </c>
      <c r="F26" s="58">
        <v>39313</v>
      </c>
      <c r="G26" s="58">
        <v>39497</v>
      </c>
      <c r="H26" s="58">
        <v>39194</v>
      </c>
      <c r="I26" s="58">
        <v>39525</v>
      </c>
      <c r="J26" s="58">
        <v>39623</v>
      </c>
      <c r="K26" s="58">
        <v>39563</v>
      </c>
      <c r="L26" s="58">
        <v>39538</v>
      </c>
      <c r="M26" s="59">
        <v>39456</v>
      </c>
      <c r="N26" s="57">
        <f t="shared" si="0"/>
        <v>39552.166666666664</v>
      </c>
    </row>
    <row r="27" spans="1:14" ht="12" customHeight="1" x14ac:dyDescent="0.2">
      <c r="A27" s="56" t="str">
        <f>'Pregnant Women Participating'!A27</f>
        <v>South Carolina</v>
      </c>
      <c r="B27" s="57">
        <v>22717</v>
      </c>
      <c r="C27" s="58">
        <v>22863</v>
      </c>
      <c r="D27" s="58">
        <v>22650</v>
      </c>
      <c r="E27" s="58">
        <v>22887</v>
      </c>
      <c r="F27" s="58">
        <v>22603</v>
      </c>
      <c r="G27" s="58">
        <v>22616</v>
      </c>
      <c r="H27" s="58">
        <v>22367</v>
      </c>
      <c r="I27" s="58">
        <v>22617</v>
      </c>
      <c r="J27" s="58">
        <v>22613</v>
      </c>
      <c r="K27" s="58">
        <v>22378</v>
      </c>
      <c r="L27" s="58">
        <v>22432</v>
      </c>
      <c r="M27" s="59">
        <v>22054</v>
      </c>
      <c r="N27" s="57">
        <f t="shared" si="0"/>
        <v>22566.416666666668</v>
      </c>
    </row>
    <row r="28" spans="1:14" ht="12" customHeight="1" x14ac:dyDescent="0.2">
      <c r="A28" s="56" t="str">
        <f>'Pregnant Women Participating'!A28</f>
        <v>Tennessee</v>
      </c>
      <c r="B28" s="57">
        <v>31756</v>
      </c>
      <c r="C28" s="58">
        <v>31519</v>
      </c>
      <c r="D28" s="58">
        <v>31087</v>
      </c>
      <c r="E28" s="58">
        <v>31180</v>
      </c>
      <c r="F28" s="58">
        <v>30727</v>
      </c>
      <c r="G28" s="58">
        <v>30785</v>
      </c>
      <c r="H28" s="58">
        <v>30377</v>
      </c>
      <c r="I28" s="58">
        <v>30546</v>
      </c>
      <c r="J28" s="58">
        <v>30469</v>
      </c>
      <c r="K28" s="58">
        <v>30135</v>
      </c>
      <c r="L28" s="58">
        <v>30598</v>
      </c>
      <c r="M28" s="59">
        <v>30574</v>
      </c>
      <c r="N28" s="57">
        <f t="shared" si="0"/>
        <v>30812.75</v>
      </c>
    </row>
    <row r="29" spans="1:14" ht="12" customHeight="1" x14ac:dyDescent="0.2">
      <c r="A29" s="56" t="str">
        <f>'Pregnant Women Participating'!A29</f>
        <v>Choctaw Indians, MS</v>
      </c>
      <c r="B29" s="57">
        <v>151</v>
      </c>
      <c r="C29" s="58">
        <v>158</v>
      </c>
      <c r="D29" s="58">
        <v>157</v>
      </c>
      <c r="E29" s="58">
        <v>154</v>
      </c>
      <c r="F29" s="58">
        <v>159</v>
      </c>
      <c r="G29" s="58">
        <v>163</v>
      </c>
      <c r="H29" s="58">
        <v>163</v>
      </c>
      <c r="I29" s="58">
        <v>163</v>
      </c>
      <c r="J29" s="58">
        <v>163</v>
      </c>
      <c r="K29" s="58">
        <v>166</v>
      </c>
      <c r="L29" s="58">
        <v>160</v>
      </c>
      <c r="M29" s="59">
        <v>159</v>
      </c>
      <c r="N29" s="57">
        <f t="shared" si="0"/>
        <v>159.66666666666666</v>
      </c>
    </row>
    <row r="30" spans="1:14" ht="12" customHeight="1" x14ac:dyDescent="0.2">
      <c r="A30" s="56" t="str">
        <f>'Pregnant Women Participating'!A30</f>
        <v>Eastern Cherokee, NC</v>
      </c>
      <c r="B30" s="57">
        <v>98</v>
      </c>
      <c r="C30" s="58">
        <v>102</v>
      </c>
      <c r="D30" s="58">
        <v>112</v>
      </c>
      <c r="E30" s="58">
        <v>102</v>
      </c>
      <c r="F30" s="58">
        <v>111</v>
      </c>
      <c r="G30" s="58">
        <v>92</v>
      </c>
      <c r="H30" s="58">
        <v>92</v>
      </c>
      <c r="I30" s="58">
        <v>88</v>
      </c>
      <c r="J30" s="58">
        <v>85</v>
      </c>
      <c r="K30" s="58">
        <v>85</v>
      </c>
      <c r="L30" s="58">
        <v>85</v>
      </c>
      <c r="M30" s="59">
        <v>83</v>
      </c>
      <c r="N30" s="57">
        <f t="shared" si="0"/>
        <v>94.583333333333329</v>
      </c>
    </row>
    <row r="31" spans="1:14" ht="12" customHeight="1" x14ac:dyDescent="0.2">
      <c r="A31" s="56" t="str">
        <f>'Pregnant Women Participating'!A31</f>
        <v>Illinois</v>
      </c>
      <c r="B31" s="57">
        <v>45278</v>
      </c>
      <c r="C31" s="58">
        <v>44864</v>
      </c>
      <c r="D31" s="58">
        <v>43893</v>
      </c>
      <c r="E31" s="58">
        <v>44312</v>
      </c>
      <c r="F31" s="58">
        <v>43202</v>
      </c>
      <c r="G31" s="58">
        <v>43864</v>
      </c>
      <c r="H31" s="58">
        <v>42823</v>
      </c>
      <c r="I31" s="58">
        <v>43316</v>
      </c>
      <c r="J31" s="58">
        <v>43338</v>
      </c>
      <c r="K31" s="58">
        <v>42718</v>
      </c>
      <c r="L31" s="58">
        <v>42918</v>
      </c>
      <c r="M31" s="59">
        <v>42283</v>
      </c>
      <c r="N31" s="57">
        <f t="shared" si="0"/>
        <v>43567.416666666664</v>
      </c>
    </row>
    <row r="32" spans="1:14" ht="12" customHeight="1" x14ac:dyDescent="0.2">
      <c r="A32" s="56" t="str">
        <f>'Pregnant Women Participating'!A32</f>
        <v>Indiana</v>
      </c>
      <c r="B32" s="57">
        <v>28650</v>
      </c>
      <c r="C32" s="58">
        <v>28065</v>
      </c>
      <c r="D32" s="58">
        <v>27642</v>
      </c>
      <c r="E32" s="58">
        <v>27885</v>
      </c>
      <c r="F32" s="58">
        <v>27347</v>
      </c>
      <c r="G32" s="58">
        <v>27393</v>
      </c>
      <c r="H32" s="58">
        <v>27320</v>
      </c>
      <c r="I32" s="58">
        <v>27333</v>
      </c>
      <c r="J32" s="58">
        <v>27160</v>
      </c>
      <c r="K32" s="58">
        <v>27013</v>
      </c>
      <c r="L32" s="58">
        <v>27142</v>
      </c>
      <c r="M32" s="59">
        <v>27057</v>
      </c>
      <c r="N32" s="57">
        <f t="shared" si="0"/>
        <v>27500.583333333332</v>
      </c>
    </row>
    <row r="33" spans="1:14" ht="12" customHeight="1" x14ac:dyDescent="0.2">
      <c r="A33" s="56" t="str">
        <f>'Pregnant Women Participating'!A33</f>
        <v>Iowa</v>
      </c>
      <c r="B33" s="57">
        <v>10935</v>
      </c>
      <c r="C33" s="58">
        <v>11042</v>
      </c>
      <c r="D33" s="58">
        <v>10952</v>
      </c>
      <c r="E33" s="58">
        <v>10872</v>
      </c>
      <c r="F33" s="58">
        <v>10865</v>
      </c>
      <c r="G33" s="58">
        <v>10860</v>
      </c>
      <c r="H33" s="58">
        <v>10820</v>
      </c>
      <c r="I33" s="58">
        <v>10827</v>
      </c>
      <c r="J33" s="58">
        <v>10878</v>
      </c>
      <c r="K33" s="58">
        <v>10681</v>
      </c>
      <c r="L33" s="58">
        <v>10751</v>
      </c>
      <c r="M33" s="59">
        <v>10736</v>
      </c>
      <c r="N33" s="57">
        <f t="shared" si="0"/>
        <v>10851.583333333334</v>
      </c>
    </row>
    <row r="34" spans="1:14" ht="12" customHeight="1" x14ac:dyDescent="0.2">
      <c r="A34" s="56" t="str">
        <f>'Pregnant Women Participating'!A34</f>
        <v>Michigan</v>
      </c>
      <c r="B34" s="57">
        <v>44518</v>
      </c>
      <c r="C34" s="58">
        <v>44012</v>
      </c>
      <c r="D34" s="58">
        <v>43651</v>
      </c>
      <c r="E34" s="58">
        <v>43578</v>
      </c>
      <c r="F34" s="58">
        <v>43241</v>
      </c>
      <c r="G34" s="58">
        <v>43370</v>
      </c>
      <c r="H34" s="58">
        <v>43195</v>
      </c>
      <c r="I34" s="58">
        <v>43196</v>
      </c>
      <c r="J34" s="58">
        <v>42969</v>
      </c>
      <c r="K34" s="58">
        <v>43368</v>
      </c>
      <c r="L34" s="58">
        <v>43379</v>
      </c>
      <c r="M34" s="59">
        <v>43338</v>
      </c>
      <c r="N34" s="57">
        <f t="shared" si="0"/>
        <v>43484.583333333336</v>
      </c>
    </row>
    <row r="35" spans="1:14" ht="12" customHeight="1" x14ac:dyDescent="0.2">
      <c r="A35" s="56" t="str">
        <f>'Pregnant Women Participating'!A35</f>
        <v>Minnesota</v>
      </c>
      <c r="B35" s="57">
        <v>16425</v>
      </c>
      <c r="C35" s="58">
        <v>16328</v>
      </c>
      <c r="D35" s="58">
        <v>16215</v>
      </c>
      <c r="E35" s="58">
        <v>16163</v>
      </c>
      <c r="F35" s="58">
        <v>15962</v>
      </c>
      <c r="G35" s="58">
        <v>16007</v>
      </c>
      <c r="H35" s="58">
        <v>15855</v>
      </c>
      <c r="I35" s="58">
        <v>16010</v>
      </c>
      <c r="J35" s="58">
        <v>15934</v>
      </c>
      <c r="K35" s="58">
        <v>15941</v>
      </c>
      <c r="L35" s="58">
        <v>15975</v>
      </c>
      <c r="M35" s="59">
        <v>15879</v>
      </c>
      <c r="N35" s="57">
        <f t="shared" si="0"/>
        <v>16057.833333333334</v>
      </c>
    </row>
    <row r="36" spans="1:14" ht="12" customHeight="1" x14ac:dyDescent="0.2">
      <c r="A36" s="56" t="str">
        <f>'Pregnant Women Participating'!A36</f>
        <v>Ohio</v>
      </c>
      <c r="B36" s="57">
        <v>62095</v>
      </c>
      <c r="C36" s="58">
        <v>61539</v>
      </c>
      <c r="D36" s="58">
        <v>60781</v>
      </c>
      <c r="E36" s="58">
        <v>60405</v>
      </c>
      <c r="F36" s="58">
        <v>59378</v>
      </c>
      <c r="G36" s="58">
        <v>58638</v>
      </c>
      <c r="H36" s="58">
        <v>57963</v>
      </c>
      <c r="I36" s="58">
        <v>58151</v>
      </c>
      <c r="J36" s="58">
        <v>58261</v>
      </c>
      <c r="K36" s="58">
        <v>58043</v>
      </c>
      <c r="L36" s="58">
        <v>58688</v>
      </c>
      <c r="M36" s="59">
        <v>58298</v>
      </c>
      <c r="N36" s="57">
        <f t="shared" si="0"/>
        <v>59353.333333333336</v>
      </c>
    </row>
    <row r="37" spans="1:14" ht="12" customHeight="1" x14ac:dyDescent="0.2">
      <c r="A37" s="56" t="str">
        <f>'Pregnant Women Participating'!A37</f>
        <v>Wisconsin</v>
      </c>
      <c r="B37" s="57">
        <v>18508</v>
      </c>
      <c r="C37" s="58">
        <v>18350</v>
      </c>
      <c r="D37" s="58">
        <v>18060</v>
      </c>
      <c r="E37" s="58">
        <v>18166</v>
      </c>
      <c r="F37" s="58">
        <v>17958</v>
      </c>
      <c r="G37" s="58">
        <v>17939</v>
      </c>
      <c r="H37" s="58">
        <v>17827</v>
      </c>
      <c r="I37" s="58">
        <v>17921</v>
      </c>
      <c r="J37" s="58">
        <v>17932</v>
      </c>
      <c r="K37" s="58">
        <v>17732</v>
      </c>
      <c r="L37" s="58">
        <v>17808</v>
      </c>
      <c r="M37" s="59">
        <v>17648</v>
      </c>
      <c r="N37" s="57">
        <f t="shared" si="0"/>
        <v>17987.416666666668</v>
      </c>
    </row>
    <row r="38" spans="1:14" ht="12" customHeight="1" x14ac:dyDescent="0.2">
      <c r="A38" s="56" t="str">
        <f>'Pregnant Women Participating'!A38</f>
        <v>Arizona</v>
      </c>
      <c r="B38" s="57">
        <v>25506</v>
      </c>
      <c r="C38" s="58">
        <v>25105</v>
      </c>
      <c r="D38" s="58">
        <v>24412</v>
      </c>
      <c r="E38" s="58">
        <v>24391</v>
      </c>
      <c r="F38" s="58">
        <v>23882</v>
      </c>
      <c r="G38" s="58">
        <v>24405</v>
      </c>
      <c r="H38" s="58">
        <v>24537</v>
      </c>
      <c r="I38" s="58">
        <v>24951</v>
      </c>
      <c r="J38" s="58">
        <v>25206</v>
      </c>
      <c r="K38" s="58">
        <v>25171</v>
      </c>
      <c r="L38" s="58">
        <v>25219</v>
      </c>
      <c r="M38" s="59">
        <v>24755</v>
      </c>
      <c r="N38" s="57">
        <f t="shared" si="0"/>
        <v>24795</v>
      </c>
    </row>
    <row r="39" spans="1:14" ht="12" customHeight="1" x14ac:dyDescent="0.2">
      <c r="A39" s="56" t="str">
        <f>'Pregnant Women Participating'!A39</f>
        <v>Arkansas</v>
      </c>
      <c r="B39" s="57">
        <v>19562</v>
      </c>
      <c r="C39" s="58">
        <v>19432</v>
      </c>
      <c r="D39" s="58">
        <v>19358</v>
      </c>
      <c r="E39" s="58">
        <v>19349</v>
      </c>
      <c r="F39" s="58">
        <v>19209</v>
      </c>
      <c r="G39" s="58">
        <v>19356</v>
      </c>
      <c r="H39" s="58">
        <v>19200</v>
      </c>
      <c r="I39" s="58">
        <v>19190</v>
      </c>
      <c r="J39" s="58">
        <v>19239</v>
      </c>
      <c r="K39" s="58">
        <v>19044</v>
      </c>
      <c r="L39" s="58">
        <v>19202</v>
      </c>
      <c r="M39" s="59">
        <v>19007</v>
      </c>
      <c r="N39" s="57">
        <f t="shared" si="0"/>
        <v>19262.333333333332</v>
      </c>
    </row>
    <row r="40" spans="1:14" ht="12" customHeight="1" x14ac:dyDescent="0.2">
      <c r="A40" s="56" t="str">
        <f>'Pregnant Women Participating'!A40</f>
        <v>Louisiana</v>
      </c>
      <c r="B40" s="57">
        <v>31892</v>
      </c>
      <c r="C40" s="58">
        <v>31504</v>
      </c>
      <c r="D40" s="58">
        <v>31199</v>
      </c>
      <c r="E40" s="58">
        <v>31366</v>
      </c>
      <c r="F40" s="58">
        <v>31191</v>
      </c>
      <c r="G40" s="58">
        <v>31278</v>
      </c>
      <c r="H40" s="58">
        <v>30802</v>
      </c>
      <c r="I40" s="58">
        <v>30948</v>
      </c>
      <c r="J40" s="58">
        <v>30944</v>
      </c>
      <c r="K40" s="58">
        <v>30783</v>
      </c>
      <c r="L40" s="58">
        <v>30679</v>
      </c>
      <c r="M40" s="59">
        <v>30538</v>
      </c>
      <c r="N40" s="57">
        <f t="shared" si="0"/>
        <v>31093.666666666668</v>
      </c>
    </row>
    <row r="41" spans="1:14" ht="12" customHeight="1" x14ac:dyDescent="0.2">
      <c r="A41" s="56" t="str">
        <f>'Pregnant Women Participating'!A41</f>
        <v>New Mexico</v>
      </c>
      <c r="B41" s="57">
        <v>8214</v>
      </c>
      <c r="C41" s="58">
        <v>8104</v>
      </c>
      <c r="D41" s="58">
        <v>8062</v>
      </c>
      <c r="E41" s="58">
        <v>8099</v>
      </c>
      <c r="F41" s="58">
        <v>8017</v>
      </c>
      <c r="G41" s="58">
        <v>7983</v>
      </c>
      <c r="H41" s="58">
        <v>7932</v>
      </c>
      <c r="I41" s="58">
        <v>7939</v>
      </c>
      <c r="J41" s="58">
        <v>7936</v>
      </c>
      <c r="K41" s="58">
        <v>7927</v>
      </c>
      <c r="L41" s="58">
        <v>8061</v>
      </c>
      <c r="M41" s="59">
        <v>7855</v>
      </c>
      <c r="N41" s="57">
        <f t="shared" si="0"/>
        <v>8010.75</v>
      </c>
    </row>
    <row r="42" spans="1:14" ht="12" customHeight="1" x14ac:dyDescent="0.2">
      <c r="A42" s="56" t="str">
        <f>'Pregnant Women Participating'!A42</f>
        <v>Oklahoma</v>
      </c>
      <c r="B42" s="57">
        <v>17344</v>
      </c>
      <c r="C42" s="58">
        <v>17177</v>
      </c>
      <c r="D42" s="58">
        <v>16929</v>
      </c>
      <c r="E42" s="58">
        <v>16917</v>
      </c>
      <c r="F42" s="58">
        <v>16485</v>
      </c>
      <c r="G42" s="58">
        <v>16363</v>
      </c>
      <c r="H42" s="58">
        <v>16687</v>
      </c>
      <c r="I42" s="58">
        <v>16673</v>
      </c>
      <c r="J42" s="58">
        <v>16640</v>
      </c>
      <c r="K42" s="58">
        <v>16731</v>
      </c>
      <c r="L42" s="58">
        <v>16676</v>
      </c>
      <c r="M42" s="59">
        <v>16512</v>
      </c>
      <c r="N42" s="57">
        <f t="shared" si="0"/>
        <v>16761.166666666668</v>
      </c>
    </row>
    <row r="43" spans="1:14" ht="12" customHeight="1" x14ac:dyDescent="0.2">
      <c r="A43" s="56" t="str">
        <f>'Pregnant Women Participating'!A43</f>
        <v>Texas</v>
      </c>
      <c r="B43" s="57">
        <v>107166</v>
      </c>
      <c r="C43" s="58">
        <v>105793</v>
      </c>
      <c r="D43" s="58">
        <v>103296</v>
      </c>
      <c r="E43" s="58">
        <v>103488</v>
      </c>
      <c r="F43" s="58">
        <v>100882</v>
      </c>
      <c r="G43" s="58">
        <v>100139</v>
      </c>
      <c r="H43" s="58">
        <v>98261</v>
      </c>
      <c r="I43" s="58">
        <v>98822</v>
      </c>
      <c r="J43" s="58">
        <v>99217</v>
      </c>
      <c r="K43" s="58">
        <v>98546</v>
      </c>
      <c r="L43" s="58">
        <v>99031</v>
      </c>
      <c r="M43" s="59">
        <v>97396</v>
      </c>
      <c r="N43" s="57">
        <f t="shared" si="0"/>
        <v>101003.08333333333</v>
      </c>
    </row>
    <row r="44" spans="1:14" ht="12" customHeight="1" x14ac:dyDescent="0.2">
      <c r="A44" s="56" t="str">
        <f>'Pregnant Women Participating'!A44</f>
        <v>Utah</v>
      </c>
      <c r="B44" s="57">
        <v>7534</v>
      </c>
      <c r="C44" s="58">
        <v>7536</v>
      </c>
      <c r="D44" s="58">
        <v>7470</v>
      </c>
      <c r="E44" s="58">
        <v>7568</v>
      </c>
      <c r="F44" s="58">
        <v>7493</v>
      </c>
      <c r="G44" s="58">
        <v>7451</v>
      </c>
      <c r="H44" s="58">
        <v>7420</v>
      </c>
      <c r="I44" s="58">
        <v>7458</v>
      </c>
      <c r="J44" s="58">
        <v>7337</v>
      </c>
      <c r="K44" s="58">
        <v>7232</v>
      </c>
      <c r="L44" s="58">
        <v>7170</v>
      </c>
      <c r="M44" s="59">
        <v>7146</v>
      </c>
      <c r="N44" s="57">
        <f t="shared" si="0"/>
        <v>7401.25</v>
      </c>
    </row>
    <row r="45" spans="1:14" ht="12" customHeight="1" x14ac:dyDescent="0.2">
      <c r="A45" s="56" t="str">
        <f>'Pregnant Women Participating'!A45</f>
        <v>Inter-Tribal Council, AZ</v>
      </c>
      <c r="B45" s="57">
        <v>1600</v>
      </c>
      <c r="C45" s="58">
        <v>1542</v>
      </c>
      <c r="D45" s="58">
        <v>1592</v>
      </c>
      <c r="E45" s="58">
        <v>1572</v>
      </c>
      <c r="F45" s="58">
        <v>1498</v>
      </c>
      <c r="G45" s="58">
        <v>1540</v>
      </c>
      <c r="H45" s="58">
        <v>1528</v>
      </c>
      <c r="I45" s="58">
        <v>1544</v>
      </c>
      <c r="J45" s="58">
        <v>1527</v>
      </c>
      <c r="K45" s="58">
        <v>1505</v>
      </c>
      <c r="L45" s="58">
        <v>1520</v>
      </c>
      <c r="M45" s="59">
        <v>1459</v>
      </c>
      <c r="N45" s="57">
        <f t="shared" si="0"/>
        <v>1535.5833333333333</v>
      </c>
    </row>
    <row r="46" spans="1:14" ht="12" customHeight="1" x14ac:dyDescent="0.2">
      <c r="A46" s="56" t="str">
        <f>'Pregnant Women Participating'!A46</f>
        <v>Navajo Nation, AZ</v>
      </c>
      <c r="B46" s="57">
        <v>957</v>
      </c>
      <c r="C46" s="58">
        <v>894</v>
      </c>
      <c r="D46" s="58">
        <v>871</v>
      </c>
      <c r="E46" s="58">
        <v>878</v>
      </c>
      <c r="F46" s="58">
        <v>872</v>
      </c>
      <c r="G46" s="58">
        <v>878</v>
      </c>
      <c r="H46" s="58">
        <v>878</v>
      </c>
      <c r="I46" s="58">
        <v>883</v>
      </c>
      <c r="J46" s="58">
        <v>876</v>
      </c>
      <c r="K46" s="58">
        <v>889</v>
      </c>
      <c r="L46" s="58">
        <v>885</v>
      </c>
      <c r="M46" s="59">
        <v>883</v>
      </c>
      <c r="N46" s="57">
        <f t="shared" si="0"/>
        <v>887</v>
      </c>
    </row>
    <row r="47" spans="1:14" ht="12" customHeight="1" x14ac:dyDescent="0.2">
      <c r="A47" s="56" t="str">
        <f>'Pregnant Women Participating'!A47</f>
        <v>Acoma, Canoncito &amp; Laguna, NM</v>
      </c>
      <c r="B47" s="57">
        <v>46</v>
      </c>
      <c r="C47" s="58">
        <v>43</v>
      </c>
      <c r="D47" s="58">
        <v>45</v>
      </c>
      <c r="E47" s="58">
        <v>43</v>
      </c>
      <c r="F47" s="58">
        <v>46</v>
      </c>
      <c r="G47" s="58">
        <v>43</v>
      </c>
      <c r="H47" s="58">
        <v>46</v>
      </c>
      <c r="I47" s="58">
        <v>46</v>
      </c>
      <c r="J47" s="58">
        <v>48</v>
      </c>
      <c r="K47" s="58">
        <v>47</v>
      </c>
      <c r="L47" s="58">
        <v>50</v>
      </c>
      <c r="M47" s="59">
        <v>47</v>
      </c>
      <c r="N47" s="57">
        <f t="shared" si="0"/>
        <v>45.833333333333336</v>
      </c>
    </row>
    <row r="48" spans="1:14" ht="12" customHeight="1" x14ac:dyDescent="0.2">
      <c r="A48" s="56" t="str">
        <f>'Pregnant Women Participating'!A48</f>
        <v>Eight Northern Pueblos, NM</v>
      </c>
      <c r="B48" s="57">
        <v>53</v>
      </c>
      <c r="C48" s="58">
        <v>49</v>
      </c>
      <c r="D48" s="58">
        <v>42</v>
      </c>
      <c r="E48" s="58">
        <v>40</v>
      </c>
      <c r="F48" s="58">
        <v>41</v>
      </c>
      <c r="G48" s="58">
        <v>42</v>
      </c>
      <c r="H48" s="58">
        <v>47</v>
      </c>
      <c r="I48" s="58">
        <v>49</v>
      </c>
      <c r="J48" s="58">
        <v>49</v>
      </c>
      <c r="K48" s="58">
        <v>52</v>
      </c>
      <c r="L48" s="58">
        <v>51</v>
      </c>
      <c r="M48" s="59">
        <v>49</v>
      </c>
      <c r="N48" s="57">
        <f t="shared" si="0"/>
        <v>47</v>
      </c>
    </row>
    <row r="49" spans="1:14" ht="12" customHeight="1" x14ac:dyDescent="0.2">
      <c r="A49" s="56" t="str">
        <f>'Pregnant Women Participating'!A49</f>
        <v>Five Sandoval Pueblos, NM</v>
      </c>
      <c r="B49" s="57">
        <v>51</v>
      </c>
      <c r="C49" s="58">
        <v>46</v>
      </c>
      <c r="D49" s="58">
        <v>52</v>
      </c>
      <c r="E49" s="58">
        <v>55</v>
      </c>
      <c r="F49" s="58">
        <v>57</v>
      </c>
      <c r="G49" s="58">
        <v>50</v>
      </c>
      <c r="H49" s="58">
        <v>47</v>
      </c>
      <c r="I49" s="58">
        <v>45</v>
      </c>
      <c r="J49" s="58">
        <v>40</v>
      </c>
      <c r="K49" s="58">
        <v>40</v>
      </c>
      <c r="L49" s="58">
        <v>43</v>
      </c>
      <c r="M49" s="59">
        <v>47</v>
      </c>
      <c r="N49" s="57">
        <f t="shared" si="0"/>
        <v>47.75</v>
      </c>
    </row>
    <row r="50" spans="1:14" ht="12" customHeight="1" x14ac:dyDescent="0.2">
      <c r="A50" s="56" t="str">
        <f>'Pregnant Women Participating'!A50</f>
        <v>Isleta Pueblo, NM</v>
      </c>
      <c r="B50" s="57">
        <v>238</v>
      </c>
      <c r="C50" s="58">
        <v>249</v>
      </c>
      <c r="D50" s="58">
        <v>246</v>
      </c>
      <c r="E50" s="58">
        <v>238</v>
      </c>
      <c r="F50" s="58">
        <v>234</v>
      </c>
      <c r="G50" s="58">
        <v>218</v>
      </c>
      <c r="H50" s="58">
        <v>225</v>
      </c>
      <c r="I50" s="58">
        <v>245</v>
      </c>
      <c r="J50" s="58">
        <v>261</v>
      </c>
      <c r="K50" s="58">
        <v>266</v>
      </c>
      <c r="L50" s="58">
        <v>258</v>
      </c>
      <c r="M50" s="59">
        <v>269</v>
      </c>
      <c r="N50" s="57">
        <f t="shared" si="0"/>
        <v>245.58333333333334</v>
      </c>
    </row>
    <row r="51" spans="1:14" ht="12" customHeight="1" x14ac:dyDescent="0.2">
      <c r="A51" s="56" t="str">
        <f>'Pregnant Women Participating'!A51</f>
        <v>San Felipe Pueblo, NM</v>
      </c>
      <c r="B51" s="57">
        <v>44</v>
      </c>
      <c r="C51" s="58">
        <v>43</v>
      </c>
      <c r="D51" s="58">
        <v>39</v>
      </c>
      <c r="E51" s="58">
        <v>42</v>
      </c>
      <c r="F51" s="58">
        <v>40</v>
      </c>
      <c r="G51" s="58">
        <v>36</v>
      </c>
      <c r="H51" s="58">
        <v>31</v>
      </c>
      <c r="I51" s="58">
        <v>36</v>
      </c>
      <c r="J51" s="58">
        <v>31</v>
      </c>
      <c r="K51" s="58">
        <v>28</v>
      </c>
      <c r="L51" s="58">
        <v>31</v>
      </c>
      <c r="M51" s="59">
        <v>33</v>
      </c>
      <c r="N51" s="57">
        <f t="shared" si="0"/>
        <v>36.166666666666664</v>
      </c>
    </row>
    <row r="52" spans="1:14" ht="12" customHeight="1" x14ac:dyDescent="0.2">
      <c r="A52" s="56" t="str">
        <f>'Pregnant Women Participating'!A52</f>
        <v>Santo Domingo Tribe, NM</v>
      </c>
      <c r="B52" s="57">
        <v>15</v>
      </c>
      <c r="C52" s="58">
        <v>17</v>
      </c>
      <c r="D52" s="58">
        <v>19</v>
      </c>
      <c r="E52" s="58">
        <v>24</v>
      </c>
      <c r="F52" s="58">
        <v>20</v>
      </c>
      <c r="G52" s="58">
        <v>19</v>
      </c>
      <c r="H52" s="58">
        <v>18</v>
      </c>
      <c r="I52" s="58">
        <v>16</v>
      </c>
      <c r="J52" s="58">
        <v>20</v>
      </c>
      <c r="K52" s="58">
        <v>17</v>
      </c>
      <c r="L52" s="58">
        <v>21</v>
      </c>
      <c r="M52" s="59">
        <v>17</v>
      </c>
      <c r="N52" s="57">
        <f t="shared" si="0"/>
        <v>18.583333333333332</v>
      </c>
    </row>
    <row r="53" spans="1:14" ht="12" customHeight="1" x14ac:dyDescent="0.2">
      <c r="A53" s="56" t="str">
        <f>'Pregnant Women Participating'!A53</f>
        <v>Zuni Pueblo, NM</v>
      </c>
      <c r="B53" s="57">
        <v>44</v>
      </c>
      <c r="C53" s="58">
        <v>40</v>
      </c>
      <c r="D53" s="58">
        <v>43</v>
      </c>
      <c r="E53" s="58">
        <v>34</v>
      </c>
      <c r="F53" s="58">
        <v>29</v>
      </c>
      <c r="G53" s="58">
        <v>24</v>
      </c>
      <c r="H53" s="58">
        <v>24</v>
      </c>
      <c r="I53" s="58">
        <v>23</v>
      </c>
      <c r="J53" s="58">
        <v>25</v>
      </c>
      <c r="K53" s="58">
        <v>29</v>
      </c>
      <c r="L53" s="58">
        <v>31</v>
      </c>
      <c r="M53" s="59">
        <v>33</v>
      </c>
      <c r="N53" s="57">
        <f t="shared" si="0"/>
        <v>31.583333333333332</v>
      </c>
    </row>
    <row r="54" spans="1:14" ht="12" customHeight="1" x14ac:dyDescent="0.2">
      <c r="A54" s="56" t="str">
        <f>'Pregnant Women Participating'!A54</f>
        <v>Cherokee Nation, OK</v>
      </c>
      <c r="B54" s="57">
        <v>1683</v>
      </c>
      <c r="C54" s="58">
        <v>1664</v>
      </c>
      <c r="D54" s="58">
        <v>1651</v>
      </c>
      <c r="E54" s="58">
        <v>1630</v>
      </c>
      <c r="F54" s="58">
        <v>1610</v>
      </c>
      <c r="G54" s="58">
        <v>1596</v>
      </c>
      <c r="H54" s="58">
        <v>1595</v>
      </c>
      <c r="I54" s="58">
        <v>1577</v>
      </c>
      <c r="J54" s="58">
        <v>1609</v>
      </c>
      <c r="K54" s="58">
        <v>1602</v>
      </c>
      <c r="L54" s="58">
        <v>1670</v>
      </c>
      <c r="M54" s="59">
        <v>1641</v>
      </c>
      <c r="N54" s="57">
        <f t="shared" si="0"/>
        <v>1627.3333333333333</v>
      </c>
    </row>
    <row r="55" spans="1:14" ht="12" customHeight="1" x14ac:dyDescent="0.2">
      <c r="A55" s="56" t="str">
        <f>'Pregnant Women Participating'!A55</f>
        <v>Chickasaw Nation, OK</v>
      </c>
      <c r="B55" s="57">
        <v>769</v>
      </c>
      <c r="C55" s="58">
        <v>761</v>
      </c>
      <c r="D55" s="58">
        <v>763</v>
      </c>
      <c r="E55" s="58">
        <v>735</v>
      </c>
      <c r="F55" s="58">
        <v>720</v>
      </c>
      <c r="G55" s="58">
        <v>703</v>
      </c>
      <c r="H55" s="58">
        <v>683</v>
      </c>
      <c r="I55" s="58">
        <v>688</v>
      </c>
      <c r="J55" s="58">
        <v>684</v>
      </c>
      <c r="K55" s="58">
        <v>671</v>
      </c>
      <c r="L55" s="58">
        <v>684</v>
      </c>
      <c r="M55" s="59">
        <v>639</v>
      </c>
      <c r="N55" s="57">
        <f t="shared" si="0"/>
        <v>708.33333333333337</v>
      </c>
    </row>
    <row r="56" spans="1:14" ht="12" customHeight="1" x14ac:dyDescent="0.2">
      <c r="A56" s="56" t="str">
        <f>'Pregnant Women Participating'!A56</f>
        <v>Choctaw Nation, OK</v>
      </c>
      <c r="B56" s="57">
        <v>824</v>
      </c>
      <c r="C56" s="58">
        <v>835</v>
      </c>
      <c r="D56" s="58">
        <v>806</v>
      </c>
      <c r="E56" s="58">
        <v>779</v>
      </c>
      <c r="F56" s="58">
        <v>773</v>
      </c>
      <c r="G56" s="58">
        <v>775</v>
      </c>
      <c r="H56" s="58">
        <v>768</v>
      </c>
      <c r="I56" s="58">
        <v>759</v>
      </c>
      <c r="J56" s="58">
        <v>771</v>
      </c>
      <c r="K56" s="58">
        <v>747</v>
      </c>
      <c r="L56" s="58">
        <v>747</v>
      </c>
      <c r="M56" s="59">
        <v>753</v>
      </c>
      <c r="N56" s="57">
        <f t="shared" si="0"/>
        <v>778.08333333333337</v>
      </c>
    </row>
    <row r="57" spans="1:14" ht="12" customHeight="1" x14ac:dyDescent="0.2">
      <c r="A57" s="56" t="str">
        <f>'Pregnant Women Participating'!A57</f>
        <v>Citizen Potawatomi Nation, OK</v>
      </c>
      <c r="B57" s="57">
        <v>279</v>
      </c>
      <c r="C57" s="58">
        <v>280</v>
      </c>
      <c r="D57" s="58">
        <v>269</v>
      </c>
      <c r="E57" s="58">
        <v>271</v>
      </c>
      <c r="F57" s="58">
        <v>267</v>
      </c>
      <c r="G57" s="58">
        <v>264</v>
      </c>
      <c r="H57" s="58">
        <v>271</v>
      </c>
      <c r="I57" s="58">
        <v>288</v>
      </c>
      <c r="J57" s="58">
        <v>287</v>
      </c>
      <c r="K57" s="58">
        <v>286</v>
      </c>
      <c r="L57" s="58">
        <v>285</v>
      </c>
      <c r="M57" s="59">
        <v>286</v>
      </c>
      <c r="N57" s="57">
        <f t="shared" si="0"/>
        <v>277.75</v>
      </c>
    </row>
    <row r="58" spans="1:14" ht="12" customHeight="1" x14ac:dyDescent="0.2">
      <c r="A58" s="56" t="str">
        <f>'Pregnant Women Participating'!A58</f>
        <v>Inter-Tribal Council, OK</v>
      </c>
      <c r="B58" s="57">
        <v>139</v>
      </c>
      <c r="C58" s="58">
        <v>135</v>
      </c>
      <c r="D58" s="58">
        <v>135</v>
      </c>
      <c r="E58" s="58">
        <v>126</v>
      </c>
      <c r="F58" s="58">
        <v>121</v>
      </c>
      <c r="G58" s="58">
        <v>130</v>
      </c>
      <c r="H58" s="58">
        <v>134</v>
      </c>
      <c r="I58" s="58">
        <v>134</v>
      </c>
      <c r="J58" s="58">
        <v>136</v>
      </c>
      <c r="K58" s="58">
        <v>126</v>
      </c>
      <c r="L58" s="58">
        <v>127</v>
      </c>
      <c r="M58" s="59">
        <v>122</v>
      </c>
      <c r="N58" s="57">
        <f t="shared" si="0"/>
        <v>130.41666666666666</v>
      </c>
    </row>
    <row r="59" spans="1:14" ht="12" customHeight="1" x14ac:dyDescent="0.2">
      <c r="A59" s="56" t="str">
        <f>'Pregnant Women Participating'!A59</f>
        <v>Muscogee Creek Nation, OK</v>
      </c>
      <c r="B59" s="57">
        <v>463</v>
      </c>
      <c r="C59" s="58">
        <v>459</v>
      </c>
      <c r="D59" s="58">
        <v>448</v>
      </c>
      <c r="E59" s="58">
        <v>455</v>
      </c>
      <c r="F59" s="58">
        <v>447</v>
      </c>
      <c r="G59" s="58">
        <v>457</v>
      </c>
      <c r="H59" s="58">
        <v>443</v>
      </c>
      <c r="I59" s="58">
        <v>453</v>
      </c>
      <c r="J59" s="58">
        <v>456</v>
      </c>
      <c r="K59" s="58">
        <v>447</v>
      </c>
      <c r="L59" s="58">
        <v>460</v>
      </c>
      <c r="M59" s="59">
        <v>453</v>
      </c>
      <c r="N59" s="57">
        <f t="shared" si="0"/>
        <v>453.41666666666669</v>
      </c>
    </row>
    <row r="60" spans="1:14" ht="12" customHeight="1" x14ac:dyDescent="0.2">
      <c r="A60" s="56" t="str">
        <f>'Pregnant Women Participating'!A60</f>
        <v>Osage Tribal Council, OK</v>
      </c>
      <c r="B60" s="57">
        <v>751</v>
      </c>
      <c r="C60" s="58">
        <v>747</v>
      </c>
      <c r="D60" s="58">
        <v>755</v>
      </c>
      <c r="E60" s="58">
        <v>747</v>
      </c>
      <c r="F60" s="58">
        <v>743</v>
      </c>
      <c r="G60" s="58">
        <v>733</v>
      </c>
      <c r="H60" s="58">
        <v>729</v>
      </c>
      <c r="I60" s="58">
        <v>729</v>
      </c>
      <c r="J60" s="58">
        <v>729</v>
      </c>
      <c r="K60" s="58">
        <v>713</v>
      </c>
      <c r="L60" s="58">
        <v>736</v>
      </c>
      <c r="M60" s="59">
        <v>709</v>
      </c>
      <c r="N60" s="57">
        <f t="shared" si="0"/>
        <v>735.08333333333337</v>
      </c>
    </row>
    <row r="61" spans="1:14" ht="12" customHeight="1" x14ac:dyDescent="0.2">
      <c r="A61" s="56" t="str">
        <f>'Pregnant Women Participating'!A61</f>
        <v>Otoe-Missouria Tribe, OK</v>
      </c>
      <c r="B61" s="57">
        <v>89</v>
      </c>
      <c r="C61" s="58">
        <v>88</v>
      </c>
      <c r="D61" s="58">
        <v>82</v>
      </c>
      <c r="E61" s="58">
        <v>82</v>
      </c>
      <c r="F61" s="58">
        <v>75</v>
      </c>
      <c r="G61" s="58">
        <v>83</v>
      </c>
      <c r="H61" s="58">
        <v>88</v>
      </c>
      <c r="I61" s="58">
        <v>88</v>
      </c>
      <c r="J61" s="58">
        <v>89</v>
      </c>
      <c r="K61" s="58">
        <v>87</v>
      </c>
      <c r="L61" s="58">
        <v>94</v>
      </c>
      <c r="M61" s="59">
        <v>94</v>
      </c>
      <c r="N61" s="57">
        <f t="shared" si="0"/>
        <v>86.583333333333329</v>
      </c>
    </row>
    <row r="62" spans="1:14" ht="12" customHeight="1" x14ac:dyDescent="0.2">
      <c r="A62" s="56" t="str">
        <f>'Pregnant Women Participating'!A62</f>
        <v>Wichita, Caddo &amp; Delaware (WCD), OK</v>
      </c>
      <c r="B62" s="57">
        <v>725</v>
      </c>
      <c r="C62" s="58">
        <v>730</v>
      </c>
      <c r="D62" s="58">
        <v>707</v>
      </c>
      <c r="E62" s="58">
        <v>705</v>
      </c>
      <c r="F62" s="58">
        <v>661</v>
      </c>
      <c r="G62" s="58">
        <v>641</v>
      </c>
      <c r="H62" s="58">
        <v>645</v>
      </c>
      <c r="I62" s="58">
        <v>651</v>
      </c>
      <c r="J62" s="58">
        <v>614</v>
      </c>
      <c r="K62" s="58">
        <v>604</v>
      </c>
      <c r="L62" s="58">
        <v>585</v>
      </c>
      <c r="M62" s="59">
        <v>567</v>
      </c>
      <c r="N62" s="57">
        <f t="shared" si="0"/>
        <v>652.91666666666663</v>
      </c>
    </row>
    <row r="63" spans="1:14" ht="12" customHeight="1" x14ac:dyDescent="0.2">
      <c r="A63" s="56" t="str">
        <f>'Pregnant Women Participating'!A63</f>
        <v>Colorado</v>
      </c>
      <c r="B63" s="57">
        <v>13923</v>
      </c>
      <c r="C63" s="58">
        <v>13820</v>
      </c>
      <c r="D63" s="58">
        <v>13688</v>
      </c>
      <c r="E63" s="58">
        <v>13807</v>
      </c>
      <c r="F63" s="58">
        <v>13721</v>
      </c>
      <c r="G63" s="58">
        <v>13705</v>
      </c>
      <c r="H63" s="58">
        <v>13583</v>
      </c>
      <c r="I63" s="58">
        <v>13605</v>
      </c>
      <c r="J63" s="58">
        <v>13616</v>
      </c>
      <c r="K63" s="58">
        <v>13498</v>
      </c>
      <c r="L63" s="58">
        <v>13657</v>
      </c>
      <c r="M63" s="59">
        <v>13543</v>
      </c>
      <c r="N63" s="57">
        <f t="shared" si="0"/>
        <v>13680.5</v>
      </c>
    </row>
    <row r="64" spans="1:14" ht="12" customHeight="1" x14ac:dyDescent="0.2">
      <c r="A64" s="56" t="str">
        <f>'Pregnant Women Participating'!A64</f>
        <v>Kansas</v>
      </c>
      <c r="B64" s="57">
        <v>9631</v>
      </c>
      <c r="C64" s="58">
        <v>9486</v>
      </c>
      <c r="D64" s="58">
        <v>9364</v>
      </c>
      <c r="E64" s="58">
        <v>9466</v>
      </c>
      <c r="F64" s="58">
        <v>9257</v>
      </c>
      <c r="G64" s="58">
        <v>9368</v>
      </c>
      <c r="H64" s="58">
        <v>9154</v>
      </c>
      <c r="I64" s="58">
        <v>9323</v>
      </c>
      <c r="J64" s="58">
        <v>9296</v>
      </c>
      <c r="K64" s="58">
        <v>9155</v>
      </c>
      <c r="L64" s="58">
        <v>9313</v>
      </c>
      <c r="M64" s="59">
        <v>9203</v>
      </c>
      <c r="N64" s="57">
        <f t="shared" si="0"/>
        <v>9334.6666666666661</v>
      </c>
    </row>
    <row r="65" spans="1:14" ht="12" customHeight="1" x14ac:dyDescent="0.2">
      <c r="A65" s="56" t="str">
        <f>'Pregnant Women Participating'!A65</f>
        <v>Missouri</v>
      </c>
      <c r="B65" s="57">
        <v>26109</v>
      </c>
      <c r="C65" s="58">
        <v>26094</v>
      </c>
      <c r="D65" s="58">
        <v>25723</v>
      </c>
      <c r="E65" s="58">
        <v>25714</v>
      </c>
      <c r="F65" s="58">
        <v>25254</v>
      </c>
      <c r="G65" s="58">
        <v>25271</v>
      </c>
      <c r="H65" s="58">
        <v>25029</v>
      </c>
      <c r="I65" s="58">
        <v>25324</v>
      </c>
      <c r="J65" s="58">
        <v>25395</v>
      </c>
      <c r="K65" s="58">
        <v>25113</v>
      </c>
      <c r="L65" s="58">
        <v>25317</v>
      </c>
      <c r="M65" s="59">
        <v>25142</v>
      </c>
      <c r="N65" s="57">
        <f t="shared" si="0"/>
        <v>25457.083333333332</v>
      </c>
    </row>
    <row r="66" spans="1:14" ht="12" customHeight="1" x14ac:dyDescent="0.2">
      <c r="A66" s="56" t="str">
        <f>'Pregnant Women Participating'!A66</f>
        <v>Montana</v>
      </c>
      <c r="B66" s="57">
        <v>3072</v>
      </c>
      <c r="C66" s="58">
        <v>3079</v>
      </c>
      <c r="D66" s="58">
        <v>3007</v>
      </c>
      <c r="E66" s="58">
        <v>2972</v>
      </c>
      <c r="F66" s="58">
        <v>2897</v>
      </c>
      <c r="G66" s="58">
        <v>2973</v>
      </c>
      <c r="H66" s="58">
        <v>2945</v>
      </c>
      <c r="I66" s="58">
        <v>2952</v>
      </c>
      <c r="J66" s="58">
        <v>2959</v>
      </c>
      <c r="K66" s="58">
        <v>2910</v>
      </c>
      <c r="L66" s="58">
        <v>2920</v>
      </c>
      <c r="M66" s="59">
        <v>2850</v>
      </c>
      <c r="N66" s="57">
        <f t="shared" si="0"/>
        <v>2961.3333333333335</v>
      </c>
    </row>
    <row r="67" spans="1:14" ht="12" customHeight="1" x14ac:dyDescent="0.2">
      <c r="A67" s="56" t="str">
        <f>'Pregnant Women Participating'!A67</f>
        <v>Nebraska</v>
      </c>
      <c r="B67" s="57">
        <v>6126</v>
      </c>
      <c r="C67" s="58">
        <v>6162</v>
      </c>
      <c r="D67" s="58">
        <v>6086</v>
      </c>
      <c r="E67" s="58">
        <v>6072</v>
      </c>
      <c r="F67" s="58">
        <v>6047</v>
      </c>
      <c r="G67" s="58">
        <v>6020</v>
      </c>
      <c r="H67" s="58">
        <v>6036</v>
      </c>
      <c r="I67" s="58">
        <v>5994</v>
      </c>
      <c r="J67" s="58">
        <v>6052</v>
      </c>
      <c r="K67" s="58">
        <v>5961</v>
      </c>
      <c r="L67" s="58">
        <v>5964</v>
      </c>
      <c r="M67" s="59">
        <v>5911</v>
      </c>
      <c r="N67" s="57">
        <f t="shared" si="0"/>
        <v>6035.916666666667</v>
      </c>
    </row>
    <row r="68" spans="1:14" ht="12" customHeight="1" x14ac:dyDescent="0.2">
      <c r="A68" s="56" t="str">
        <f>'Pregnant Women Participating'!A68</f>
        <v>North Dakota</v>
      </c>
      <c r="B68" s="57">
        <v>2052</v>
      </c>
      <c r="C68" s="58">
        <v>2073</v>
      </c>
      <c r="D68" s="58">
        <v>2031</v>
      </c>
      <c r="E68" s="58">
        <v>2024</v>
      </c>
      <c r="F68" s="58">
        <v>2020</v>
      </c>
      <c r="G68" s="58">
        <v>2016</v>
      </c>
      <c r="H68" s="58">
        <v>2005</v>
      </c>
      <c r="I68" s="58">
        <v>2036</v>
      </c>
      <c r="J68" s="58">
        <v>1977</v>
      </c>
      <c r="K68" s="58">
        <v>1938</v>
      </c>
      <c r="L68" s="58">
        <v>1917</v>
      </c>
      <c r="M68" s="59">
        <v>1917</v>
      </c>
      <c r="N68" s="57">
        <f t="shared" si="0"/>
        <v>2000.5</v>
      </c>
    </row>
    <row r="69" spans="1:14" ht="12" customHeight="1" x14ac:dyDescent="0.2">
      <c r="A69" s="56" t="str">
        <f>'Pregnant Women Participating'!A69</f>
        <v>South Dakota</v>
      </c>
      <c r="B69" s="57">
        <v>2986</v>
      </c>
      <c r="C69" s="58">
        <v>2960</v>
      </c>
      <c r="D69" s="58">
        <v>2904</v>
      </c>
      <c r="E69" s="58">
        <v>2912</v>
      </c>
      <c r="F69" s="58">
        <v>2843</v>
      </c>
      <c r="G69" s="58">
        <v>2882</v>
      </c>
      <c r="H69" s="58">
        <v>2873</v>
      </c>
      <c r="I69" s="58">
        <v>2920</v>
      </c>
      <c r="J69" s="58">
        <v>2971</v>
      </c>
      <c r="K69" s="58">
        <v>2946</v>
      </c>
      <c r="L69" s="58">
        <v>2954</v>
      </c>
      <c r="M69" s="59">
        <v>2962</v>
      </c>
      <c r="N69" s="57">
        <f t="shared" si="0"/>
        <v>2926.0833333333335</v>
      </c>
    </row>
    <row r="70" spans="1:14" ht="12" customHeight="1" x14ac:dyDescent="0.2">
      <c r="A70" s="56" t="str">
        <f>'Pregnant Women Participating'!A70</f>
        <v>Wyoming</v>
      </c>
      <c r="B70" s="57">
        <v>1707</v>
      </c>
      <c r="C70" s="58">
        <v>1676</v>
      </c>
      <c r="D70" s="58">
        <v>1639</v>
      </c>
      <c r="E70" s="58">
        <v>1611</v>
      </c>
      <c r="F70" s="58">
        <v>1582</v>
      </c>
      <c r="G70" s="58">
        <v>1588</v>
      </c>
      <c r="H70" s="58">
        <v>1558</v>
      </c>
      <c r="I70" s="58">
        <v>1546</v>
      </c>
      <c r="J70" s="58">
        <v>1536</v>
      </c>
      <c r="K70" s="58">
        <v>1533</v>
      </c>
      <c r="L70" s="58">
        <v>1485</v>
      </c>
      <c r="M70" s="59">
        <v>1410</v>
      </c>
      <c r="N70" s="57">
        <f t="shared" si="0"/>
        <v>1572.5833333333333</v>
      </c>
    </row>
    <row r="71" spans="1:14" ht="12" customHeight="1" x14ac:dyDescent="0.2">
      <c r="A71" s="56" t="str">
        <f>'Pregnant Women Participating'!A71</f>
        <v>Ute Mountain Ute Tribe, CO</v>
      </c>
      <c r="B71" s="57">
        <v>45</v>
      </c>
      <c r="C71" s="58">
        <v>44</v>
      </c>
      <c r="D71" s="58">
        <v>46</v>
      </c>
      <c r="E71" s="58">
        <v>44</v>
      </c>
      <c r="F71" s="58">
        <v>39</v>
      </c>
      <c r="G71" s="58">
        <v>35</v>
      </c>
      <c r="H71" s="58">
        <v>35</v>
      </c>
      <c r="I71" s="58">
        <v>41</v>
      </c>
      <c r="J71" s="58">
        <v>35</v>
      </c>
      <c r="K71" s="58">
        <v>32</v>
      </c>
      <c r="L71" s="58">
        <v>33</v>
      </c>
      <c r="M71" s="59">
        <v>32</v>
      </c>
      <c r="N71" s="57">
        <f t="shared" si="0"/>
        <v>38.416666666666664</v>
      </c>
    </row>
    <row r="72" spans="1:14" ht="12" customHeight="1" x14ac:dyDescent="0.2">
      <c r="A72" s="56" t="str">
        <f>'Pregnant Women Participating'!A72</f>
        <v>Omaha Sioux, NE</v>
      </c>
      <c r="B72" s="57">
        <v>60</v>
      </c>
      <c r="C72" s="58">
        <v>59</v>
      </c>
      <c r="D72" s="58">
        <v>62</v>
      </c>
      <c r="E72" s="58">
        <v>62</v>
      </c>
      <c r="F72" s="58">
        <v>59</v>
      </c>
      <c r="G72" s="58">
        <v>63</v>
      </c>
      <c r="H72" s="58">
        <v>59</v>
      </c>
      <c r="I72" s="58">
        <v>59</v>
      </c>
      <c r="J72" s="58">
        <v>51</v>
      </c>
      <c r="K72" s="58">
        <v>52</v>
      </c>
      <c r="L72" s="58">
        <v>55</v>
      </c>
      <c r="M72" s="59">
        <v>57</v>
      </c>
      <c r="N72" s="57">
        <f t="shared" si="0"/>
        <v>58.166666666666664</v>
      </c>
    </row>
    <row r="73" spans="1:14" ht="12" customHeight="1" x14ac:dyDescent="0.2">
      <c r="A73" s="56" t="str">
        <f>'Pregnant Women Participating'!A73</f>
        <v>Santee Sioux, NE</v>
      </c>
      <c r="B73" s="57">
        <v>30</v>
      </c>
      <c r="C73" s="58">
        <v>28</v>
      </c>
      <c r="D73" s="58">
        <v>21</v>
      </c>
      <c r="E73" s="58">
        <v>21</v>
      </c>
      <c r="F73" s="58">
        <v>23</v>
      </c>
      <c r="G73" s="58">
        <v>21</v>
      </c>
      <c r="H73" s="58">
        <v>22</v>
      </c>
      <c r="I73" s="58">
        <v>22</v>
      </c>
      <c r="J73" s="58">
        <v>23</v>
      </c>
      <c r="K73" s="58">
        <v>18</v>
      </c>
      <c r="L73" s="58">
        <v>17</v>
      </c>
      <c r="M73" s="59">
        <v>19</v>
      </c>
      <c r="N73" s="57">
        <f t="shared" si="0"/>
        <v>22.083333333333332</v>
      </c>
    </row>
    <row r="74" spans="1:14" ht="12" customHeight="1" x14ac:dyDescent="0.2">
      <c r="A74" s="56" t="str">
        <f>'Pregnant Women Participating'!A74</f>
        <v>Winnebago Tribe, NE</v>
      </c>
      <c r="B74" s="57">
        <v>52</v>
      </c>
      <c r="C74" s="58">
        <v>55</v>
      </c>
      <c r="D74" s="58">
        <v>46</v>
      </c>
      <c r="E74" s="58">
        <v>44</v>
      </c>
      <c r="F74" s="58">
        <v>44</v>
      </c>
      <c r="G74" s="58">
        <v>38</v>
      </c>
      <c r="H74" s="58">
        <v>38</v>
      </c>
      <c r="I74" s="58">
        <v>37</v>
      </c>
      <c r="J74" s="58">
        <v>43</v>
      </c>
      <c r="K74" s="58">
        <v>38</v>
      </c>
      <c r="L74" s="58">
        <v>42</v>
      </c>
      <c r="M74" s="59">
        <v>42</v>
      </c>
      <c r="N74" s="57">
        <f t="shared" si="0"/>
        <v>43.25</v>
      </c>
    </row>
    <row r="75" spans="1:14" ht="12" customHeight="1" x14ac:dyDescent="0.2">
      <c r="A75" s="56" t="str">
        <f>'Pregnant Women Participating'!A75</f>
        <v>Standing Rock Sioux Tribe, ND</v>
      </c>
      <c r="B75" s="57">
        <v>131</v>
      </c>
      <c r="C75" s="58">
        <v>131</v>
      </c>
      <c r="D75" s="58">
        <v>129</v>
      </c>
      <c r="E75" s="58">
        <v>112</v>
      </c>
      <c r="F75" s="58">
        <v>118</v>
      </c>
      <c r="G75" s="58">
        <v>130</v>
      </c>
      <c r="H75" s="58">
        <v>126</v>
      </c>
      <c r="I75" s="58">
        <v>136</v>
      </c>
      <c r="J75" s="58">
        <v>135</v>
      </c>
      <c r="K75" s="58">
        <v>136</v>
      </c>
      <c r="L75" s="58">
        <v>133</v>
      </c>
      <c r="M75" s="59">
        <v>136</v>
      </c>
      <c r="N75" s="57">
        <f t="shared" si="0"/>
        <v>129.41666666666666</v>
      </c>
    </row>
    <row r="76" spans="1:14" ht="12" customHeight="1" x14ac:dyDescent="0.2">
      <c r="A76" s="56" t="str">
        <f>'Pregnant Women Participating'!A76</f>
        <v>Three Affiliated Tribes, ND</v>
      </c>
      <c r="B76" s="57">
        <v>97</v>
      </c>
      <c r="C76" s="58">
        <v>90</v>
      </c>
      <c r="D76" s="58">
        <v>81</v>
      </c>
      <c r="E76" s="58">
        <v>88</v>
      </c>
      <c r="F76" s="58">
        <v>83</v>
      </c>
      <c r="G76" s="58">
        <v>86</v>
      </c>
      <c r="H76" s="58">
        <v>84</v>
      </c>
      <c r="I76" s="58">
        <v>84</v>
      </c>
      <c r="J76" s="58">
        <v>81</v>
      </c>
      <c r="K76" s="58">
        <v>69</v>
      </c>
      <c r="L76" s="58">
        <v>68</v>
      </c>
      <c r="M76" s="59">
        <v>79</v>
      </c>
      <c r="N76" s="57">
        <f t="shared" si="0"/>
        <v>82.5</v>
      </c>
    </row>
    <row r="77" spans="1:14" ht="12" customHeight="1" x14ac:dyDescent="0.2">
      <c r="A77" s="56" t="str">
        <f>'Pregnant Women Participating'!A77</f>
        <v>Cheyenne River Sioux, SD</v>
      </c>
      <c r="B77" s="57">
        <v>121</v>
      </c>
      <c r="C77" s="58">
        <v>120</v>
      </c>
      <c r="D77" s="58">
        <v>130</v>
      </c>
      <c r="E77" s="58">
        <v>126</v>
      </c>
      <c r="F77" s="58">
        <v>109</v>
      </c>
      <c r="G77" s="58">
        <v>113</v>
      </c>
      <c r="H77" s="58">
        <v>101</v>
      </c>
      <c r="I77" s="58">
        <v>110</v>
      </c>
      <c r="J77" s="58">
        <v>113</v>
      </c>
      <c r="K77" s="58">
        <v>100</v>
      </c>
      <c r="L77" s="58">
        <v>106</v>
      </c>
      <c r="M77" s="59">
        <v>104</v>
      </c>
      <c r="N77" s="57">
        <f t="shared" si="0"/>
        <v>112.75</v>
      </c>
    </row>
    <row r="78" spans="1:14" ht="12" customHeight="1" x14ac:dyDescent="0.2">
      <c r="A78" s="56" t="str">
        <f>'Pregnant Women Participating'!A78</f>
        <v>Rosebud Sioux, SD</v>
      </c>
      <c r="B78" s="57">
        <v>190</v>
      </c>
      <c r="C78" s="58">
        <v>201</v>
      </c>
      <c r="D78" s="58">
        <v>205</v>
      </c>
      <c r="E78" s="58">
        <v>210</v>
      </c>
      <c r="F78" s="58">
        <v>199</v>
      </c>
      <c r="G78" s="58">
        <v>213</v>
      </c>
      <c r="H78" s="58">
        <v>208</v>
      </c>
      <c r="I78" s="58">
        <v>209</v>
      </c>
      <c r="J78" s="58">
        <v>210</v>
      </c>
      <c r="K78" s="58">
        <v>232</v>
      </c>
      <c r="L78" s="58">
        <v>226</v>
      </c>
      <c r="M78" s="59">
        <v>228</v>
      </c>
      <c r="N78" s="57">
        <f t="shared" si="0"/>
        <v>210.91666666666666</v>
      </c>
    </row>
    <row r="79" spans="1:14" ht="12" customHeight="1" x14ac:dyDescent="0.2">
      <c r="A79" s="56" t="str">
        <f>'Pregnant Women Participating'!A79</f>
        <v>Northern Arapahoe, WY</v>
      </c>
      <c r="B79" s="57">
        <v>71</v>
      </c>
      <c r="C79" s="58">
        <v>75</v>
      </c>
      <c r="D79" s="58">
        <v>70</v>
      </c>
      <c r="E79" s="58">
        <v>82</v>
      </c>
      <c r="F79" s="58">
        <v>63</v>
      </c>
      <c r="G79" s="58">
        <v>71</v>
      </c>
      <c r="H79" s="58">
        <v>70</v>
      </c>
      <c r="I79" s="58">
        <v>73</v>
      </c>
      <c r="J79" s="58">
        <v>72</v>
      </c>
      <c r="K79" s="58">
        <v>72</v>
      </c>
      <c r="L79" s="58">
        <v>73</v>
      </c>
      <c r="M79" s="59">
        <v>56</v>
      </c>
      <c r="N79" s="57">
        <f t="shared" si="0"/>
        <v>70.666666666666671</v>
      </c>
    </row>
    <row r="80" spans="1:14" ht="12" customHeight="1" x14ac:dyDescent="0.2">
      <c r="A80" s="56" t="str">
        <f>'Pregnant Women Participating'!A80</f>
        <v>Shoshone Tribe, WY</v>
      </c>
      <c r="B80" s="57">
        <v>41</v>
      </c>
      <c r="C80" s="58">
        <v>43</v>
      </c>
      <c r="D80" s="58">
        <v>38</v>
      </c>
      <c r="E80" s="58">
        <v>43</v>
      </c>
      <c r="F80" s="58">
        <v>35</v>
      </c>
      <c r="G80" s="58">
        <v>24</v>
      </c>
      <c r="H80" s="58">
        <v>24</v>
      </c>
      <c r="I80" s="58">
        <v>41</v>
      </c>
      <c r="J80" s="58">
        <v>41</v>
      </c>
      <c r="K80" s="58">
        <v>43</v>
      </c>
      <c r="L80" s="58">
        <v>44</v>
      </c>
      <c r="M80" s="59">
        <v>47</v>
      </c>
      <c r="N80" s="57">
        <f t="shared" si="0"/>
        <v>38.666666666666664</v>
      </c>
    </row>
    <row r="81" spans="1:14" ht="12" customHeight="1" x14ac:dyDescent="0.2">
      <c r="A81" s="65" t="str">
        <f>'Pregnant Women Participating'!A81</f>
        <v>Alaska</v>
      </c>
      <c r="B81" s="57">
        <v>2332</v>
      </c>
      <c r="C81" s="58">
        <v>2291</v>
      </c>
      <c r="D81" s="58">
        <v>2259</v>
      </c>
      <c r="E81" s="58">
        <v>2294</v>
      </c>
      <c r="F81" s="58">
        <v>2229</v>
      </c>
      <c r="G81" s="58">
        <v>2211</v>
      </c>
      <c r="H81" s="58">
        <v>2173</v>
      </c>
      <c r="I81" s="58">
        <v>2200</v>
      </c>
      <c r="J81" s="58">
        <v>2230</v>
      </c>
      <c r="K81" s="58">
        <v>2218</v>
      </c>
      <c r="L81" s="58">
        <v>2217</v>
      </c>
      <c r="M81" s="59">
        <v>2191</v>
      </c>
      <c r="N81" s="57">
        <f t="shared" si="0"/>
        <v>2237.0833333333335</v>
      </c>
    </row>
    <row r="82" spans="1:14" ht="12" customHeight="1" x14ac:dyDescent="0.2">
      <c r="A82" s="65" t="str">
        <f>'Pregnant Women Participating'!A82</f>
        <v>American Samoa</v>
      </c>
      <c r="B82" s="57">
        <v>510</v>
      </c>
      <c r="C82" s="58">
        <v>525</v>
      </c>
      <c r="D82" s="58">
        <v>499</v>
      </c>
      <c r="E82" s="58">
        <v>505</v>
      </c>
      <c r="F82" s="58">
        <v>488</v>
      </c>
      <c r="G82" s="58">
        <v>473</v>
      </c>
      <c r="H82" s="58">
        <v>484</v>
      </c>
      <c r="I82" s="58">
        <v>479</v>
      </c>
      <c r="J82" s="58">
        <v>452</v>
      </c>
      <c r="K82" s="58">
        <v>462</v>
      </c>
      <c r="L82" s="58">
        <v>446</v>
      </c>
      <c r="M82" s="59">
        <v>434</v>
      </c>
      <c r="N82" s="57">
        <f t="shared" si="0"/>
        <v>479.75</v>
      </c>
    </row>
    <row r="83" spans="1:14" ht="12" customHeight="1" x14ac:dyDescent="0.2">
      <c r="A83" s="65" t="str">
        <f>'Pregnant Women Participating'!A83</f>
        <v>California</v>
      </c>
      <c r="B83" s="57">
        <v>142897</v>
      </c>
      <c r="C83" s="58">
        <v>142206</v>
      </c>
      <c r="D83" s="58">
        <v>140759</v>
      </c>
      <c r="E83" s="58">
        <v>142073</v>
      </c>
      <c r="F83" s="58">
        <v>138641</v>
      </c>
      <c r="G83" s="58">
        <v>139985</v>
      </c>
      <c r="H83" s="58">
        <v>138232</v>
      </c>
      <c r="I83" s="58">
        <v>139120</v>
      </c>
      <c r="J83" s="58">
        <v>138971</v>
      </c>
      <c r="K83" s="58">
        <v>137813</v>
      </c>
      <c r="L83" s="58">
        <v>138367</v>
      </c>
      <c r="M83" s="59">
        <v>136178</v>
      </c>
      <c r="N83" s="57">
        <f t="shared" si="0"/>
        <v>139603.5</v>
      </c>
    </row>
    <row r="84" spans="1:14" ht="12" customHeight="1" x14ac:dyDescent="0.2">
      <c r="A84" s="65" t="str">
        <f>'Pregnant Women Participating'!A84</f>
        <v>Guam</v>
      </c>
      <c r="B84" s="57">
        <v>1190</v>
      </c>
      <c r="C84" s="58">
        <v>1208</v>
      </c>
      <c r="D84" s="58">
        <v>1173</v>
      </c>
      <c r="E84" s="58">
        <v>1158</v>
      </c>
      <c r="F84" s="58">
        <v>1138</v>
      </c>
      <c r="G84" s="58">
        <v>1127</v>
      </c>
      <c r="H84" s="58">
        <v>1104</v>
      </c>
      <c r="I84" s="58">
        <v>1088</v>
      </c>
      <c r="J84" s="58">
        <v>1089</v>
      </c>
      <c r="K84" s="58">
        <v>1065</v>
      </c>
      <c r="L84" s="58">
        <v>1088</v>
      </c>
      <c r="M84" s="59">
        <v>1068</v>
      </c>
      <c r="N84" s="57">
        <f t="shared" si="0"/>
        <v>1124.6666666666667</v>
      </c>
    </row>
    <row r="85" spans="1:14" ht="12" customHeight="1" x14ac:dyDescent="0.2">
      <c r="A85" s="65" t="str">
        <f>'Pregnant Women Participating'!A85</f>
        <v>Hawaii</v>
      </c>
      <c r="B85" s="57">
        <v>4573</v>
      </c>
      <c r="C85" s="58">
        <v>4554</v>
      </c>
      <c r="D85" s="58">
        <v>3627</v>
      </c>
      <c r="E85" s="58">
        <v>3675</v>
      </c>
      <c r="F85" s="58">
        <v>3516</v>
      </c>
      <c r="G85" s="58">
        <v>3527</v>
      </c>
      <c r="H85" s="58">
        <v>3453</v>
      </c>
      <c r="I85" s="58">
        <v>3495</v>
      </c>
      <c r="J85" s="58">
        <v>3453</v>
      </c>
      <c r="K85" s="58">
        <v>3458</v>
      </c>
      <c r="L85" s="58">
        <v>3442</v>
      </c>
      <c r="M85" s="59">
        <v>3551</v>
      </c>
      <c r="N85" s="57">
        <f t="shared" si="0"/>
        <v>3693.6666666666665</v>
      </c>
    </row>
    <row r="86" spans="1:14" ht="12" customHeight="1" x14ac:dyDescent="0.2">
      <c r="A86" s="65" t="str">
        <f>'Pregnant Women Participating'!A86</f>
        <v>Idaho</v>
      </c>
      <c r="B86" s="57">
        <v>4736</v>
      </c>
      <c r="C86" s="58">
        <v>4745</v>
      </c>
      <c r="D86" s="58">
        <v>4716</v>
      </c>
      <c r="E86" s="58">
        <v>4702</v>
      </c>
      <c r="F86" s="58">
        <v>4682</v>
      </c>
      <c r="G86" s="58">
        <v>4721</v>
      </c>
      <c r="H86" s="58">
        <v>4795</v>
      </c>
      <c r="I86" s="58">
        <v>4785</v>
      </c>
      <c r="J86" s="58">
        <v>4729</v>
      </c>
      <c r="K86" s="58">
        <v>4653</v>
      </c>
      <c r="L86" s="58">
        <v>4722</v>
      </c>
      <c r="M86" s="59">
        <v>4644</v>
      </c>
      <c r="N86" s="57">
        <f t="shared" si="0"/>
        <v>4719.166666666667</v>
      </c>
    </row>
    <row r="87" spans="1:14" ht="12" customHeight="1" x14ac:dyDescent="0.2">
      <c r="A87" s="65" t="str">
        <f>'Pregnant Women Participating'!A87</f>
        <v>Nevada</v>
      </c>
      <c r="B87" s="57">
        <v>11321</v>
      </c>
      <c r="C87" s="58">
        <v>11106</v>
      </c>
      <c r="D87" s="58">
        <v>10974</v>
      </c>
      <c r="E87" s="58">
        <v>11085</v>
      </c>
      <c r="F87" s="58">
        <v>10941</v>
      </c>
      <c r="G87" s="58">
        <v>11017</v>
      </c>
      <c r="H87" s="58">
        <v>11023</v>
      </c>
      <c r="I87" s="58">
        <v>11093</v>
      </c>
      <c r="J87" s="58">
        <v>10996</v>
      </c>
      <c r="K87" s="58">
        <v>11090</v>
      </c>
      <c r="L87" s="58">
        <v>11094</v>
      </c>
      <c r="M87" s="59">
        <v>11160</v>
      </c>
      <c r="N87" s="57">
        <f t="shared" si="0"/>
        <v>11075</v>
      </c>
    </row>
    <row r="88" spans="1:14" ht="12" customHeight="1" x14ac:dyDescent="0.2">
      <c r="A88" s="65" t="str">
        <f>'Pregnant Women Participating'!A88</f>
        <v>Oregon</v>
      </c>
      <c r="B88" s="57">
        <v>11773</v>
      </c>
      <c r="C88" s="58">
        <v>11651</v>
      </c>
      <c r="D88" s="58">
        <v>11499</v>
      </c>
      <c r="E88" s="58">
        <v>11423</v>
      </c>
      <c r="F88" s="58">
        <v>11194</v>
      </c>
      <c r="G88" s="58">
        <v>11300</v>
      </c>
      <c r="H88" s="58">
        <v>11113</v>
      </c>
      <c r="I88" s="58">
        <v>11189</v>
      </c>
      <c r="J88" s="58">
        <v>11237</v>
      </c>
      <c r="K88" s="58">
        <v>11186</v>
      </c>
      <c r="L88" s="58">
        <v>11193</v>
      </c>
      <c r="M88" s="59">
        <v>10984</v>
      </c>
      <c r="N88" s="57">
        <f t="shared" si="0"/>
        <v>11311.833333333334</v>
      </c>
    </row>
    <row r="89" spans="1:14" ht="12" customHeight="1" x14ac:dyDescent="0.2">
      <c r="A89" s="65" t="str">
        <f>'Pregnant Women Participating'!A89</f>
        <v>Washington</v>
      </c>
      <c r="B89" s="57">
        <v>19441</v>
      </c>
      <c r="C89" s="58">
        <v>19366</v>
      </c>
      <c r="D89" s="58">
        <v>19107</v>
      </c>
      <c r="E89" s="58">
        <v>19244</v>
      </c>
      <c r="F89" s="58">
        <v>18677</v>
      </c>
      <c r="G89" s="58">
        <v>18945</v>
      </c>
      <c r="H89" s="58">
        <v>18723</v>
      </c>
      <c r="I89" s="58">
        <v>18797</v>
      </c>
      <c r="J89" s="58">
        <v>18719</v>
      </c>
      <c r="K89" s="58">
        <v>18361</v>
      </c>
      <c r="L89" s="58">
        <v>18487</v>
      </c>
      <c r="M89" s="59">
        <v>17925</v>
      </c>
      <c r="N89" s="57">
        <f t="shared" si="0"/>
        <v>18816</v>
      </c>
    </row>
    <row r="90" spans="1:14" ht="12" customHeight="1" x14ac:dyDescent="0.2">
      <c r="A90" s="65" t="str">
        <f>'Pregnant Women Participating'!A90</f>
        <v>Northern Marianas</v>
      </c>
      <c r="B90" s="57">
        <v>317</v>
      </c>
      <c r="C90" s="58">
        <v>323</v>
      </c>
      <c r="D90" s="58">
        <v>317</v>
      </c>
      <c r="E90" s="58">
        <v>316</v>
      </c>
      <c r="F90" s="58">
        <v>312</v>
      </c>
      <c r="G90" s="58">
        <v>309</v>
      </c>
      <c r="H90" s="58">
        <v>299</v>
      </c>
      <c r="I90" s="58">
        <v>316</v>
      </c>
      <c r="J90" s="58">
        <v>309</v>
      </c>
      <c r="K90" s="58">
        <v>315</v>
      </c>
      <c r="L90" s="58">
        <v>316</v>
      </c>
      <c r="M90" s="59">
        <v>312</v>
      </c>
      <c r="N90" s="57">
        <f t="shared" si="0"/>
        <v>313.41666666666669</v>
      </c>
    </row>
    <row r="91" spans="1:14" ht="12" customHeight="1" x14ac:dyDescent="0.2">
      <c r="A91" s="65" t="str">
        <f>'Pregnant Women Participating'!A91</f>
        <v>Inter-Tribal Council, NV</v>
      </c>
      <c r="B91" s="57">
        <v>205</v>
      </c>
      <c r="C91" s="58">
        <v>211</v>
      </c>
      <c r="D91" s="58">
        <v>214</v>
      </c>
      <c r="E91" s="58">
        <v>208</v>
      </c>
      <c r="F91" s="58">
        <v>199</v>
      </c>
      <c r="G91" s="58">
        <v>207</v>
      </c>
      <c r="H91" s="58">
        <v>197</v>
      </c>
      <c r="I91" s="58">
        <v>225</v>
      </c>
      <c r="J91" s="58">
        <v>222</v>
      </c>
      <c r="K91" s="58">
        <v>221</v>
      </c>
      <c r="L91" s="58">
        <v>226</v>
      </c>
      <c r="M91" s="59">
        <v>225</v>
      </c>
      <c r="N91" s="57">
        <f t="shared" si="0"/>
        <v>213.33333333333334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91"/>
  <sheetViews>
    <sheetView showGridLines="0" workbookViewId="0">
      <selection activeCell="A92" sqref="A92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137</v>
      </c>
      <c r="B1" s="74" t="s">
        <v>152</v>
      </c>
      <c r="C1" s="75" t="s">
        <v>153</v>
      </c>
      <c r="D1" s="75" t="s">
        <v>154</v>
      </c>
      <c r="E1" s="75" t="s">
        <v>155</v>
      </c>
      <c r="F1" s="75" t="s">
        <v>156</v>
      </c>
      <c r="G1" s="75" t="s">
        <v>157</v>
      </c>
      <c r="H1" s="75" t="s">
        <v>158</v>
      </c>
      <c r="I1" s="75" t="s">
        <v>159</v>
      </c>
      <c r="J1" s="75" t="s">
        <v>160</v>
      </c>
      <c r="K1" s="75" t="s">
        <v>161</v>
      </c>
      <c r="L1" s="75" t="s">
        <v>162</v>
      </c>
      <c r="M1" s="75" t="s">
        <v>163</v>
      </c>
      <c r="N1" s="76" t="s">
        <v>164</v>
      </c>
    </row>
    <row r="2" spans="1:14" ht="12" customHeight="1" x14ac:dyDescent="0.2">
      <c r="A2" s="7" t="str">
        <f>'Pregnant Women Participating'!A2</f>
        <v>Connecticut</v>
      </c>
      <c r="B2" s="13">
        <v>12870</v>
      </c>
      <c r="C2" s="4">
        <v>12942</v>
      </c>
      <c r="D2" s="4">
        <v>12755</v>
      </c>
      <c r="E2" s="4">
        <v>12846</v>
      </c>
      <c r="F2" s="4">
        <v>12596</v>
      </c>
      <c r="G2" s="4">
        <v>12778</v>
      </c>
      <c r="H2" s="4">
        <v>12810</v>
      </c>
      <c r="I2" s="4">
        <v>12819</v>
      </c>
      <c r="J2" s="4">
        <v>12836</v>
      </c>
      <c r="K2" s="4">
        <v>12767</v>
      </c>
      <c r="L2" s="4">
        <v>12984</v>
      </c>
      <c r="M2" s="40">
        <v>12857</v>
      </c>
      <c r="N2" s="13">
        <f t="shared" ref="N2:N12" si="0">IF(SUM(B2:M2)&gt;0,AVERAGE(B2:M2)," ")</f>
        <v>12821.666666666666</v>
      </c>
    </row>
    <row r="3" spans="1:14" ht="12" customHeight="1" x14ac:dyDescent="0.2">
      <c r="A3" s="7" t="str">
        <f>'Pregnant Women Participating'!A3</f>
        <v>Maine</v>
      </c>
      <c r="B3" s="13">
        <v>4715</v>
      </c>
      <c r="C3" s="4">
        <v>4680</v>
      </c>
      <c r="D3" s="4">
        <v>4655</v>
      </c>
      <c r="E3" s="4">
        <v>4596</v>
      </c>
      <c r="F3" s="4">
        <v>4485</v>
      </c>
      <c r="G3" s="4">
        <v>4514</v>
      </c>
      <c r="H3" s="4">
        <v>4421</v>
      </c>
      <c r="I3" s="4">
        <v>4456</v>
      </c>
      <c r="J3" s="4">
        <v>4447</v>
      </c>
      <c r="K3" s="4">
        <v>4381</v>
      </c>
      <c r="L3" s="4">
        <v>4410</v>
      </c>
      <c r="M3" s="40">
        <v>4338</v>
      </c>
      <c r="N3" s="13">
        <f t="shared" si="0"/>
        <v>4508.166666666667</v>
      </c>
    </row>
    <row r="4" spans="1:14" ht="12" customHeight="1" x14ac:dyDescent="0.2">
      <c r="A4" s="7" t="str">
        <f>'Pregnant Women Participating'!A4</f>
        <v>Massachusetts</v>
      </c>
      <c r="B4" s="13">
        <v>25207</v>
      </c>
      <c r="C4" s="4">
        <v>25285</v>
      </c>
      <c r="D4" s="4">
        <v>25075</v>
      </c>
      <c r="E4" s="4">
        <v>24999</v>
      </c>
      <c r="F4" s="4">
        <v>24687</v>
      </c>
      <c r="G4" s="4">
        <v>24820</v>
      </c>
      <c r="H4" s="4">
        <v>24602</v>
      </c>
      <c r="I4" s="4">
        <v>24789</v>
      </c>
      <c r="J4" s="4">
        <v>24768</v>
      </c>
      <c r="K4" s="4">
        <v>24615</v>
      </c>
      <c r="L4" s="4">
        <v>24837</v>
      </c>
      <c r="M4" s="40">
        <v>24685</v>
      </c>
      <c r="N4" s="13">
        <f t="shared" si="0"/>
        <v>24864.083333333332</v>
      </c>
    </row>
    <row r="5" spans="1:14" ht="12" customHeight="1" x14ac:dyDescent="0.2">
      <c r="A5" s="7" t="str">
        <f>'Pregnant Women Participating'!A5</f>
        <v>New Hampshire</v>
      </c>
      <c r="B5" s="13">
        <v>3018</v>
      </c>
      <c r="C5" s="4">
        <v>3037</v>
      </c>
      <c r="D5" s="4">
        <v>3025</v>
      </c>
      <c r="E5" s="4">
        <v>3049</v>
      </c>
      <c r="F5" s="4">
        <v>2974</v>
      </c>
      <c r="G5" s="4">
        <v>2987</v>
      </c>
      <c r="H5" s="4">
        <v>2912</v>
      </c>
      <c r="I5" s="4">
        <v>2959</v>
      </c>
      <c r="J5" s="4">
        <v>2922</v>
      </c>
      <c r="K5" s="4">
        <v>2883</v>
      </c>
      <c r="L5" s="4">
        <v>2883</v>
      </c>
      <c r="M5" s="40">
        <v>2876</v>
      </c>
      <c r="N5" s="13">
        <f t="shared" si="0"/>
        <v>2960.4166666666665</v>
      </c>
    </row>
    <row r="6" spans="1:14" ht="12" customHeight="1" x14ac:dyDescent="0.2">
      <c r="A6" s="7" t="str">
        <f>'Pregnant Women Participating'!A6</f>
        <v>New York</v>
      </c>
      <c r="B6" s="13">
        <v>102716</v>
      </c>
      <c r="C6" s="4">
        <v>102355</v>
      </c>
      <c r="D6" s="4">
        <v>101353</v>
      </c>
      <c r="E6" s="4">
        <v>101811</v>
      </c>
      <c r="F6" s="4">
        <v>100750</v>
      </c>
      <c r="G6" s="4">
        <v>100271</v>
      </c>
      <c r="H6" s="4">
        <v>99475</v>
      </c>
      <c r="I6" s="4">
        <v>99586</v>
      </c>
      <c r="J6" s="4">
        <v>99594</v>
      </c>
      <c r="K6" s="4">
        <v>99144</v>
      </c>
      <c r="L6" s="4">
        <v>99066</v>
      </c>
      <c r="M6" s="40">
        <v>98708</v>
      </c>
      <c r="N6" s="13">
        <f t="shared" si="0"/>
        <v>100402.41666666667</v>
      </c>
    </row>
    <row r="7" spans="1:14" ht="12" customHeight="1" x14ac:dyDescent="0.2">
      <c r="A7" s="7" t="str">
        <f>'Pregnant Women Participating'!A7</f>
        <v>Rhode Island</v>
      </c>
      <c r="B7" s="13">
        <v>4941</v>
      </c>
      <c r="C7" s="4">
        <v>4901</v>
      </c>
      <c r="D7" s="4">
        <v>4849</v>
      </c>
      <c r="E7" s="4">
        <v>4871</v>
      </c>
      <c r="F7" s="4">
        <v>4731</v>
      </c>
      <c r="G7" s="4">
        <v>4800</v>
      </c>
      <c r="H7" s="4">
        <v>4723</v>
      </c>
      <c r="I7" s="4">
        <v>4784</v>
      </c>
      <c r="J7" s="4">
        <v>4747</v>
      </c>
      <c r="K7" s="4">
        <v>4724</v>
      </c>
      <c r="L7" s="4">
        <v>4701</v>
      </c>
      <c r="M7" s="40">
        <v>4706</v>
      </c>
      <c r="N7" s="13">
        <f t="shared" si="0"/>
        <v>4789.833333333333</v>
      </c>
    </row>
    <row r="8" spans="1:14" ht="12" customHeight="1" x14ac:dyDescent="0.2">
      <c r="A8" s="7" t="str">
        <f>'Pregnant Women Participating'!A8</f>
        <v>Vermont</v>
      </c>
      <c r="B8" s="13">
        <v>2374</v>
      </c>
      <c r="C8" s="4">
        <v>2370</v>
      </c>
      <c r="D8" s="4">
        <v>2277</v>
      </c>
      <c r="E8" s="4">
        <v>2306</v>
      </c>
      <c r="F8" s="4">
        <v>2258</v>
      </c>
      <c r="G8" s="4">
        <v>2255</v>
      </c>
      <c r="H8" s="4">
        <v>2234</v>
      </c>
      <c r="I8" s="4">
        <v>2230</v>
      </c>
      <c r="J8" s="4">
        <v>2246</v>
      </c>
      <c r="K8" s="4">
        <v>2200</v>
      </c>
      <c r="L8" s="4">
        <v>2248</v>
      </c>
      <c r="M8" s="40">
        <v>2251</v>
      </c>
      <c r="N8" s="13">
        <f t="shared" si="0"/>
        <v>2270.75</v>
      </c>
    </row>
    <row r="9" spans="1:14" ht="12" customHeight="1" x14ac:dyDescent="0.2">
      <c r="A9" s="7" t="str">
        <f>'Pregnant Women Participating'!A9</f>
        <v>Virgin Islands</v>
      </c>
      <c r="B9" s="13">
        <v>922</v>
      </c>
      <c r="C9" s="4">
        <v>885</v>
      </c>
      <c r="D9" s="4">
        <v>878</v>
      </c>
      <c r="E9" s="4">
        <v>855</v>
      </c>
      <c r="F9" s="4">
        <v>844</v>
      </c>
      <c r="G9" s="4">
        <v>846</v>
      </c>
      <c r="H9" s="4">
        <v>807</v>
      </c>
      <c r="I9" s="4">
        <v>811</v>
      </c>
      <c r="J9" s="4">
        <v>809</v>
      </c>
      <c r="K9" s="4">
        <v>807</v>
      </c>
      <c r="L9" s="4">
        <v>803</v>
      </c>
      <c r="M9" s="40">
        <v>719</v>
      </c>
      <c r="N9" s="13">
        <f t="shared" si="0"/>
        <v>832.16666666666663</v>
      </c>
    </row>
    <row r="10" spans="1:14" ht="12" customHeight="1" x14ac:dyDescent="0.2">
      <c r="A10" s="7" t="str">
        <f>'Pregnant Women Participating'!A10</f>
        <v>Indian Township, ME</v>
      </c>
      <c r="B10" s="13">
        <v>11</v>
      </c>
      <c r="C10" s="4">
        <v>8</v>
      </c>
      <c r="D10" s="4">
        <v>8</v>
      </c>
      <c r="E10" s="4">
        <v>7</v>
      </c>
      <c r="F10" s="4">
        <v>11</v>
      </c>
      <c r="G10" s="4">
        <v>12</v>
      </c>
      <c r="H10" s="4">
        <v>11</v>
      </c>
      <c r="I10" s="4">
        <v>13</v>
      </c>
      <c r="J10" s="4">
        <v>19</v>
      </c>
      <c r="K10" s="4">
        <v>18</v>
      </c>
      <c r="L10" s="4">
        <v>16</v>
      </c>
      <c r="M10" s="40">
        <v>17</v>
      </c>
      <c r="N10" s="13">
        <f t="shared" si="0"/>
        <v>12.583333333333334</v>
      </c>
    </row>
    <row r="11" spans="1:14" ht="12" customHeight="1" x14ac:dyDescent="0.2">
      <c r="A11" s="7" t="str">
        <f>'Pregnant Women Participating'!A11</f>
        <v>Pleasant Point, ME</v>
      </c>
      <c r="B11" s="13">
        <v>13</v>
      </c>
      <c r="C11" s="4">
        <v>12</v>
      </c>
      <c r="D11" s="4">
        <v>11</v>
      </c>
      <c r="E11" s="4">
        <v>12</v>
      </c>
      <c r="F11" s="4">
        <v>11</v>
      </c>
      <c r="G11" s="4">
        <v>11</v>
      </c>
      <c r="H11" s="4">
        <v>10</v>
      </c>
      <c r="I11" s="4">
        <v>10</v>
      </c>
      <c r="J11" s="4">
        <v>12</v>
      </c>
      <c r="K11" s="4">
        <v>12</v>
      </c>
      <c r="L11" s="4">
        <v>13</v>
      </c>
      <c r="M11" s="40">
        <v>10</v>
      </c>
      <c r="N11" s="13">
        <f t="shared" si="0"/>
        <v>11.416666666666666</v>
      </c>
    </row>
    <row r="12" spans="1:14" ht="12" customHeight="1" x14ac:dyDescent="0.2">
      <c r="A12" s="7" t="str">
        <f>'Pregnant Women Participating'!A12</f>
        <v>Seneca Nation, NY</v>
      </c>
      <c r="B12" s="13">
        <v>60</v>
      </c>
      <c r="C12" s="4">
        <v>55</v>
      </c>
      <c r="D12" s="4">
        <v>55</v>
      </c>
      <c r="E12" s="4">
        <v>53</v>
      </c>
      <c r="F12" s="4">
        <v>49</v>
      </c>
      <c r="G12" s="4">
        <v>42</v>
      </c>
      <c r="H12" s="4">
        <v>42</v>
      </c>
      <c r="I12" s="4">
        <v>42</v>
      </c>
      <c r="J12" s="4">
        <v>42</v>
      </c>
      <c r="K12" s="4">
        <v>39</v>
      </c>
      <c r="L12" s="4">
        <v>40</v>
      </c>
      <c r="M12" s="40">
        <v>46</v>
      </c>
      <c r="N12" s="13">
        <f t="shared" si="0"/>
        <v>47.083333333333336</v>
      </c>
    </row>
    <row r="13" spans="1:14" ht="12" customHeight="1" x14ac:dyDescent="0.2">
      <c r="A13" s="7" t="str">
        <f>'Pregnant Women Participating'!A13</f>
        <v>Delaware</v>
      </c>
      <c r="B13" s="13">
        <v>4797</v>
      </c>
      <c r="C13" s="4">
        <v>4798</v>
      </c>
      <c r="D13" s="4">
        <v>4805</v>
      </c>
      <c r="E13" s="4">
        <v>4817</v>
      </c>
      <c r="F13" s="4">
        <v>4785</v>
      </c>
      <c r="G13" s="4">
        <v>4818</v>
      </c>
      <c r="H13" s="4">
        <v>4770</v>
      </c>
      <c r="I13" s="4">
        <v>4775</v>
      </c>
      <c r="J13" s="4">
        <v>4875</v>
      </c>
      <c r="K13" s="4">
        <v>4815</v>
      </c>
      <c r="L13" s="4">
        <v>4818</v>
      </c>
      <c r="M13" s="40">
        <v>4845</v>
      </c>
      <c r="N13" s="13">
        <f t="shared" ref="N13:N91" si="1">IF(SUM(B13:M13)&gt;0,AVERAGE(B13:M13)," ")</f>
        <v>4809.833333333333</v>
      </c>
    </row>
    <row r="14" spans="1:14" ht="12" customHeight="1" x14ac:dyDescent="0.2">
      <c r="A14" s="7" t="str">
        <f>'Pregnant Women Participating'!A14</f>
        <v>District of Columbia</v>
      </c>
      <c r="B14" s="13">
        <v>4278</v>
      </c>
      <c r="C14" s="4">
        <v>4235</v>
      </c>
      <c r="D14" s="4">
        <v>4229</v>
      </c>
      <c r="E14" s="4">
        <v>4185</v>
      </c>
      <c r="F14" s="4">
        <v>4056</v>
      </c>
      <c r="G14" s="4">
        <v>4026</v>
      </c>
      <c r="H14" s="4">
        <v>4034</v>
      </c>
      <c r="I14" s="4">
        <v>4071</v>
      </c>
      <c r="J14" s="4">
        <v>4026</v>
      </c>
      <c r="K14" s="4">
        <v>4005</v>
      </c>
      <c r="L14" s="4">
        <v>4036</v>
      </c>
      <c r="M14" s="40">
        <v>4002</v>
      </c>
      <c r="N14" s="13">
        <f t="shared" si="1"/>
        <v>4098.583333333333</v>
      </c>
    </row>
    <row r="15" spans="1:14" ht="12" customHeight="1" x14ac:dyDescent="0.2">
      <c r="A15" s="7" t="str">
        <f>'Pregnant Women Participating'!A15</f>
        <v>Maryland</v>
      </c>
      <c r="B15" s="13">
        <v>31643</v>
      </c>
      <c r="C15" s="4">
        <v>31493</v>
      </c>
      <c r="D15" s="4">
        <v>31351</v>
      </c>
      <c r="E15" s="4">
        <v>32134</v>
      </c>
      <c r="F15" s="4">
        <v>31757</v>
      </c>
      <c r="G15" s="4">
        <v>32007</v>
      </c>
      <c r="H15" s="4">
        <v>31266</v>
      </c>
      <c r="I15" s="4">
        <v>31338</v>
      </c>
      <c r="J15" s="4">
        <v>31481</v>
      </c>
      <c r="K15" s="4">
        <v>31418</v>
      </c>
      <c r="L15" s="4">
        <v>31678</v>
      </c>
      <c r="M15" s="40">
        <v>31613</v>
      </c>
      <c r="N15" s="13">
        <f t="shared" si="1"/>
        <v>31598.25</v>
      </c>
    </row>
    <row r="16" spans="1:14" ht="12" customHeight="1" x14ac:dyDescent="0.2">
      <c r="A16" s="7" t="str">
        <f>'Pregnant Women Participating'!A16</f>
        <v>New Jersey</v>
      </c>
      <c r="B16" s="13">
        <v>34998</v>
      </c>
      <c r="C16" s="4">
        <v>34449</v>
      </c>
      <c r="D16" s="4">
        <v>34342</v>
      </c>
      <c r="E16" s="4">
        <v>34812</v>
      </c>
      <c r="F16" s="4">
        <v>34120</v>
      </c>
      <c r="G16" s="4">
        <v>34436</v>
      </c>
      <c r="H16" s="4">
        <v>33706</v>
      </c>
      <c r="I16" s="4">
        <v>34006</v>
      </c>
      <c r="J16" s="4">
        <v>33979</v>
      </c>
      <c r="K16" s="4">
        <v>33740</v>
      </c>
      <c r="L16" s="4">
        <v>34047</v>
      </c>
      <c r="M16" s="40">
        <v>34232</v>
      </c>
      <c r="N16" s="13">
        <f t="shared" si="1"/>
        <v>34238.916666666664</v>
      </c>
    </row>
    <row r="17" spans="1:14" ht="12" customHeight="1" x14ac:dyDescent="0.2">
      <c r="A17" s="7" t="str">
        <f>'Pregnant Women Participating'!A17</f>
        <v>Pennsylvania</v>
      </c>
      <c r="B17" s="13">
        <v>61824</v>
      </c>
      <c r="C17" s="4">
        <v>61273</v>
      </c>
      <c r="D17" s="4">
        <v>60731</v>
      </c>
      <c r="E17" s="4">
        <v>60893</v>
      </c>
      <c r="F17" s="4">
        <v>60318</v>
      </c>
      <c r="G17" s="4">
        <v>60694</v>
      </c>
      <c r="H17" s="4">
        <v>60059</v>
      </c>
      <c r="I17" s="4">
        <v>59862</v>
      </c>
      <c r="J17" s="4">
        <v>59849</v>
      </c>
      <c r="K17" s="4">
        <v>56741</v>
      </c>
      <c r="L17" s="4">
        <v>57282</v>
      </c>
      <c r="M17" s="40">
        <v>56714</v>
      </c>
      <c r="N17" s="13">
        <f t="shared" si="1"/>
        <v>59686.666666666664</v>
      </c>
    </row>
    <row r="18" spans="1:14" ht="12" customHeight="1" x14ac:dyDescent="0.2">
      <c r="A18" s="7" t="str">
        <f>'Pregnant Women Participating'!A18</f>
        <v>Puerto Rico</v>
      </c>
      <c r="B18" s="13">
        <v>25420</v>
      </c>
      <c r="C18" s="4">
        <v>24783</v>
      </c>
      <c r="D18" s="4">
        <v>24424</v>
      </c>
      <c r="E18" s="4">
        <v>24263</v>
      </c>
      <c r="F18" s="4">
        <v>23894</v>
      </c>
      <c r="G18" s="4">
        <v>23866</v>
      </c>
      <c r="H18" s="4">
        <v>23162</v>
      </c>
      <c r="I18" s="4">
        <v>23259</v>
      </c>
      <c r="J18" s="4">
        <v>23103</v>
      </c>
      <c r="K18" s="4">
        <v>22409</v>
      </c>
      <c r="L18" s="4">
        <v>22551</v>
      </c>
      <c r="M18" s="40">
        <v>20932</v>
      </c>
      <c r="N18" s="13">
        <f t="shared" si="1"/>
        <v>23505.5</v>
      </c>
    </row>
    <row r="19" spans="1:14" ht="12" customHeight="1" x14ac:dyDescent="0.2">
      <c r="A19" s="7" t="str">
        <f>'Pregnant Women Participating'!A19</f>
        <v>Virginia</v>
      </c>
      <c r="B19" s="13">
        <v>34733</v>
      </c>
      <c r="C19" s="4">
        <v>33487</v>
      </c>
      <c r="D19" s="4">
        <v>34087</v>
      </c>
      <c r="E19" s="4">
        <v>33714</v>
      </c>
      <c r="F19" s="4">
        <v>32522</v>
      </c>
      <c r="G19" s="4">
        <v>33159</v>
      </c>
      <c r="H19" s="4">
        <v>32603</v>
      </c>
      <c r="I19" s="4">
        <v>32415</v>
      </c>
      <c r="J19" s="4">
        <v>32582</v>
      </c>
      <c r="K19" s="4">
        <v>32394</v>
      </c>
      <c r="L19" s="4">
        <v>32610</v>
      </c>
      <c r="M19" s="40">
        <v>32484</v>
      </c>
      <c r="N19" s="13">
        <f t="shared" si="1"/>
        <v>33065.833333333336</v>
      </c>
    </row>
    <row r="20" spans="1:14" ht="12" customHeight="1" x14ac:dyDescent="0.2">
      <c r="A20" s="7" t="str">
        <f>'Pregnant Women Participating'!A20</f>
        <v>West Virginia</v>
      </c>
      <c r="B20" s="13">
        <v>10510</v>
      </c>
      <c r="C20" s="4">
        <v>10392</v>
      </c>
      <c r="D20" s="4">
        <v>10280</v>
      </c>
      <c r="E20" s="4">
        <v>10269</v>
      </c>
      <c r="F20" s="4">
        <v>10090</v>
      </c>
      <c r="G20" s="4">
        <v>10113</v>
      </c>
      <c r="H20" s="4">
        <v>9986</v>
      </c>
      <c r="I20" s="4">
        <v>9988</v>
      </c>
      <c r="J20" s="4">
        <v>9947</v>
      </c>
      <c r="K20" s="4">
        <v>9929</v>
      </c>
      <c r="L20" s="4">
        <v>10013</v>
      </c>
      <c r="M20" s="40">
        <v>9929</v>
      </c>
      <c r="N20" s="13">
        <f t="shared" si="1"/>
        <v>10120.5</v>
      </c>
    </row>
    <row r="21" spans="1:14" ht="12" customHeight="1" x14ac:dyDescent="0.2">
      <c r="A21" s="7" t="str">
        <f>'Pregnant Women Participating'!A21</f>
        <v>Alabama</v>
      </c>
      <c r="B21" s="13">
        <v>34099</v>
      </c>
      <c r="C21" s="4">
        <v>33869</v>
      </c>
      <c r="D21" s="4">
        <v>33781</v>
      </c>
      <c r="E21" s="4">
        <v>33962</v>
      </c>
      <c r="F21" s="4">
        <v>33443</v>
      </c>
      <c r="G21" s="4">
        <v>33647</v>
      </c>
      <c r="H21" s="4">
        <v>33352</v>
      </c>
      <c r="I21" s="4">
        <v>33581</v>
      </c>
      <c r="J21" s="4">
        <v>33519</v>
      </c>
      <c r="K21" s="4">
        <v>33453</v>
      </c>
      <c r="L21" s="4">
        <v>33729</v>
      </c>
      <c r="M21" s="40">
        <v>33647</v>
      </c>
      <c r="N21" s="13">
        <f t="shared" si="1"/>
        <v>33673.5</v>
      </c>
    </row>
    <row r="22" spans="1:14" ht="12" customHeight="1" x14ac:dyDescent="0.2">
      <c r="A22" s="7" t="str">
        <f>'Pregnant Women Participating'!A22</f>
        <v>Florida</v>
      </c>
      <c r="B22" s="13">
        <v>117564</v>
      </c>
      <c r="C22" s="4">
        <v>116306</v>
      </c>
      <c r="D22" s="4">
        <v>116488</v>
      </c>
      <c r="E22" s="4">
        <v>117172</v>
      </c>
      <c r="F22" s="4">
        <v>115938</v>
      </c>
      <c r="G22" s="4">
        <v>116315</v>
      </c>
      <c r="H22" s="4">
        <v>115752</v>
      </c>
      <c r="I22" s="4">
        <v>116151</v>
      </c>
      <c r="J22" s="4">
        <v>116721</v>
      </c>
      <c r="K22" s="4">
        <v>116671</v>
      </c>
      <c r="L22" s="4">
        <v>117189</v>
      </c>
      <c r="M22" s="40">
        <v>114521</v>
      </c>
      <c r="N22" s="13">
        <f t="shared" si="1"/>
        <v>116399</v>
      </c>
    </row>
    <row r="23" spans="1:14" ht="12" customHeight="1" x14ac:dyDescent="0.2">
      <c r="A23" s="7" t="str">
        <f>'Pregnant Women Participating'!A23</f>
        <v>Georgia</v>
      </c>
      <c r="B23" s="13">
        <v>55048</v>
      </c>
      <c r="C23" s="4">
        <v>53728</v>
      </c>
      <c r="D23" s="4">
        <v>53133</v>
      </c>
      <c r="E23" s="4">
        <v>53876</v>
      </c>
      <c r="F23" s="4">
        <v>53276</v>
      </c>
      <c r="G23" s="4">
        <v>52583</v>
      </c>
      <c r="H23" s="4">
        <v>51328</v>
      </c>
      <c r="I23" s="4">
        <v>51375</v>
      </c>
      <c r="J23" s="4">
        <v>51045</v>
      </c>
      <c r="K23" s="4">
        <v>50872</v>
      </c>
      <c r="L23" s="4">
        <v>52135</v>
      </c>
      <c r="M23" s="40">
        <v>51171</v>
      </c>
      <c r="N23" s="13">
        <f t="shared" si="1"/>
        <v>52464.166666666664</v>
      </c>
    </row>
    <row r="24" spans="1:14" ht="12" customHeight="1" x14ac:dyDescent="0.2">
      <c r="A24" s="7" t="str">
        <f>'Pregnant Women Participating'!A24</f>
        <v>Kentucky</v>
      </c>
      <c r="B24" s="13">
        <v>28975</v>
      </c>
      <c r="C24" s="4">
        <v>28735</v>
      </c>
      <c r="D24" s="4">
        <v>28427</v>
      </c>
      <c r="E24" s="4">
        <v>28569</v>
      </c>
      <c r="F24" s="4">
        <v>28470</v>
      </c>
      <c r="G24" s="4">
        <v>28641</v>
      </c>
      <c r="H24" s="4">
        <v>28224</v>
      </c>
      <c r="I24" s="4">
        <v>28362</v>
      </c>
      <c r="J24" s="4">
        <v>28357</v>
      </c>
      <c r="K24" s="4">
        <v>28165</v>
      </c>
      <c r="L24" s="4">
        <v>28306</v>
      </c>
      <c r="M24" s="40">
        <v>28111</v>
      </c>
      <c r="N24" s="13">
        <f t="shared" si="1"/>
        <v>28445.166666666668</v>
      </c>
    </row>
    <row r="25" spans="1:14" ht="12" customHeight="1" x14ac:dyDescent="0.2">
      <c r="A25" s="7" t="str">
        <f>'Pregnant Women Participating'!A25</f>
        <v>Mississippi</v>
      </c>
      <c r="B25" s="13">
        <v>24540</v>
      </c>
      <c r="C25" s="4">
        <v>24356</v>
      </c>
      <c r="D25" s="4">
        <v>24167</v>
      </c>
      <c r="E25" s="4">
        <v>24480</v>
      </c>
      <c r="F25" s="4">
        <v>24156</v>
      </c>
      <c r="G25" s="4">
        <v>24319</v>
      </c>
      <c r="H25" s="4">
        <v>23887</v>
      </c>
      <c r="I25" s="4">
        <v>24070</v>
      </c>
      <c r="J25" s="4">
        <v>24007</v>
      </c>
      <c r="K25" s="4">
        <v>24058</v>
      </c>
      <c r="L25" s="4">
        <v>24548</v>
      </c>
      <c r="M25" s="40">
        <v>24707</v>
      </c>
      <c r="N25" s="13">
        <f t="shared" si="1"/>
        <v>24274.583333333332</v>
      </c>
    </row>
    <row r="26" spans="1:14" ht="12" customHeight="1" x14ac:dyDescent="0.2">
      <c r="A26" s="7" t="str">
        <f>'Pregnant Women Participating'!A26</f>
        <v>North Carolina</v>
      </c>
      <c r="B26" s="13">
        <v>58831</v>
      </c>
      <c r="C26" s="4">
        <v>58086</v>
      </c>
      <c r="D26" s="4">
        <v>57290</v>
      </c>
      <c r="E26" s="4">
        <v>57979</v>
      </c>
      <c r="F26" s="4">
        <v>57406</v>
      </c>
      <c r="G26" s="4">
        <v>57593</v>
      </c>
      <c r="H26" s="4">
        <v>56907</v>
      </c>
      <c r="I26" s="4">
        <v>57193</v>
      </c>
      <c r="J26" s="4">
        <v>57288</v>
      </c>
      <c r="K26" s="4">
        <v>57122</v>
      </c>
      <c r="L26" s="4">
        <v>57620</v>
      </c>
      <c r="M26" s="40">
        <v>57403</v>
      </c>
      <c r="N26" s="13">
        <f t="shared" si="1"/>
        <v>57559.833333333336</v>
      </c>
    </row>
    <row r="27" spans="1:14" ht="12" customHeight="1" x14ac:dyDescent="0.2">
      <c r="A27" s="7" t="str">
        <f>'Pregnant Women Participating'!A27</f>
        <v>South Carolina</v>
      </c>
      <c r="B27" s="13">
        <v>29130</v>
      </c>
      <c r="C27" s="4">
        <v>29134</v>
      </c>
      <c r="D27" s="4">
        <v>28792</v>
      </c>
      <c r="E27" s="4">
        <v>29241</v>
      </c>
      <c r="F27" s="4">
        <v>28912</v>
      </c>
      <c r="G27" s="4">
        <v>29011</v>
      </c>
      <c r="H27" s="4">
        <v>28453</v>
      </c>
      <c r="I27" s="4">
        <v>28692</v>
      </c>
      <c r="J27" s="4">
        <v>28618</v>
      </c>
      <c r="K27" s="4">
        <v>28352</v>
      </c>
      <c r="L27" s="4">
        <v>28588</v>
      </c>
      <c r="M27" s="40">
        <v>27999</v>
      </c>
      <c r="N27" s="13">
        <f t="shared" si="1"/>
        <v>28743.5</v>
      </c>
    </row>
    <row r="28" spans="1:14" ht="12" customHeight="1" x14ac:dyDescent="0.2">
      <c r="A28" s="7" t="str">
        <f>'Pregnant Women Participating'!A28</f>
        <v>Tennessee</v>
      </c>
      <c r="B28" s="13">
        <v>40657</v>
      </c>
      <c r="C28" s="4">
        <v>40267</v>
      </c>
      <c r="D28" s="4">
        <v>39582</v>
      </c>
      <c r="E28" s="4">
        <v>39689</v>
      </c>
      <c r="F28" s="4">
        <v>39274</v>
      </c>
      <c r="G28" s="4">
        <v>39418</v>
      </c>
      <c r="H28" s="4">
        <v>38736</v>
      </c>
      <c r="I28" s="4">
        <v>38870</v>
      </c>
      <c r="J28" s="4">
        <v>38796</v>
      </c>
      <c r="K28" s="4">
        <v>38430</v>
      </c>
      <c r="L28" s="4">
        <v>39037</v>
      </c>
      <c r="M28" s="40">
        <v>38961</v>
      </c>
      <c r="N28" s="13">
        <f t="shared" si="1"/>
        <v>39309.75</v>
      </c>
    </row>
    <row r="29" spans="1:14" ht="12" customHeight="1" x14ac:dyDescent="0.2">
      <c r="A29" s="7" t="str">
        <f>'Pregnant Women Participating'!A29</f>
        <v>Choctaw Indians, MS</v>
      </c>
      <c r="B29" s="13">
        <v>171</v>
      </c>
      <c r="C29" s="4">
        <v>174</v>
      </c>
      <c r="D29" s="4">
        <v>179</v>
      </c>
      <c r="E29" s="4">
        <v>177</v>
      </c>
      <c r="F29" s="4">
        <v>174</v>
      </c>
      <c r="G29" s="4">
        <v>180</v>
      </c>
      <c r="H29" s="4">
        <v>181</v>
      </c>
      <c r="I29" s="4">
        <v>177</v>
      </c>
      <c r="J29" s="4">
        <v>181</v>
      </c>
      <c r="K29" s="4">
        <v>181</v>
      </c>
      <c r="L29" s="4">
        <v>184</v>
      </c>
      <c r="M29" s="40">
        <v>174</v>
      </c>
      <c r="N29" s="13">
        <f t="shared" si="1"/>
        <v>177.75</v>
      </c>
    </row>
    <row r="30" spans="1:14" ht="12" customHeight="1" x14ac:dyDescent="0.2">
      <c r="A30" s="7" t="str">
        <f>'Pregnant Women Participating'!A30</f>
        <v>Eastern Cherokee, NC</v>
      </c>
      <c r="B30" s="13">
        <v>133</v>
      </c>
      <c r="C30" s="4">
        <v>135</v>
      </c>
      <c r="D30" s="4">
        <v>143</v>
      </c>
      <c r="E30" s="4">
        <v>139</v>
      </c>
      <c r="F30" s="4">
        <v>149</v>
      </c>
      <c r="G30" s="4">
        <v>134</v>
      </c>
      <c r="H30" s="4">
        <v>132</v>
      </c>
      <c r="I30" s="4">
        <v>130</v>
      </c>
      <c r="J30" s="4">
        <v>127</v>
      </c>
      <c r="K30" s="4">
        <v>119</v>
      </c>
      <c r="L30" s="4">
        <v>117</v>
      </c>
      <c r="M30" s="40">
        <v>110</v>
      </c>
      <c r="N30" s="13">
        <f t="shared" si="1"/>
        <v>130.66666666666666</v>
      </c>
    </row>
    <row r="31" spans="1:14" ht="12" customHeight="1" x14ac:dyDescent="0.2">
      <c r="A31" s="7" t="str">
        <f>'Pregnant Women Participating'!A31</f>
        <v>Illinois</v>
      </c>
      <c r="B31" s="13">
        <v>61681</v>
      </c>
      <c r="C31" s="4">
        <v>60984</v>
      </c>
      <c r="D31" s="4">
        <v>59997</v>
      </c>
      <c r="E31" s="4">
        <v>60775</v>
      </c>
      <c r="F31" s="4">
        <v>59353</v>
      </c>
      <c r="G31" s="4">
        <v>60322</v>
      </c>
      <c r="H31" s="4">
        <v>58671</v>
      </c>
      <c r="I31" s="4">
        <v>59341</v>
      </c>
      <c r="J31" s="4">
        <v>59374</v>
      </c>
      <c r="K31" s="4">
        <v>58427</v>
      </c>
      <c r="L31" s="4">
        <v>59075</v>
      </c>
      <c r="M31" s="40">
        <v>58472</v>
      </c>
      <c r="N31" s="13">
        <f t="shared" si="1"/>
        <v>59706</v>
      </c>
    </row>
    <row r="32" spans="1:14" ht="12" customHeight="1" x14ac:dyDescent="0.2">
      <c r="A32" s="7" t="str">
        <f>'Pregnant Women Participating'!A32</f>
        <v>Indiana</v>
      </c>
      <c r="B32" s="13">
        <v>37420</v>
      </c>
      <c r="C32" s="4">
        <v>36862</v>
      </c>
      <c r="D32" s="4">
        <v>36507</v>
      </c>
      <c r="E32" s="4">
        <v>37070</v>
      </c>
      <c r="F32" s="4">
        <v>36580</v>
      </c>
      <c r="G32" s="4">
        <v>36857</v>
      </c>
      <c r="H32" s="4">
        <v>36559</v>
      </c>
      <c r="I32" s="4">
        <v>36620</v>
      </c>
      <c r="J32" s="4">
        <v>36606</v>
      </c>
      <c r="K32" s="4">
        <v>36527</v>
      </c>
      <c r="L32" s="4">
        <v>36999</v>
      </c>
      <c r="M32" s="40">
        <v>36971</v>
      </c>
      <c r="N32" s="13">
        <f t="shared" si="1"/>
        <v>36798.166666666664</v>
      </c>
    </row>
    <row r="33" spans="1:14" ht="12" customHeight="1" x14ac:dyDescent="0.2">
      <c r="A33" s="7" t="str">
        <f>'Pregnant Women Participating'!A33</f>
        <v>Iowa</v>
      </c>
      <c r="B33" s="13">
        <v>14837</v>
      </c>
      <c r="C33" s="4">
        <v>14946</v>
      </c>
      <c r="D33" s="4">
        <v>14823</v>
      </c>
      <c r="E33" s="4">
        <v>14772</v>
      </c>
      <c r="F33" s="4">
        <v>14764</v>
      </c>
      <c r="G33" s="4">
        <v>14807</v>
      </c>
      <c r="H33" s="4">
        <v>14750</v>
      </c>
      <c r="I33" s="4">
        <v>14740</v>
      </c>
      <c r="J33" s="4">
        <v>14744</v>
      </c>
      <c r="K33" s="4">
        <v>14518</v>
      </c>
      <c r="L33" s="4">
        <v>14690</v>
      </c>
      <c r="M33" s="40">
        <v>14733</v>
      </c>
      <c r="N33" s="13">
        <f t="shared" si="1"/>
        <v>14760.333333333334</v>
      </c>
    </row>
    <row r="34" spans="1:14" ht="12" customHeight="1" x14ac:dyDescent="0.2">
      <c r="A34" s="7" t="str">
        <f>'Pregnant Women Participating'!A34</f>
        <v>Michigan</v>
      </c>
      <c r="B34" s="13">
        <v>57488</v>
      </c>
      <c r="C34" s="4">
        <v>56737</v>
      </c>
      <c r="D34" s="4">
        <v>56058</v>
      </c>
      <c r="E34" s="4">
        <v>56303</v>
      </c>
      <c r="F34" s="4">
        <v>55675</v>
      </c>
      <c r="G34" s="4">
        <v>55899</v>
      </c>
      <c r="H34" s="4">
        <v>55582</v>
      </c>
      <c r="I34" s="4">
        <v>55686</v>
      </c>
      <c r="J34" s="4">
        <v>55351</v>
      </c>
      <c r="K34" s="4">
        <v>55768</v>
      </c>
      <c r="L34" s="4">
        <v>55836</v>
      </c>
      <c r="M34" s="40">
        <v>55742</v>
      </c>
      <c r="N34" s="13">
        <f t="shared" si="1"/>
        <v>56010.416666666664</v>
      </c>
    </row>
    <row r="35" spans="1:14" ht="12" customHeight="1" x14ac:dyDescent="0.2">
      <c r="A35" s="7" t="str">
        <f>'Pregnant Women Participating'!A35</f>
        <v>Minnesota</v>
      </c>
      <c r="B35" s="13">
        <v>25893</v>
      </c>
      <c r="C35" s="4">
        <v>25660</v>
      </c>
      <c r="D35" s="4">
        <v>25359</v>
      </c>
      <c r="E35" s="4">
        <v>25339</v>
      </c>
      <c r="F35" s="4">
        <v>25021</v>
      </c>
      <c r="G35" s="4">
        <v>25223</v>
      </c>
      <c r="H35" s="4">
        <v>25033</v>
      </c>
      <c r="I35" s="4">
        <v>25176</v>
      </c>
      <c r="J35" s="4">
        <v>25089</v>
      </c>
      <c r="K35" s="4">
        <v>24943</v>
      </c>
      <c r="L35" s="4">
        <v>25110</v>
      </c>
      <c r="M35" s="40">
        <v>24927</v>
      </c>
      <c r="N35" s="13">
        <f t="shared" si="1"/>
        <v>25231.083333333332</v>
      </c>
    </row>
    <row r="36" spans="1:14" ht="12" customHeight="1" x14ac:dyDescent="0.2">
      <c r="A36" s="7" t="str">
        <f>'Pregnant Women Participating'!A36</f>
        <v>Ohio</v>
      </c>
      <c r="B36" s="13">
        <v>74552</v>
      </c>
      <c r="C36" s="4">
        <v>74036</v>
      </c>
      <c r="D36" s="4">
        <v>73005</v>
      </c>
      <c r="E36" s="4">
        <v>72692</v>
      </c>
      <c r="F36" s="4">
        <v>71572</v>
      </c>
      <c r="G36" s="4">
        <v>70600</v>
      </c>
      <c r="H36" s="4">
        <v>69787</v>
      </c>
      <c r="I36" s="4">
        <v>70054</v>
      </c>
      <c r="J36" s="4">
        <v>70369</v>
      </c>
      <c r="K36" s="4">
        <v>70125</v>
      </c>
      <c r="L36" s="4">
        <v>70995</v>
      </c>
      <c r="M36" s="40">
        <v>70589</v>
      </c>
      <c r="N36" s="13">
        <f t="shared" si="1"/>
        <v>71531.333333333328</v>
      </c>
    </row>
    <row r="37" spans="1:14" ht="12" customHeight="1" x14ac:dyDescent="0.2">
      <c r="A37" s="7" t="str">
        <f>'Pregnant Women Participating'!A37</f>
        <v>Wisconsin</v>
      </c>
      <c r="B37" s="13">
        <v>23913</v>
      </c>
      <c r="C37" s="4">
        <v>23785</v>
      </c>
      <c r="D37" s="4">
        <v>23346</v>
      </c>
      <c r="E37" s="4">
        <v>23543</v>
      </c>
      <c r="F37" s="4">
        <v>23239</v>
      </c>
      <c r="G37" s="4">
        <v>23277</v>
      </c>
      <c r="H37" s="4">
        <v>23049</v>
      </c>
      <c r="I37" s="4">
        <v>23145</v>
      </c>
      <c r="J37" s="4">
        <v>23083</v>
      </c>
      <c r="K37" s="4">
        <v>22931</v>
      </c>
      <c r="L37" s="4">
        <v>23029</v>
      </c>
      <c r="M37" s="40">
        <v>22766</v>
      </c>
      <c r="N37" s="13">
        <f t="shared" si="1"/>
        <v>23258.833333333332</v>
      </c>
    </row>
    <row r="38" spans="1:14" ht="12" customHeight="1" x14ac:dyDescent="0.2">
      <c r="A38" s="7" t="str">
        <f>'Pregnant Women Participating'!A38</f>
        <v>Arizona</v>
      </c>
      <c r="B38" s="13">
        <v>36994</v>
      </c>
      <c r="C38" s="4">
        <v>36423</v>
      </c>
      <c r="D38" s="4">
        <v>35382</v>
      </c>
      <c r="E38" s="4">
        <v>35278</v>
      </c>
      <c r="F38" s="4">
        <v>34521</v>
      </c>
      <c r="G38" s="4">
        <v>35343</v>
      </c>
      <c r="H38" s="4">
        <v>35323</v>
      </c>
      <c r="I38" s="4">
        <v>35663</v>
      </c>
      <c r="J38" s="4">
        <v>35911</v>
      </c>
      <c r="K38" s="4">
        <v>36013</v>
      </c>
      <c r="L38" s="4">
        <v>36389</v>
      </c>
      <c r="M38" s="40">
        <v>35899</v>
      </c>
      <c r="N38" s="13">
        <f t="shared" si="1"/>
        <v>35761.583333333336</v>
      </c>
    </row>
    <row r="39" spans="1:14" ht="12" customHeight="1" x14ac:dyDescent="0.2">
      <c r="A39" s="7" t="str">
        <f>'Pregnant Women Participating'!A39</f>
        <v>Arkansas</v>
      </c>
      <c r="B39" s="13">
        <v>22674</v>
      </c>
      <c r="C39" s="4">
        <v>22475</v>
      </c>
      <c r="D39" s="4">
        <v>22379</v>
      </c>
      <c r="E39" s="4">
        <v>22362</v>
      </c>
      <c r="F39" s="4">
        <v>22287</v>
      </c>
      <c r="G39" s="4">
        <v>22521</v>
      </c>
      <c r="H39" s="4">
        <v>22234</v>
      </c>
      <c r="I39" s="4">
        <v>22188</v>
      </c>
      <c r="J39" s="4">
        <v>22232</v>
      </c>
      <c r="K39" s="4">
        <v>21965</v>
      </c>
      <c r="L39" s="4">
        <v>22282</v>
      </c>
      <c r="M39" s="40">
        <v>22038</v>
      </c>
      <c r="N39" s="13">
        <f t="shared" si="1"/>
        <v>22303.083333333332</v>
      </c>
    </row>
    <row r="40" spans="1:14" ht="12" customHeight="1" x14ac:dyDescent="0.2">
      <c r="A40" s="7" t="str">
        <f>'Pregnant Women Participating'!A40</f>
        <v>Louisiana</v>
      </c>
      <c r="B40" s="13">
        <v>36504</v>
      </c>
      <c r="C40" s="4">
        <v>36026</v>
      </c>
      <c r="D40" s="4">
        <v>35693</v>
      </c>
      <c r="E40" s="4">
        <v>35866</v>
      </c>
      <c r="F40" s="4">
        <v>35652</v>
      </c>
      <c r="G40" s="4">
        <v>35688</v>
      </c>
      <c r="H40" s="4">
        <v>35106</v>
      </c>
      <c r="I40" s="4">
        <v>35313</v>
      </c>
      <c r="J40" s="4">
        <v>35308</v>
      </c>
      <c r="K40" s="4">
        <v>35135</v>
      </c>
      <c r="L40" s="4">
        <v>35269</v>
      </c>
      <c r="M40" s="40">
        <v>35169</v>
      </c>
      <c r="N40" s="13">
        <f t="shared" si="1"/>
        <v>35560.75</v>
      </c>
    </row>
    <row r="41" spans="1:14" ht="12" customHeight="1" x14ac:dyDescent="0.2">
      <c r="A41" s="7" t="str">
        <f>'Pregnant Women Participating'!A41</f>
        <v>New Mexico</v>
      </c>
      <c r="B41" s="13">
        <v>11992</v>
      </c>
      <c r="C41" s="4">
        <v>11825</v>
      </c>
      <c r="D41" s="4">
        <v>11722</v>
      </c>
      <c r="E41" s="4">
        <v>11688</v>
      </c>
      <c r="F41" s="4">
        <v>11584</v>
      </c>
      <c r="G41" s="4">
        <v>11549</v>
      </c>
      <c r="H41" s="4">
        <v>11409</v>
      </c>
      <c r="I41" s="4">
        <v>11487</v>
      </c>
      <c r="J41" s="4">
        <v>11486</v>
      </c>
      <c r="K41" s="4">
        <v>11441</v>
      </c>
      <c r="L41" s="4">
        <v>11626</v>
      </c>
      <c r="M41" s="40">
        <v>11428</v>
      </c>
      <c r="N41" s="13">
        <f t="shared" si="1"/>
        <v>11603.083333333334</v>
      </c>
    </row>
    <row r="42" spans="1:14" ht="12" customHeight="1" x14ac:dyDescent="0.2">
      <c r="A42" s="7" t="str">
        <f>'Pregnant Women Participating'!A42</f>
        <v>Oklahoma</v>
      </c>
      <c r="B42" s="13">
        <v>21336</v>
      </c>
      <c r="C42" s="4">
        <v>21020</v>
      </c>
      <c r="D42" s="4">
        <v>20676</v>
      </c>
      <c r="E42" s="4">
        <v>20744</v>
      </c>
      <c r="F42" s="4">
        <v>20436</v>
      </c>
      <c r="G42" s="4">
        <v>20504</v>
      </c>
      <c r="H42" s="4">
        <v>20318</v>
      </c>
      <c r="I42" s="4">
        <v>20301</v>
      </c>
      <c r="J42" s="4">
        <v>20299</v>
      </c>
      <c r="K42" s="4">
        <v>20409</v>
      </c>
      <c r="L42" s="4">
        <v>20469</v>
      </c>
      <c r="M42" s="40">
        <v>20242</v>
      </c>
      <c r="N42" s="13">
        <f t="shared" si="1"/>
        <v>20562.833333333332</v>
      </c>
    </row>
    <row r="43" spans="1:14" ht="12" customHeight="1" x14ac:dyDescent="0.2">
      <c r="A43" s="7" t="str">
        <f>'Pregnant Women Participating'!A43</f>
        <v>Texas</v>
      </c>
      <c r="B43" s="13">
        <v>211253</v>
      </c>
      <c r="C43" s="4">
        <v>210095</v>
      </c>
      <c r="D43" s="4">
        <v>207217</v>
      </c>
      <c r="E43" s="4">
        <v>207816</v>
      </c>
      <c r="F43" s="4">
        <v>205045</v>
      </c>
      <c r="G43" s="4">
        <v>205058</v>
      </c>
      <c r="H43" s="4">
        <v>201768</v>
      </c>
      <c r="I43" s="4">
        <v>202314</v>
      </c>
      <c r="J43" s="4">
        <v>201799</v>
      </c>
      <c r="K43" s="4">
        <v>200328</v>
      </c>
      <c r="L43" s="4">
        <v>200030</v>
      </c>
      <c r="M43" s="40">
        <v>196855</v>
      </c>
      <c r="N43" s="13">
        <f t="shared" si="1"/>
        <v>204131.5</v>
      </c>
    </row>
    <row r="44" spans="1:14" ht="12" customHeight="1" x14ac:dyDescent="0.2">
      <c r="A44" s="7" t="str">
        <f>'Pregnant Women Participating'!A44</f>
        <v>Utah</v>
      </c>
      <c r="B44" s="13">
        <v>12835</v>
      </c>
      <c r="C44" s="4">
        <v>12847</v>
      </c>
      <c r="D44" s="4">
        <v>12712</v>
      </c>
      <c r="E44" s="4">
        <v>12751</v>
      </c>
      <c r="F44" s="4">
        <v>12617</v>
      </c>
      <c r="G44" s="4">
        <v>12565</v>
      </c>
      <c r="H44" s="4">
        <v>12489</v>
      </c>
      <c r="I44" s="4">
        <v>12452</v>
      </c>
      <c r="J44" s="4">
        <v>12313</v>
      </c>
      <c r="K44" s="4">
        <v>12149</v>
      </c>
      <c r="L44" s="4">
        <v>12100</v>
      </c>
      <c r="M44" s="40">
        <v>12057</v>
      </c>
      <c r="N44" s="13">
        <f t="shared" si="1"/>
        <v>12490.583333333334</v>
      </c>
    </row>
    <row r="45" spans="1:14" ht="12" customHeight="1" x14ac:dyDescent="0.2">
      <c r="A45" s="7" t="str">
        <f>'Pregnant Women Participating'!A45</f>
        <v>Inter-Tribal Council, AZ</v>
      </c>
      <c r="B45" s="13">
        <v>2149</v>
      </c>
      <c r="C45" s="4">
        <v>2098</v>
      </c>
      <c r="D45" s="4">
        <v>2121</v>
      </c>
      <c r="E45" s="4">
        <v>2108</v>
      </c>
      <c r="F45" s="4">
        <v>2001</v>
      </c>
      <c r="G45" s="4">
        <v>2039</v>
      </c>
      <c r="H45" s="4">
        <v>1992</v>
      </c>
      <c r="I45" s="4">
        <v>2032</v>
      </c>
      <c r="J45" s="4">
        <v>1994</v>
      </c>
      <c r="K45" s="4">
        <v>1958</v>
      </c>
      <c r="L45" s="4">
        <v>1968</v>
      </c>
      <c r="M45" s="40">
        <v>1888</v>
      </c>
      <c r="N45" s="13">
        <f t="shared" si="1"/>
        <v>2029</v>
      </c>
    </row>
    <row r="46" spans="1:14" ht="12" customHeight="1" x14ac:dyDescent="0.2">
      <c r="A46" s="7" t="str">
        <f>'Pregnant Women Participating'!A46</f>
        <v>Navajo Nation, AZ</v>
      </c>
      <c r="B46" s="13">
        <v>1727</v>
      </c>
      <c r="C46" s="4">
        <v>1626</v>
      </c>
      <c r="D46" s="4">
        <v>1570</v>
      </c>
      <c r="E46" s="4">
        <v>1584</v>
      </c>
      <c r="F46" s="4">
        <v>1564</v>
      </c>
      <c r="G46" s="4">
        <v>1570</v>
      </c>
      <c r="H46" s="4">
        <v>1578</v>
      </c>
      <c r="I46" s="4">
        <v>1575</v>
      </c>
      <c r="J46" s="4">
        <v>1524</v>
      </c>
      <c r="K46" s="4">
        <v>1526</v>
      </c>
      <c r="L46" s="4">
        <v>1499</v>
      </c>
      <c r="M46" s="40">
        <v>1496</v>
      </c>
      <c r="N46" s="13">
        <f t="shared" si="1"/>
        <v>1569.9166666666667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76</v>
      </c>
      <c r="C47" s="4">
        <v>78</v>
      </c>
      <c r="D47" s="4">
        <v>75</v>
      </c>
      <c r="E47" s="4">
        <v>83</v>
      </c>
      <c r="F47" s="4">
        <v>80</v>
      </c>
      <c r="G47" s="4">
        <v>91</v>
      </c>
      <c r="H47" s="4">
        <v>87</v>
      </c>
      <c r="I47" s="4">
        <v>92</v>
      </c>
      <c r="J47" s="4">
        <v>85</v>
      </c>
      <c r="K47" s="4">
        <v>93</v>
      </c>
      <c r="L47" s="4">
        <v>85</v>
      </c>
      <c r="M47" s="40">
        <v>86</v>
      </c>
      <c r="N47" s="13">
        <f t="shared" si="1"/>
        <v>84.25</v>
      </c>
    </row>
    <row r="48" spans="1:14" ht="12" customHeight="1" x14ac:dyDescent="0.2">
      <c r="A48" s="7" t="str">
        <f>'Pregnant Women Participating'!A48</f>
        <v>Eight Northern Pueblos, NM</v>
      </c>
      <c r="B48" s="13">
        <v>62</v>
      </c>
      <c r="C48" s="4">
        <v>59</v>
      </c>
      <c r="D48" s="4">
        <v>50</v>
      </c>
      <c r="E48" s="4">
        <v>50</v>
      </c>
      <c r="F48" s="4">
        <v>54</v>
      </c>
      <c r="G48" s="4">
        <v>56</v>
      </c>
      <c r="H48" s="4">
        <v>61</v>
      </c>
      <c r="I48" s="4">
        <v>63</v>
      </c>
      <c r="J48" s="4">
        <v>64</v>
      </c>
      <c r="K48" s="4">
        <v>70</v>
      </c>
      <c r="L48" s="4">
        <v>68</v>
      </c>
      <c r="M48" s="40">
        <v>63</v>
      </c>
      <c r="N48" s="13">
        <f t="shared" si="1"/>
        <v>60</v>
      </c>
    </row>
    <row r="49" spans="1:14" ht="12" customHeight="1" x14ac:dyDescent="0.2">
      <c r="A49" s="7" t="str">
        <f>'Pregnant Women Participating'!A49</f>
        <v>Five Sandoval Pueblos, NM</v>
      </c>
      <c r="B49" s="13">
        <v>70</v>
      </c>
      <c r="C49" s="4">
        <v>62</v>
      </c>
      <c r="D49" s="4">
        <v>65</v>
      </c>
      <c r="E49" s="4">
        <v>67</v>
      </c>
      <c r="F49" s="4">
        <v>67</v>
      </c>
      <c r="G49" s="4">
        <v>61</v>
      </c>
      <c r="H49" s="4">
        <v>57</v>
      </c>
      <c r="I49" s="4">
        <v>57</v>
      </c>
      <c r="J49" s="4">
        <v>52</v>
      </c>
      <c r="K49" s="4">
        <v>54</v>
      </c>
      <c r="L49" s="4">
        <v>59</v>
      </c>
      <c r="M49" s="40">
        <v>65</v>
      </c>
      <c r="N49" s="13">
        <f t="shared" si="1"/>
        <v>61.333333333333336</v>
      </c>
    </row>
    <row r="50" spans="1:14" ht="12" customHeight="1" x14ac:dyDescent="0.2">
      <c r="A50" s="7" t="str">
        <f>'Pregnant Women Participating'!A50</f>
        <v>Isleta Pueblo, NM</v>
      </c>
      <c r="B50" s="13">
        <v>397</v>
      </c>
      <c r="C50" s="4">
        <v>400</v>
      </c>
      <c r="D50" s="4">
        <v>403</v>
      </c>
      <c r="E50" s="4">
        <v>391</v>
      </c>
      <c r="F50" s="4">
        <v>390</v>
      </c>
      <c r="G50" s="4">
        <v>405</v>
      </c>
      <c r="H50" s="4">
        <v>416</v>
      </c>
      <c r="I50" s="4">
        <v>419</v>
      </c>
      <c r="J50" s="4">
        <v>439</v>
      </c>
      <c r="K50" s="4">
        <v>447</v>
      </c>
      <c r="L50" s="4">
        <v>454</v>
      </c>
      <c r="M50" s="40">
        <v>453</v>
      </c>
      <c r="N50" s="13">
        <f t="shared" si="1"/>
        <v>417.83333333333331</v>
      </c>
    </row>
    <row r="51" spans="1:14" ht="12" customHeight="1" x14ac:dyDescent="0.2">
      <c r="A51" s="7" t="str">
        <f>'Pregnant Women Participating'!A51</f>
        <v>San Felipe Pueblo, NM</v>
      </c>
      <c r="B51" s="13">
        <v>70</v>
      </c>
      <c r="C51" s="4">
        <v>68</v>
      </c>
      <c r="D51" s="4">
        <v>66</v>
      </c>
      <c r="E51" s="4">
        <v>66</v>
      </c>
      <c r="F51" s="4">
        <v>64</v>
      </c>
      <c r="G51" s="4">
        <v>57</v>
      </c>
      <c r="H51" s="4">
        <v>51</v>
      </c>
      <c r="I51" s="4">
        <v>55</v>
      </c>
      <c r="J51" s="4">
        <v>52</v>
      </c>
      <c r="K51" s="4">
        <v>51</v>
      </c>
      <c r="L51" s="4">
        <v>48</v>
      </c>
      <c r="M51" s="40">
        <v>52</v>
      </c>
      <c r="N51" s="13">
        <f t="shared" si="1"/>
        <v>58.333333333333336</v>
      </c>
    </row>
    <row r="52" spans="1:14" ht="12" customHeight="1" x14ac:dyDescent="0.2">
      <c r="A52" s="7" t="str">
        <f>'Pregnant Women Participating'!A52</f>
        <v>Santo Domingo Tribe, NM</v>
      </c>
      <c r="B52" s="13">
        <v>33</v>
      </c>
      <c r="C52" s="4">
        <v>33</v>
      </c>
      <c r="D52" s="4">
        <v>33</v>
      </c>
      <c r="E52" s="4">
        <v>36</v>
      </c>
      <c r="F52" s="4">
        <v>32</v>
      </c>
      <c r="G52" s="4">
        <v>30</v>
      </c>
      <c r="H52" s="4">
        <v>29</v>
      </c>
      <c r="I52" s="4">
        <v>28</v>
      </c>
      <c r="J52" s="4">
        <v>35</v>
      </c>
      <c r="K52" s="4">
        <v>32</v>
      </c>
      <c r="L52" s="4">
        <v>38</v>
      </c>
      <c r="M52" s="40">
        <v>40</v>
      </c>
      <c r="N52" s="13">
        <f t="shared" si="1"/>
        <v>33.25</v>
      </c>
    </row>
    <row r="53" spans="1:14" ht="12" customHeight="1" x14ac:dyDescent="0.2">
      <c r="A53" s="7" t="str">
        <f>'Pregnant Women Participating'!A53</f>
        <v>Zuni Pueblo, NM</v>
      </c>
      <c r="B53" s="13">
        <v>90</v>
      </c>
      <c r="C53" s="4">
        <v>84</v>
      </c>
      <c r="D53" s="4">
        <v>93</v>
      </c>
      <c r="E53" s="4">
        <v>85</v>
      </c>
      <c r="F53" s="4">
        <v>84</v>
      </c>
      <c r="G53" s="4">
        <v>70</v>
      </c>
      <c r="H53" s="4">
        <v>71</v>
      </c>
      <c r="I53" s="4">
        <v>60</v>
      </c>
      <c r="J53" s="4">
        <v>64</v>
      </c>
      <c r="K53" s="4">
        <v>58</v>
      </c>
      <c r="L53" s="4">
        <v>65</v>
      </c>
      <c r="M53" s="40">
        <v>65</v>
      </c>
      <c r="N53" s="13">
        <f t="shared" si="1"/>
        <v>74.083333333333329</v>
      </c>
    </row>
    <row r="54" spans="1:14" ht="12" customHeight="1" x14ac:dyDescent="0.2">
      <c r="A54" s="7" t="str">
        <f>'Pregnant Women Participating'!A54</f>
        <v>Cherokee Nation, OK</v>
      </c>
      <c r="B54" s="13">
        <v>1963</v>
      </c>
      <c r="C54" s="4">
        <v>1939</v>
      </c>
      <c r="D54" s="4">
        <v>1929</v>
      </c>
      <c r="E54" s="4">
        <v>1908</v>
      </c>
      <c r="F54" s="4">
        <v>1875</v>
      </c>
      <c r="G54" s="4">
        <v>1878</v>
      </c>
      <c r="H54" s="4">
        <v>1860</v>
      </c>
      <c r="I54" s="4">
        <v>1860</v>
      </c>
      <c r="J54" s="4">
        <v>1903</v>
      </c>
      <c r="K54" s="4">
        <v>1893</v>
      </c>
      <c r="L54" s="4">
        <v>1964</v>
      </c>
      <c r="M54" s="40">
        <v>1923</v>
      </c>
      <c r="N54" s="13">
        <f t="shared" si="1"/>
        <v>1907.9166666666667</v>
      </c>
    </row>
    <row r="55" spans="1:14" ht="12" customHeight="1" x14ac:dyDescent="0.2">
      <c r="A55" s="7" t="str">
        <f>'Pregnant Women Participating'!A55</f>
        <v>Chickasaw Nation, OK</v>
      </c>
      <c r="B55" s="13">
        <v>1006</v>
      </c>
      <c r="C55" s="4">
        <v>1012</v>
      </c>
      <c r="D55" s="4">
        <v>1001</v>
      </c>
      <c r="E55" s="4">
        <v>978</v>
      </c>
      <c r="F55" s="4">
        <v>959</v>
      </c>
      <c r="G55" s="4">
        <v>935</v>
      </c>
      <c r="H55" s="4">
        <v>900</v>
      </c>
      <c r="I55" s="4">
        <v>907</v>
      </c>
      <c r="J55" s="4">
        <v>909</v>
      </c>
      <c r="K55" s="4">
        <v>879</v>
      </c>
      <c r="L55" s="4">
        <v>892</v>
      </c>
      <c r="M55" s="40">
        <v>851</v>
      </c>
      <c r="N55" s="13">
        <f t="shared" si="1"/>
        <v>935.75</v>
      </c>
    </row>
    <row r="56" spans="1:14" ht="12" customHeight="1" x14ac:dyDescent="0.2">
      <c r="A56" s="7" t="str">
        <f>'Pregnant Women Participating'!A56</f>
        <v>Choctaw Nation, OK</v>
      </c>
      <c r="B56" s="13">
        <v>980</v>
      </c>
      <c r="C56" s="4">
        <v>995</v>
      </c>
      <c r="D56" s="4">
        <v>973</v>
      </c>
      <c r="E56" s="4">
        <v>943</v>
      </c>
      <c r="F56" s="4">
        <v>935</v>
      </c>
      <c r="G56" s="4">
        <v>943</v>
      </c>
      <c r="H56" s="4">
        <v>917</v>
      </c>
      <c r="I56" s="4">
        <v>899</v>
      </c>
      <c r="J56" s="4">
        <v>911</v>
      </c>
      <c r="K56" s="4">
        <v>897</v>
      </c>
      <c r="L56" s="4">
        <v>909</v>
      </c>
      <c r="M56" s="40">
        <v>911</v>
      </c>
      <c r="N56" s="13">
        <f t="shared" si="1"/>
        <v>934.41666666666663</v>
      </c>
    </row>
    <row r="57" spans="1:14" ht="12" customHeight="1" x14ac:dyDescent="0.2">
      <c r="A57" s="7" t="str">
        <f>'Pregnant Women Participating'!A57</f>
        <v>Citizen Potawatomi Nation, OK</v>
      </c>
      <c r="B57" s="13">
        <v>353</v>
      </c>
      <c r="C57" s="4">
        <v>349</v>
      </c>
      <c r="D57" s="4">
        <v>348</v>
      </c>
      <c r="E57" s="4">
        <v>343</v>
      </c>
      <c r="F57" s="4">
        <v>340</v>
      </c>
      <c r="G57" s="4">
        <v>337</v>
      </c>
      <c r="H57" s="4">
        <v>352</v>
      </c>
      <c r="I57" s="4">
        <v>373</v>
      </c>
      <c r="J57" s="4">
        <v>369</v>
      </c>
      <c r="K57" s="4">
        <v>373</v>
      </c>
      <c r="L57" s="4">
        <v>367</v>
      </c>
      <c r="M57" s="40">
        <v>372</v>
      </c>
      <c r="N57" s="13">
        <f t="shared" si="1"/>
        <v>356.33333333333331</v>
      </c>
    </row>
    <row r="58" spans="1:14" ht="12" customHeight="1" x14ac:dyDescent="0.2">
      <c r="A58" s="7" t="str">
        <f>'Pregnant Women Participating'!A58</f>
        <v>Inter-Tribal Council, OK</v>
      </c>
      <c r="B58" s="13">
        <v>167</v>
      </c>
      <c r="C58" s="4">
        <v>167</v>
      </c>
      <c r="D58" s="4">
        <v>165</v>
      </c>
      <c r="E58" s="4">
        <v>155</v>
      </c>
      <c r="F58" s="4">
        <v>152</v>
      </c>
      <c r="G58" s="4">
        <v>163</v>
      </c>
      <c r="H58" s="4">
        <v>173</v>
      </c>
      <c r="I58" s="4">
        <v>173</v>
      </c>
      <c r="J58" s="4">
        <v>173</v>
      </c>
      <c r="K58" s="4">
        <v>173</v>
      </c>
      <c r="L58" s="4">
        <v>177</v>
      </c>
      <c r="M58" s="40">
        <v>169</v>
      </c>
      <c r="N58" s="13">
        <f t="shared" si="1"/>
        <v>167.25</v>
      </c>
    </row>
    <row r="59" spans="1:14" ht="12" customHeight="1" x14ac:dyDescent="0.2">
      <c r="A59" s="7" t="str">
        <f>'Pregnant Women Participating'!A59</f>
        <v>Muscogee Creek Nation, OK</v>
      </c>
      <c r="B59" s="13">
        <v>580</v>
      </c>
      <c r="C59" s="4">
        <v>572</v>
      </c>
      <c r="D59" s="4">
        <v>553</v>
      </c>
      <c r="E59" s="4">
        <v>557</v>
      </c>
      <c r="F59" s="4">
        <v>552</v>
      </c>
      <c r="G59" s="4">
        <v>544</v>
      </c>
      <c r="H59" s="4">
        <v>520</v>
      </c>
      <c r="I59" s="4">
        <v>543</v>
      </c>
      <c r="J59" s="4">
        <v>560</v>
      </c>
      <c r="K59" s="4">
        <v>544</v>
      </c>
      <c r="L59" s="4">
        <v>552</v>
      </c>
      <c r="M59" s="40">
        <v>550</v>
      </c>
      <c r="N59" s="13">
        <f t="shared" si="1"/>
        <v>552.25</v>
      </c>
    </row>
    <row r="60" spans="1:14" ht="12" customHeight="1" x14ac:dyDescent="0.2">
      <c r="A60" s="7" t="str">
        <f>'Pregnant Women Participating'!A60</f>
        <v>Osage Tribal Council, OK</v>
      </c>
      <c r="B60" s="13">
        <v>894</v>
      </c>
      <c r="C60" s="4">
        <v>887</v>
      </c>
      <c r="D60" s="4">
        <v>891</v>
      </c>
      <c r="E60" s="4">
        <v>898</v>
      </c>
      <c r="F60" s="4">
        <v>881</v>
      </c>
      <c r="G60" s="4">
        <v>873</v>
      </c>
      <c r="H60" s="4">
        <v>877</v>
      </c>
      <c r="I60" s="4">
        <v>883</v>
      </c>
      <c r="J60" s="4">
        <v>881</v>
      </c>
      <c r="K60" s="4">
        <v>865</v>
      </c>
      <c r="L60" s="4">
        <v>896</v>
      </c>
      <c r="M60" s="40">
        <v>851</v>
      </c>
      <c r="N60" s="13">
        <f t="shared" si="1"/>
        <v>881.41666666666663</v>
      </c>
    </row>
    <row r="61" spans="1:14" ht="12" customHeight="1" x14ac:dyDescent="0.2">
      <c r="A61" s="7" t="str">
        <f>'Pregnant Women Participating'!A61</f>
        <v>Otoe-Missouria Tribe, OK</v>
      </c>
      <c r="B61" s="13">
        <v>117</v>
      </c>
      <c r="C61" s="4">
        <v>107</v>
      </c>
      <c r="D61" s="4">
        <v>103</v>
      </c>
      <c r="E61" s="4">
        <v>101</v>
      </c>
      <c r="F61" s="4">
        <v>91</v>
      </c>
      <c r="G61" s="4">
        <v>99</v>
      </c>
      <c r="H61" s="4">
        <v>103</v>
      </c>
      <c r="I61" s="4">
        <v>115</v>
      </c>
      <c r="J61" s="4">
        <v>114</v>
      </c>
      <c r="K61" s="4">
        <v>109</v>
      </c>
      <c r="L61" s="4">
        <v>116</v>
      </c>
      <c r="M61" s="40">
        <v>114</v>
      </c>
      <c r="N61" s="13">
        <f t="shared" si="1"/>
        <v>107.41666666666667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940</v>
      </c>
      <c r="C62" s="4">
        <v>949</v>
      </c>
      <c r="D62" s="4">
        <v>919</v>
      </c>
      <c r="E62" s="4">
        <v>931</v>
      </c>
      <c r="F62" s="4">
        <v>875</v>
      </c>
      <c r="G62" s="4">
        <v>835</v>
      </c>
      <c r="H62" s="4">
        <v>840</v>
      </c>
      <c r="I62" s="4">
        <v>844</v>
      </c>
      <c r="J62" s="4">
        <v>798</v>
      </c>
      <c r="K62" s="4">
        <v>789</v>
      </c>
      <c r="L62" s="4">
        <v>791</v>
      </c>
      <c r="M62" s="40">
        <v>770</v>
      </c>
      <c r="N62" s="13">
        <f t="shared" si="1"/>
        <v>856.75</v>
      </c>
    </row>
    <row r="63" spans="1:14" ht="12" customHeight="1" x14ac:dyDescent="0.2">
      <c r="A63" s="7" t="str">
        <f>'Pregnant Women Participating'!A63</f>
        <v>Colorado</v>
      </c>
      <c r="B63" s="13">
        <v>21011</v>
      </c>
      <c r="C63" s="4">
        <v>20941</v>
      </c>
      <c r="D63" s="4">
        <v>20590</v>
      </c>
      <c r="E63" s="4">
        <v>20535</v>
      </c>
      <c r="F63" s="4">
        <v>20375</v>
      </c>
      <c r="G63" s="4">
        <v>20446</v>
      </c>
      <c r="H63" s="4">
        <v>20337</v>
      </c>
      <c r="I63" s="4">
        <v>20282</v>
      </c>
      <c r="J63" s="4">
        <v>20220</v>
      </c>
      <c r="K63" s="4">
        <v>20060</v>
      </c>
      <c r="L63" s="4">
        <v>20442</v>
      </c>
      <c r="M63" s="40">
        <v>20358</v>
      </c>
      <c r="N63" s="13">
        <f t="shared" si="1"/>
        <v>20466.416666666668</v>
      </c>
    </row>
    <row r="64" spans="1:14" ht="12" customHeight="1" x14ac:dyDescent="0.2">
      <c r="A64" s="7" t="str">
        <f>'Pregnant Women Participating'!A64</f>
        <v>Kansas</v>
      </c>
      <c r="B64" s="13">
        <v>13762</v>
      </c>
      <c r="C64" s="4">
        <v>13502</v>
      </c>
      <c r="D64" s="4">
        <v>13326</v>
      </c>
      <c r="E64" s="4">
        <v>13448</v>
      </c>
      <c r="F64" s="4">
        <v>13117</v>
      </c>
      <c r="G64" s="4">
        <v>13257</v>
      </c>
      <c r="H64" s="4">
        <v>12907</v>
      </c>
      <c r="I64" s="4">
        <v>13155</v>
      </c>
      <c r="J64" s="4">
        <v>13113</v>
      </c>
      <c r="K64" s="4">
        <v>12899</v>
      </c>
      <c r="L64" s="4">
        <v>13205</v>
      </c>
      <c r="M64" s="40">
        <v>12941</v>
      </c>
      <c r="N64" s="13">
        <f t="shared" si="1"/>
        <v>13219.333333333334</v>
      </c>
    </row>
    <row r="65" spans="1:14" ht="12" customHeight="1" x14ac:dyDescent="0.2">
      <c r="A65" s="7" t="str">
        <f>'Pregnant Women Participating'!A65</f>
        <v>Missouri</v>
      </c>
      <c r="B65" s="13">
        <v>33876</v>
      </c>
      <c r="C65" s="4">
        <v>33831</v>
      </c>
      <c r="D65" s="4">
        <v>33357</v>
      </c>
      <c r="E65" s="4">
        <v>33301</v>
      </c>
      <c r="F65" s="4">
        <v>32882</v>
      </c>
      <c r="G65" s="4">
        <v>32913</v>
      </c>
      <c r="H65" s="4">
        <v>32514</v>
      </c>
      <c r="I65" s="4">
        <v>32744</v>
      </c>
      <c r="J65" s="4">
        <v>32783</v>
      </c>
      <c r="K65" s="4">
        <v>32575</v>
      </c>
      <c r="L65" s="4">
        <v>32900</v>
      </c>
      <c r="M65" s="40">
        <v>32755</v>
      </c>
      <c r="N65" s="13">
        <f t="shared" si="1"/>
        <v>33035.916666666664</v>
      </c>
    </row>
    <row r="66" spans="1:14" ht="12" customHeight="1" x14ac:dyDescent="0.2">
      <c r="A66" s="7" t="str">
        <f>'Pregnant Women Participating'!A66</f>
        <v>Montana</v>
      </c>
      <c r="B66" s="13">
        <v>4611</v>
      </c>
      <c r="C66" s="4">
        <v>4571</v>
      </c>
      <c r="D66" s="4">
        <v>4428</v>
      </c>
      <c r="E66" s="4">
        <v>4423</v>
      </c>
      <c r="F66" s="4">
        <v>4315</v>
      </c>
      <c r="G66" s="4">
        <v>4413</v>
      </c>
      <c r="H66" s="4">
        <v>4347</v>
      </c>
      <c r="I66" s="4">
        <v>4352</v>
      </c>
      <c r="J66" s="4">
        <v>4343</v>
      </c>
      <c r="K66" s="4">
        <v>4225</v>
      </c>
      <c r="L66" s="4">
        <v>4231</v>
      </c>
      <c r="M66" s="40">
        <v>4145</v>
      </c>
      <c r="N66" s="13">
        <f t="shared" si="1"/>
        <v>4367</v>
      </c>
    </row>
    <row r="67" spans="1:14" ht="12" customHeight="1" x14ac:dyDescent="0.2">
      <c r="A67" s="7" t="str">
        <f>'Pregnant Women Participating'!A67</f>
        <v>Nebraska</v>
      </c>
      <c r="B67" s="13">
        <v>8965</v>
      </c>
      <c r="C67" s="4">
        <v>9007</v>
      </c>
      <c r="D67" s="4">
        <v>8908</v>
      </c>
      <c r="E67" s="4">
        <v>8915</v>
      </c>
      <c r="F67" s="4">
        <v>8839</v>
      </c>
      <c r="G67" s="4">
        <v>8821</v>
      </c>
      <c r="H67" s="4">
        <v>8767</v>
      </c>
      <c r="I67" s="4">
        <v>8642</v>
      </c>
      <c r="J67" s="4">
        <v>8713</v>
      </c>
      <c r="K67" s="4">
        <v>8678</v>
      </c>
      <c r="L67" s="4">
        <v>8756</v>
      </c>
      <c r="M67" s="40">
        <v>8693</v>
      </c>
      <c r="N67" s="13">
        <f t="shared" si="1"/>
        <v>8808.6666666666661</v>
      </c>
    </row>
    <row r="68" spans="1:14" ht="12" customHeight="1" x14ac:dyDescent="0.2">
      <c r="A68" s="7" t="str">
        <f>'Pregnant Women Participating'!A68</f>
        <v>North Dakota</v>
      </c>
      <c r="B68" s="13">
        <v>2933</v>
      </c>
      <c r="C68" s="4">
        <v>2944</v>
      </c>
      <c r="D68" s="4">
        <v>2854</v>
      </c>
      <c r="E68" s="4">
        <v>2861</v>
      </c>
      <c r="F68" s="4">
        <v>2832</v>
      </c>
      <c r="G68" s="4">
        <v>2825</v>
      </c>
      <c r="H68" s="4">
        <v>2800</v>
      </c>
      <c r="I68" s="4">
        <v>2813</v>
      </c>
      <c r="J68" s="4">
        <v>2763</v>
      </c>
      <c r="K68" s="4">
        <v>2742</v>
      </c>
      <c r="L68" s="4">
        <v>2732</v>
      </c>
      <c r="M68" s="40">
        <v>2708</v>
      </c>
      <c r="N68" s="13">
        <f t="shared" si="1"/>
        <v>2817.25</v>
      </c>
    </row>
    <row r="69" spans="1:14" ht="12" customHeight="1" x14ac:dyDescent="0.2">
      <c r="A69" s="7" t="str">
        <f>'Pregnant Women Participating'!A69</f>
        <v>South Dakota</v>
      </c>
      <c r="B69" s="13">
        <v>4049</v>
      </c>
      <c r="C69" s="4">
        <v>4039</v>
      </c>
      <c r="D69" s="4">
        <v>3934</v>
      </c>
      <c r="E69" s="4">
        <v>3937</v>
      </c>
      <c r="F69" s="4">
        <v>3906</v>
      </c>
      <c r="G69" s="4">
        <v>3961</v>
      </c>
      <c r="H69" s="4">
        <v>3989</v>
      </c>
      <c r="I69" s="4">
        <v>4026</v>
      </c>
      <c r="J69" s="4">
        <v>4051</v>
      </c>
      <c r="K69" s="4">
        <v>4003</v>
      </c>
      <c r="L69" s="4">
        <v>4059</v>
      </c>
      <c r="M69" s="40">
        <v>4137</v>
      </c>
      <c r="N69" s="13">
        <f t="shared" si="1"/>
        <v>4007.5833333333335</v>
      </c>
    </row>
    <row r="70" spans="1:14" ht="12" customHeight="1" x14ac:dyDescent="0.2">
      <c r="A70" s="7" t="str">
        <f>'Pregnant Women Participating'!A70</f>
        <v>Wyoming</v>
      </c>
      <c r="B70" s="13">
        <v>2489</v>
      </c>
      <c r="C70" s="4">
        <v>2474</v>
      </c>
      <c r="D70" s="4">
        <v>2411</v>
      </c>
      <c r="E70" s="4">
        <v>2346</v>
      </c>
      <c r="F70" s="4">
        <v>2311</v>
      </c>
      <c r="G70" s="4">
        <v>2337</v>
      </c>
      <c r="H70" s="4">
        <v>2298</v>
      </c>
      <c r="I70" s="4">
        <v>2278</v>
      </c>
      <c r="J70" s="4">
        <v>2271</v>
      </c>
      <c r="K70" s="4">
        <v>2238</v>
      </c>
      <c r="L70" s="4">
        <v>2201</v>
      </c>
      <c r="M70" s="40">
        <v>2145</v>
      </c>
      <c r="N70" s="13">
        <f t="shared" si="1"/>
        <v>2316.5833333333335</v>
      </c>
    </row>
    <row r="71" spans="1:14" ht="12" customHeight="1" x14ac:dyDescent="0.2">
      <c r="A71" s="7" t="str">
        <f>'Pregnant Women Participating'!A71</f>
        <v>Ute Mountain Ute Tribe, CO</v>
      </c>
      <c r="B71" s="13">
        <v>53</v>
      </c>
      <c r="C71" s="4">
        <v>52</v>
      </c>
      <c r="D71" s="4">
        <v>54</v>
      </c>
      <c r="E71" s="4">
        <v>49</v>
      </c>
      <c r="F71" s="4">
        <v>49</v>
      </c>
      <c r="G71" s="4">
        <v>40</v>
      </c>
      <c r="H71" s="4">
        <v>42</v>
      </c>
      <c r="I71" s="4">
        <v>44</v>
      </c>
      <c r="J71" s="4">
        <v>38</v>
      </c>
      <c r="K71" s="4">
        <v>35</v>
      </c>
      <c r="L71" s="4">
        <v>38</v>
      </c>
      <c r="M71" s="40">
        <v>43</v>
      </c>
      <c r="N71" s="13">
        <f t="shared" si="1"/>
        <v>44.75</v>
      </c>
    </row>
    <row r="72" spans="1:14" ht="12" customHeight="1" x14ac:dyDescent="0.2">
      <c r="A72" s="7" t="str">
        <f>'Pregnant Women Participating'!A72</f>
        <v>Omaha Sioux, NE</v>
      </c>
      <c r="B72" s="13">
        <v>64</v>
      </c>
      <c r="C72" s="4">
        <v>60</v>
      </c>
      <c r="D72" s="4">
        <v>64</v>
      </c>
      <c r="E72" s="4">
        <v>66</v>
      </c>
      <c r="F72" s="4">
        <v>62</v>
      </c>
      <c r="G72" s="4">
        <v>69</v>
      </c>
      <c r="H72" s="4">
        <v>63</v>
      </c>
      <c r="I72" s="4">
        <v>64</v>
      </c>
      <c r="J72" s="4">
        <v>57</v>
      </c>
      <c r="K72" s="4">
        <v>58</v>
      </c>
      <c r="L72" s="4">
        <v>64</v>
      </c>
      <c r="M72" s="40">
        <v>63</v>
      </c>
      <c r="N72" s="13">
        <f t="shared" si="1"/>
        <v>62.833333333333336</v>
      </c>
    </row>
    <row r="73" spans="1:14" ht="12" customHeight="1" x14ac:dyDescent="0.2">
      <c r="A73" s="7" t="str">
        <f>'Pregnant Women Participating'!A73</f>
        <v>Santee Sioux, NE</v>
      </c>
      <c r="B73" s="13">
        <v>34</v>
      </c>
      <c r="C73" s="4">
        <v>32</v>
      </c>
      <c r="D73" s="4">
        <v>27</v>
      </c>
      <c r="E73" s="4">
        <v>25</v>
      </c>
      <c r="F73" s="4">
        <v>26</v>
      </c>
      <c r="G73" s="4">
        <v>23</v>
      </c>
      <c r="H73" s="4">
        <v>24</v>
      </c>
      <c r="I73" s="4">
        <v>26</v>
      </c>
      <c r="J73" s="4">
        <v>24</v>
      </c>
      <c r="K73" s="4">
        <v>21</v>
      </c>
      <c r="L73" s="4">
        <v>21</v>
      </c>
      <c r="M73" s="40">
        <v>24</v>
      </c>
      <c r="N73" s="13">
        <f t="shared" si="1"/>
        <v>25.583333333333332</v>
      </c>
    </row>
    <row r="74" spans="1:14" ht="12" customHeight="1" x14ac:dyDescent="0.2">
      <c r="A74" s="7" t="str">
        <f>'Pregnant Women Participating'!A74</f>
        <v>Winnebago Tribe, NE</v>
      </c>
      <c r="B74" s="13">
        <v>62</v>
      </c>
      <c r="C74" s="4">
        <v>59</v>
      </c>
      <c r="D74" s="4">
        <v>49</v>
      </c>
      <c r="E74" s="4">
        <v>51</v>
      </c>
      <c r="F74" s="4">
        <v>55</v>
      </c>
      <c r="G74" s="4">
        <v>49</v>
      </c>
      <c r="H74" s="4">
        <v>48</v>
      </c>
      <c r="I74" s="4">
        <v>51</v>
      </c>
      <c r="J74" s="4">
        <v>57</v>
      </c>
      <c r="K74" s="4">
        <v>53</v>
      </c>
      <c r="L74" s="4">
        <v>56</v>
      </c>
      <c r="M74" s="40">
        <v>48</v>
      </c>
      <c r="N74" s="13">
        <f t="shared" si="1"/>
        <v>53.166666666666664</v>
      </c>
    </row>
    <row r="75" spans="1:14" ht="12" customHeight="1" x14ac:dyDescent="0.2">
      <c r="A75" s="7" t="str">
        <f>'Pregnant Women Participating'!A75</f>
        <v>Standing Rock Sioux Tribe, ND</v>
      </c>
      <c r="B75" s="13">
        <v>150</v>
      </c>
      <c r="C75" s="4">
        <v>149</v>
      </c>
      <c r="D75" s="4">
        <v>145</v>
      </c>
      <c r="E75" s="4">
        <v>131</v>
      </c>
      <c r="F75" s="4">
        <v>137</v>
      </c>
      <c r="G75" s="4">
        <v>157</v>
      </c>
      <c r="H75" s="4">
        <v>154</v>
      </c>
      <c r="I75" s="4">
        <v>162</v>
      </c>
      <c r="J75" s="4">
        <v>160</v>
      </c>
      <c r="K75" s="4">
        <v>160</v>
      </c>
      <c r="L75" s="4">
        <v>160</v>
      </c>
      <c r="M75" s="40">
        <v>161</v>
      </c>
      <c r="N75" s="13">
        <f t="shared" si="1"/>
        <v>152.16666666666666</v>
      </c>
    </row>
    <row r="76" spans="1:14" ht="12" customHeight="1" x14ac:dyDescent="0.2">
      <c r="A76" s="7" t="str">
        <f>'Pregnant Women Participating'!A76</f>
        <v>Three Affiliated Tribes, ND</v>
      </c>
      <c r="B76" s="13">
        <v>106</v>
      </c>
      <c r="C76" s="4">
        <v>98</v>
      </c>
      <c r="D76" s="4">
        <v>89</v>
      </c>
      <c r="E76" s="4">
        <v>95</v>
      </c>
      <c r="F76" s="4">
        <v>86</v>
      </c>
      <c r="G76" s="4">
        <v>92</v>
      </c>
      <c r="H76" s="4">
        <v>94</v>
      </c>
      <c r="I76" s="4">
        <v>94</v>
      </c>
      <c r="J76" s="4">
        <v>93</v>
      </c>
      <c r="K76" s="4">
        <v>78</v>
      </c>
      <c r="L76" s="4">
        <v>83</v>
      </c>
      <c r="M76" s="40">
        <v>96</v>
      </c>
      <c r="N76" s="13">
        <f t="shared" si="1"/>
        <v>92</v>
      </c>
    </row>
    <row r="77" spans="1:14" ht="12" customHeight="1" x14ac:dyDescent="0.2">
      <c r="A77" s="7" t="str">
        <f>'Pregnant Women Participating'!A77</f>
        <v>Cheyenne River Sioux, SD</v>
      </c>
      <c r="B77" s="13">
        <v>137</v>
      </c>
      <c r="C77" s="4">
        <v>137</v>
      </c>
      <c r="D77" s="4">
        <v>148</v>
      </c>
      <c r="E77" s="4">
        <v>138</v>
      </c>
      <c r="F77" s="4">
        <v>123</v>
      </c>
      <c r="G77" s="4">
        <v>131</v>
      </c>
      <c r="H77" s="4">
        <v>127</v>
      </c>
      <c r="I77" s="4">
        <v>136</v>
      </c>
      <c r="J77" s="4">
        <v>142</v>
      </c>
      <c r="K77" s="4">
        <v>135</v>
      </c>
      <c r="L77" s="4">
        <v>136</v>
      </c>
      <c r="M77" s="40">
        <v>133</v>
      </c>
      <c r="N77" s="13">
        <f t="shared" si="1"/>
        <v>135.25</v>
      </c>
    </row>
    <row r="78" spans="1:14" ht="12" customHeight="1" x14ac:dyDescent="0.2">
      <c r="A78" s="7" t="str">
        <f>'Pregnant Women Participating'!A78</f>
        <v>Rosebud Sioux, SD</v>
      </c>
      <c r="B78" s="13">
        <v>261</v>
      </c>
      <c r="C78" s="4">
        <v>262</v>
      </c>
      <c r="D78" s="4">
        <v>274</v>
      </c>
      <c r="E78" s="4">
        <v>300</v>
      </c>
      <c r="F78" s="4">
        <v>290</v>
      </c>
      <c r="G78" s="4">
        <v>306</v>
      </c>
      <c r="H78" s="4">
        <v>292</v>
      </c>
      <c r="I78" s="4">
        <v>295</v>
      </c>
      <c r="J78" s="4">
        <v>291</v>
      </c>
      <c r="K78" s="4">
        <v>313</v>
      </c>
      <c r="L78" s="4">
        <v>311</v>
      </c>
      <c r="M78" s="40">
        <v>311</v>
      </c>
      <c r="N78" s="13">
        <f t="shared" si="1"/>
        <v>292.16666666666669</v>
      </c>
    </row>
    <row r="79" spans="1:14" ht="12" customHeight="1" x14ac:dyDescent="0.2">
      <c r="A79" s="7" t="str">
        <f>'Pregnant Women Participating'!A79</f>
        <v>Northern Arapahoe, WY</v>
      </c>
      <c r="B79" s="13">
        <v>85</v>
      </c>
      <c r="C79" s="4">
        <v>93</v>
      </c>
      <c r="D79" s="4">
        <v>89</v>
      </c>
      <c r="E79" s="4">
        <v>99</v>
      </c>
      <c r="F79" s="4">
        <v>79</v>
      </c>
      <c r="G79" s="4">
        <v>93</v>
      </c>
      <c r="H79" s="4">
        <v>93</v>
      </c>
      <c r="I79" s="4">
        <v>93</v>
      </c>
      <c r="J79" s="4">
        <v>97</v>
      </c>
      <c r="K79" s="4">
        <v>97</v>
      </c>
      <c r="L79" s="4">
        <v>95</v>
      </c>
      <c r="M79" s="40">
        <v>80</v>
      </c>
      <c r="N79" s="13">
        <f t="shared" si="1"/>
        <v>91.083333333333329</v>
      </c>
    </row>
    <row r="80" spans="1:14" ht="12" customHeight="1" x14ac:dyDescent="0.2">
      <c r="A80" s="7" t="str">
        <f>'Pregnant Women Participating'!A80</f>
        <v>Shoshone Tribe, WY</v>
      </c>
      <c r="B80" s="13">
        <v>54</v>
      </c>
      <c r="C80" s="4">
        <v>56</v>
      </c>
      <c r="D80" s="4">
        <v>49</v>
      </c>
      <c r="E80" s="4">
        <v>58</v>
      </c>
      <c r="F80" s="4">
        <v>44</v>
      </c>
      <c r="G80" s="4">
        <v>34</v>
      </c>
      <c r="H80" s="4">
        <v>35</v>
      </c>
      <c r="I80" s="4">
        <v>52</v>
      </c>
      <c r="J80" s="4">
        <v>52</v>
      </c>
      <c r="K80" s="4">
        <v>53</v>
      </c>
      <c r="L80" s="4">
        <v>54</v>
      </c>
      <c r="M80" s="40">
        <v>59</v>
      </c>
      <c r="N80" s="13">
        <f t="shared" si="1"/>
        <v>50</v>
      </c>
    </row>
    <row r="81" spans="1:14" ht="12" customHeight="1" x14ac:dyDescent="0.2">
      <c r="A81" s="8" t="str">
        <f>'Pregnant Women Participating'!A81</f>
        <v>Alaska</v>
      </c>
      <c r="B81" s="13">
        <v>4285</v>
      </c>
      <c r="C81" s="4">
        <v>4263</v>
      </c>
      <c r="D81" s="4">
        <v>4214</v>
      </c>
      <c r="E81" s="4">
        <v>4254</v>
      </c>
      <c r="F81" s="4">
        <v>4158</v>
      </c>
      <c r="G81" s="4">
        <v>4148</v>
      </c>
      <c r="H81" s="4">
        <v>4124</v>
      </c>
      <c r="I81" s="4">
        <v>4135</v>
      </c>
      <c r="J81" s="4">
        <v>4181</v>
      </c>
      <c r="K81" s="4">
        <v>4192</v>
      </c>
      <c r="L81" s="4">
        <v>4152</v>
      </c>
      <c r="M81" s="40">
        <v>4115</v>
      </c>
      <c r="N81" s="13">
        <f t="shared" si="1"/>
        <v>4185.083333333333</v>
      </c>
    </row>
    <row r="82" spans="1:14" ht="12" customHeight="1" x14ac:dyDescent="0.2">
      <c r="A82" s="8" t="str">
        <f>'Pregnant Women Participating'!A82</f>
        <v>American Samoa</v>
      </c>
      <c r="B82" s="13">
        <v>980</v>
      </c>
      <c r="C82" s="4">
        <v>990</v>
      </c>
      <c r="D82" s="4">
        <v>953</v>
      </c>
      <c r="E82" s="4">
        <v>954</v>
      </c>
      <c r="F82" s="4">
        <v>928</v>
      </c>
      <c r="G82" s="4">
        <v>926</v>
      </c>
      <c r="H82" s="4">
        <v>946</v>
      </c>
      <c r="I82" s="4">
        <v>925</v>
      </c>
      <c r="J82" s="4">
        <v>904</v>
      </c>
      <c r="K82" s="4">
        <v>905</v>
      </c>
      <c r="L82" s="4">
        <v>903</v>
      </c>
      <c r="M82" s="40">
        <v>893</v>
      </c>
      <c r="N82" s="13">
        <f t="shared" si="1"/>
        <v>933.91666666666663</v>
      </c>
    </row>
    <row r="83" spans="1:14" ht="12" customHeight="1" x14ac:dyDescent="0.2">
      <c r="A83" s="8" t="str">
        <f>'Pregnant Women Participating'!A83</f>
        <v>California</v>
      </c>
      <c r="B83" s="13">
        <v>237181</v>
      </c>
      <c r="C83" s="4">
        <v>235558</v>
      </c>
      <c r="D83" s="4">
        <v>232279</v>
      </c>
      <c r="E83" s="4">
        <v>234800</v>
      </c>
      <c r="F83" s="4">
        <v>228185</v>
      </c>
      <c r="G83" s="4">
        <v>230935</v>
      </c>
      <c r="H83" s="4">
        <v>226279</v>
      </c>
      <c r="I83" s="4">
        <v>227662</v>
      </c>
      <c r="J83" s="4">
        <v>226473</v>
      </c>
      <c r="K83" s="4">
        <v>224245</v>
      </c>
      <c r="L83" s="4">
        <v>226048</v>
      </c>
      <c r="M83" s="40">
        <v>222100</v>
      </c>
      <c r="N83" s="13">
        <f t="shared" si="1"/>
        <v>229312.08333333334</v>
      </c>
    </row>
    <row r="84" spans="1:14" ht="12" customHeight="1" x14ac:dyDescent="0.2">
      <c r="A84" s="8" t="str">
        <f>'Pregnant Women Participating'!A84</f>
        <v>Guam</v>
      </c>
      <c r="B84" s="13">
        <v>1766</v>
      </c>
      <c r="C84" s="4">
        <v>1761</v>
      </c>
      <c r="D84" s="4">
        <v>1701</v>
      </c>
      <c r="E84" s="4">
        <v>1674</v>
      </c>
      <c r="F84" s="4">
        <v>1681</v>
      </c>
      <c r="G84" s="4">
        <v>1644</v>
      </c>
      <c r="H84" s="4">
        <v>1606</v>
      </c>
      <c r="I84" s="4">
        <v>1589</v>
      </c>
      <c r="J84" s="4">
        <v>1583</v>
      </c>
      <c r="K84" s="4">
        <v>1552</v>
      </c>
      <c r="L84" s="4">
        <v>1610</v>
      </c>
      <c r="M84" s="40">
        <v>1597</v>
      </c>
      <c r="N84" s="13">
        <f t="shared" si="1"/>
        <v>1647</v>
      </c>
    </row>
    <row r="85" spans="1:14" ht="12" customHeight="1" x14ac:dyDescent="0.2">
      <c r="A85" s="8" t="str">
        <f>'Pregnant Women Participating'!A85</f>
        <v>Hawaii</v>
      </c>
      <c r="B85" s="13">
        <v>7074</v>
      </c>
      <c r="C85" s="4">
        <v>6970</v>
      </c>
      <c r="D85" s="4">
        <v>6861</v>
      </c>
      <c r="E85" s="4">
        <v>6909</v>
      </c>
      <c r="F85" s="4">
        <v>6658</v>
      </c>
      <c r="G85" s="4">
        <v>6596</v>
      </c>
      <c r="H85" s="4">
        <v>6276</v>
      </c>
      <c r="I85" s="4">
        <v>6368</v>
      </c>
      <c r="J85" s="4">
        <v>6291</v>
      </c>
      <c r="K85" s="4">
        <v>6322</v>
      </c>
      <c r="L85" s="4">
        <v>6325</v>
      </c>
      <c r="M85" s="40">
        <v>6650</v>
      </c>
      <c r="N85" s="13">
        <f t="shared" si="1"/>
        <v>6608.333333333333</v>
      </c>
    </row>
    <row r="86" spans="1:14" ht="12" customHeight="1" x14ac:dyDescent="0.2">
      <c r="A86" s="8" t="str">
        <f>'Pregnant Women Participating'!A86</f>
        <v>Idaho</v>
      </c>
      <c r="B86" s="13">
        <v>8773</v>
      </c>
      <c r="C86" s="4">
        <v>8798</v>
      </c>
      <c r="D86" s="4">
        <v>8686</v>
      </c>
      <c r="E86" s="4">
        <v>8597</v>
      </c>
      <c r="F86" s="4">
        <v>8515</v>
      </c>
      <c r="G86" s="4">
        <v>8598</v>
      </c>
      <c r="H86" s="4">
        <v>8579</v>
      </c>
      <c r="I86" s="4">
        <v>8571</v>
      </c>
      <c r="J86" s="4">
        <v>8568</v>
      </c>
      <c r="K86" s="4">
        <v>8414</v>
      </c>
      <c r="L86" s="4">
        <v>8454</v>
      </c>
      <c r="M86" s="40">
        <v>8331</v>
      </c>
      <c r="N86" s="13">
        <f t="shared" si="1"/>
        <v>8573.6666666666661</v>
      </c>
    </row>
    <row r="87" spans="1:14" ht="12" customHeight="1" x14ac:dyDescent="0.2">
      <c r="A87" s="8" t="str">
        <f>'Pregnant Women Participating'!A87</f>
        <v>Nevada</v>
      </c>
      <c r="B87" s="13">
        <v>17018</v>
      </c>
      <c r="C87" s="4">
        <v>16818</v>
      </c>
      <c r="D87" s="4">
        <v>16676</v>
      </c>
      <c r="E87" s="4">
        <v>16788</v>
      </c>
      <c r="F87" s="4">
        <v>16538</v>
      </c>
      <c r="G87" s="4">
        <v>16535</v>
      </c>
      <c r="H87" s="4">
        <v>16466</v>
      </c>
      <c r="I87" s="4">
        <v>16482</v>
      </c>
      <c r="J87" s="4">
        <v>16334</v>
      </c>
      <c r="K87" s="4">
        <v>16941</v>
      </c>
      <c r="L87" s="4">
        <v>16664</v>
      </c>
      <c r="M87" s="40">
        <v>16700</v>
      </c>
      <c r="N87" s="13">
        <f t="shared" si="1"/>
        <v>16663.333333333332</v>
      </c>
    </row>
    <row r="88" spans="1:14" ht="12" customHeight="1" x14ac:dyDescent="0.2">
      <c r="A88" s="8" t="str">
        <f>'Pregnant Women Participating'!A88</f>
        <v>Oregon</v>
      </c>
      <c r="B88" s="13">
        <v>19668</v>
      </c>
      <c r="C88" s="4">
        <v>19418</v>
      </c>
      <c r="D88" s="4">
        <v>19154</v>
      </c>
      <c r="E88" s="4">
        <v>18991</v>
      </c>
      <c r="F88" s="4">
        <v>18765</v>
      </c>
      <c r="G88" s="4">
        <v>18965</v>
      </c>
      <c r="H88" s="4">
        <v>18650</v>
      </c>
      <c r="I88" s="4">
        <v>18731</v>
      </c>
      <c r="J88" s="4">
        <v>18812</v>
      </c>
      <c r="K88" s="4">
        <v>18617</v>
      </c>
      <c r="L88" s="4">
        <v>18552</v>
      </c>
      <c r="M88" s="40">
        <v>18251</v>
      </c>
      <c r="N88" s="13">
        <f t="shared" si="1"/>
        <v>18881.166666666668</v>
      </c>
    </row>
    <row r="89" spans="1:14" ht="12" customHeight="1" x14ac:dyDescent="0.2">
      <c r="A89" s="8" t="str">
        <f>'Pregnant Women Participating'!A89</f>
        <v>Washington</v>
      </c>
      <c r="B89" s="13">
        <v>34542</v>
      </c>
      <c r="C89" s="4">
        <v>34172</v>
      </c>
      <c r="D89" s="4">
        <v>33429</v>
      </c>
      <c r="E89" s="4">
        <v>33612</v>
      </c>
      <c r="F89" s="4">
        <v>32775</v>
      </c>
      <c r="G89" s="4">
        <v>33203</v>
      </c>
      <c r="H89" s="4">
        <v>32635</v>
      </c>
      <c r="I89" s="4">
        <v>32844</v>
      </c>
      <c r="J89" s="4">
        <v>32680</v>
      </c>
      <c r="K89" s="4">
        <v>31900</v>
      </c>
      <c r="L89" s="4">
        <v>32149</v>
      </c>
      <c r="M89" s="40">
        <v>31332</v>
      </c>
      <c r="N89" s="13">
        <f t="shared" si="1"/>
        <v>32939.416666666664</v>
      </c>
    </row>
    <row r="90" spans="1:14" ht="12" customHeight="1" x14ac:dyDescent="0.2">
      <c r="A90" s="8" t="str">
        <f>'Pregnant Women Participating'!A90</f>
        <v>Northern Marianas</v>
      </c>
      <c r="B90" s="13">
        <v>552</v>
      </c>
      <c r="C90" s="4">
        <v>587</v>
      </c>
      <c r="D90" s="4">
        <v>565</v>
      </c>
      <c r="E90" s="4">
        <v>566</v>
      </c>
      <c r="F90" s="4">
        <v>566</v>
      </c>
      <c r="G90" s="4">
        <v>588</v>
      </c>
      <c r="H90" s="4">
        <v>586</v>
      </c>
      <c r="I90" s="4">
        <v>585</v>
      </c>
      <c r="J90" s="4">
        <v>583</v>
      </c>
      <c r="K90" s="4">
        <v>557</v>
      </c>
      <c r="L90" s="4">
        <v>567</v>
      </c>
      <c r="M90" s="40">
        <v>572</v>
      </c>
      <c r="N90" s="13">
        <f t="shared" si="1"/>
        <v>572.83333333333337</v>
      </c>
    </row>
    <row r="91" spans="1:14" ht="12" customHeight="1" x14ac:dyDescent="0.2">
      <c r="A91" s="8" t="str">
        <f>'Pregnant Women Participating'!A91</f>
        <v>Inter-Tribal Council, NV</v>
      </c>
      <c r="B91" s="13">
        <v>341</v>
      </c>
      <c r="C91" s="4">
        <v>354</v>
      </c>
      <c r="D91" s="4">
        <v>363</v>
      </c>
      <c r="E91" s="4">
        <v>356</v>
      </c>
      <c r="F91" s="4">
        <v>341</v>
      </c>
      <c r="G91" s="4">
        <v>353</v>
      </c>
      <c r="H91" s="4">
        <v>335</v>
      </c>
      <c r="I91" s="4">
        <v>365</v>
      </c>
      <c r="J91" s="4">
        <v>367</v>
      </c>
      <c r="K91" s="4">
        <v>365</v>
      </c>
      <c r="L91" s="4">
        <v>371</v>
      </c>
      <c r="M91" s="40">
        <v>364</v>
      </c>
      <c r="N91" s="13">
        <f t="shared" si="1"/>
        <v>356.25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91"/>
  <sheetViews>
    <sheetView showGridLines="0" workbookViewId="0">
      <selection activeCell="A92" sqref="A92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137</v>
      </c>
      <c r="B1" s="74" t="s">
        <v>165</v>
      </c>
      <c r="C1" s="75" t="s">
        <v>166</v>
      </c>
      <c r="D1" s="75" t="s">
        <v>167</v>
      </c>
      <c r="E1" s="75" t="s">
        <v>168</v>
      </c>
      <c r="F1" s="75" t="s">
        <v>169</v>
      </c>
      <c r="G1" s="75" t="s">
        <v>170</v>
      </c>
      <c r="H1" s="75" t="s">
        <v>171</v>
      </c>
      <c r="I1" s="75" t="s">
        <v>172</v>
      </c>
      <c r="J1" s="75" t="s">
        <v>173</v>
      </c>
      <c r="K1" s="75" t="s">
        <v>174</v>
      </c>
      <c r="L1" s="75" t="s">
        <v>175</v>
      </c>
      <c r="M1" s="75" t="s">
        <v>176</v>
      </c>
      <c r="N1" s="76" t="s">
        <v>177</v>
      </c>
    </row>
    <row r="2" spans="1:14" ht="12" customHeight="1" x14ac:dyDescent="0.2">
      <c r="A2" s="7" t="str">
        <f>'Pregnant Women Participating'!A2</f>
        <v>Connecticut</v>
      </c>
      <c r="B2" s="13">
        <v>24986</v>
      </c>
      <c r="C2" s="4">
        <v>24767</v>
      </c>
      <c r="D2" s="4">
        <v>24359</v>
      </c>
      <c r="E2" s="4">
        <v>24362</v>
      </c>
      <c r="F2" s="4">
        <v>23680</v>
      </c>
      <c r="G2" s="4">
        <v>23702</v>
      </c>
      <c r="H2" s="4">
        <v>23698</v>
      </c>
      <c r="I2" s="4">
        <v>24147</v>
      </c>
      <c r="J2" s="4">
        <v>24113</v>
      </c>
      <c r="K2" s="4">
        <v>24085</v>
      </c>
      <c r="L2" s="4">
        <v>24367</v>
      </c>
      <c r="M2" s="40">
        <v>24443</v>
      </c>
      <c r="N2" s="13">
        <f t="shared" ref="N2:N12" si="0">IF(SUM(B2:M2)&gt;0,AVERAGE(B2:M2)," ")</f>
        <v>24225.75</v>
      </c>
    </row>
    <row r="3" spans="1:14" ht="12" customHeight="1" x14ac:dyDescent="0.2">
      <c r="A3" s="7" t="str">
        <f>'Pregnant Women Participating'!A3</f>
        <v>Maine</v>
      </c>
      <c r="B3" s="13">
        <v>10927</v>
      </c>
      <c r="C3" s="4">
        <v>10941</v>
      </c>
      <c r="D3" s="4">
        <v>10735</v>
      </c>
      <c r="E3" s="4">
        <v>10732</v>
      </c>
      <c r="F3" s="4">
        <v>10484</v>
      </c>
      <c r="G3" s="4">
        <v>10573</v>
      </c>
      <c r="H3" s="4">
        <v>10505</v>
      </c>
      <c r="I3" s="4">
        <v>10541</v>
      </c>
      <c r="J3" s="4">
        <v>10513</v>
      </c>
      <c r="K3" s="4">
        <v>10546</v>
      </c>
      <c r="L3" s="4">
        <v>10548</v>
      </c>
      <c r="M3" s="40">
        <v>10459</v>
      </c>
      <c r="N3" s="13">
        <f t="shared" si="0"/>
        <v>10625.333333333334</v>
      </c>
    </row>
    <row r="4" spans="1:14" ht="12" customHeight="1" x14ac:dyDescent="0.2">
      <c r="A4" s="7" t="str">
        <f>'Pregnant Women Participating'!A4</f>
        <v>Massachusetts</v>
      </c>
      <c r="B4" s="13">
        <v>65152</v>
      </c>
      <c r="C4" s="4">
        <v>64425</v>
      </c>
      <c r="D4" s="4">
        <v>63486</v>
      </c>
      <c r="E4" s="4">
        <v>63560</v>
      </c>
      <c r="F4" s="4">
        <v>62202</v>
      </c>
      <c r="G4" s="4">
        <v>62615</v>
      </c>
      <c r="H4" s="4">
        <v>62078</v>
      </c>
      <c r="I4" s="4">
        <v>62841</v>
      </c>
      <c r="J4" s="4">
        <v>62620</v>
      </c>
      <c r="K4" s="4">
        <v>62518</v>
      </c>
      <c r="L4" s="4">
        <v>62710</v>
      </c>
      <c r="M4" s="40">
        <v>62174</v>
      </c>
      <c r="N4" s="13">
        <f t="shared" si="0"/>
        <v>63031.75</v>
      </c>
    </row>
    <row r="5" spans="1:14" ht="12" customHeight="1" x14ac:dyDescent="0.2">
      <c r="A5" s="7" t="str">
        <f>'Pregnant Women Participating'!A5</f>
        <v>New Hampshire</v>
      </c>
      <c r="B5" s="13">
        <v>7490</v>
      </c>
      <c r="C5" s="4">
        <v>7418</v>
      </c>
      <c r="D5" s="4">
        <v>7275</v>
      </c>
      <c r="E5" s="4">
        <v>7426</v>
      </c>
      <c r="F5" s="4">
        <v>7199</v>
      </c>
      <c r="G5" s="4">
        <v>7252</v>
      </c>
      <c r="H5" s="4">
        <v>7220</v>
      </c>
      <c r="I5" s="4">
        <v>7332</v>
      </c>
      <c r="J5" s="4">
        <v>7333</v>
      </c>
      <c r="K5" s="4">
        <v>7262</v>
      </c>
      <c r="L5" s="4">
        <v>7270</v>
      </c>
      <c r="M5" s="40">
        <v>7188</v>
      </c>
      <c r="N5" s="13">
        <f t="shared" si="0"/>
        <v>7305.416666666667</v>
      </c>
    </row>
    <row r="6" spans="1:14" ht="12" customHeight="1" x14ac:dyDescent="0.2">
      <c r="A6" s="7" t="str">
        <f>'Pregnant Women Participating'!A6</f>
        <v>New York</v>
      </c>
      <c r="B6" s="13">
        <v>241544</v>
      </c>
      <c r="C6" s="4">
        <v>239411</v>
      </c>
      <c r="D6" s="4">
        <v>234991</v>
      </c>
      <c r="E6" s="4">
        <v>236428</v>
      </c>
      <c r="F6" s="4">
        <v>232611</v>
      </c>
      <c r="G6" s="4">
        <v>229659</v>
      </c>
      <c r="H6" s="4">
        <v>228185</v>
      </c>
      <c r="I6" s="4">
        <v>228963</v>
      </c>
      <c r="J6" s="4">
        <v>228686</v>
      </c>
      <c r="K6" s="4">
        <v>227667</v>
      </c>
      <c r="L6" s="4">
        <v>228602</v>
      </c>
      <c r="M6" s="40">
        <v>227926</v>
      </c>
      <c r="N6" s="13">
        <f t="shared" si="0"/>
        <v>232056.08333333334</v>
      </c>
    </row>
    <row r="7" spans="1:14" ht="12" customHeight="1" x14ac:dyDescent="0.2">
      <c r="A7" s="7" t="str">
        <f>'Pregnant Women Participating'!A7</f>
        <v>Rhode Island</v>
      </c>
      <c r="B7" s="13">
        <v>10942</v>
      </c>
      <c r="C7" s="4">
        <v>10990</v>
      </c>
      <c r="D7" s="4">
        <v>10706</v>
      </c>
      <c r="E7" s="4">
        <v>10724</v>
      </c>
      <c r="F7" s="4">
        <v>10455</v>
      </c>
      <c r="G7" s="4">
        <v>10366</v>
      </c>
      <c r="H7" s="4">
        <v>10172</v>
      </c>
      <c r="I7" s="4">
        <v>10418</v>
      </c>
      <c r="J7" s="4">
        <v>10297</v>
      </c>
      <c r="K7" s="4">
        <v>10142</v>
      </c>
      <c r="L7" s="4">
        <v>10348</v>
      </c>
      <c r="M7" s="40">
        <v>10435</v>
      </c>
      <c r="N7" s="13">
        <f t="shared" si="0"/>
        <v>10499.583333333334</v>
      </c>
    </row>
    <row r="8" spans="1:14" ht="12" customHeight="1" x14ac:dyDescent="0.2">
      <c r="A8" s="7" t="str">
        <f>'Pregnant Women Participating'!A8</f>
        <v>Vermont</v>
      </c>
      <c r="B8" s="13">
        <v>6928</v>
      </c>
      <c r="C8" s="4">
        <v>6870</v>
      </c>
      <c r="D8" s="4">
        <v>6814</v>
      </c>
      <c r="E8" s="4">
        <v>6748</v>
      </c>
      <c r="F8" s="4">
        <v>6711</v>
      </c>
      <c r="G8" s="4">
        <v>6753</v>
      </c>
      <c r="H8" s="4">
        <v>6666</v>
      </c>
      <c r="I8" s="4">
        <v>6649</v>
      </c>
      <c r="J8" s="4">
        <v>6723</v>
      </c>
      <c r="K8" s="4">
        <v>6737</v>
      </c>
      <c r="L8" s="4">
        <v>6790</v>
      </c>
      <c r="M8" s="40">
        <v>6792</v>
      </c>
      <c r="N8" s="13">
        <f t="shared" si="0"/>
        <v>6765.083333333333</v>
      </c>
    </row>
    <row r="9" spans="1:14" ht="12" customHeight="1" x14ac:dyDescent="0.2">
      <c r="A9" s="7" t="str">
        <f>'Pregnant Women Participating'!A9</f>
        <v>Virgin Islands</v>
      </c>
      <c r="B9" s="13">
        <v>2151</v>
      </c>
      <c r="C9" s="4">
        <v>2133</v>
      </c>
      <c r="D9" s="4">
        <v>2088</v>
      </c>
      <c r="E9" s="4">
        <v>2106</v>
      </c>
      <c r="F9" s="4">
        <v>2112</v>
      </c>
      <c r="G9" s="4">
        <v>2041</v>
      </c>
      <c r="H9" s="4">
        <v>1996</v>
      </c>
      <c r="I9" s="4">
        <v>2020</v>
      </c>
      <c r="J9" s="4">
        <v>2065</v>
      </c>
      <c r="K9" s="4">
        <v>2034</v>
      </c>
      <c r="L9" s="4">
        <v>2044</v>
      </c>
      <c r="M9" s="40">
        <v>1803</v>
      </c>
      <c r="N9" s="13">
        <f t="shared" si="0"/>
        <v>2049.4166666666665</v>
      </c>
    </row>
    <row r="10" spans="1:14" ht="12" customHeight="1" x14ac:dyDescent="0.2">
      <c r="A10" s="7" t="str">
        <f>'Pregnant Women Participating'!A10</f>
        <v>Indian Township, ME</v>
      </c>
      <c r="B10" s="13">
        <v>50</v>
      </c>
      <c r="C10" s="4">
        <v>47</v>
      </c>
      <c r="D10" s="4">
        <v>47</v>
      </c>
      <c r="E10" s="4">
        <v>37</v>
      </c>
      <c r="F10" s="4">
        <v>36</v>
      </c>
      <c r="G10" s="4">
        <v>28</v>
      </c>
      <c r="H10" s="4">
        <v>33</v>
      </c>
      <c r="I10" s="4">
        <v>25</v>
      </c>
      <c r="J10" s="4">
        <v>32</v>
      </c>
      <c r="K10" s="4">
        <v>31</v>
      </c>
      <c r="L10" s="4">
        <v>34</v>
      </c>
      <c r="M10" s="40">
        <v>30</v>
      </c>
      <c r="N10" s="13">
        <f t="shared" si="0"/>
        <v>35.833333333333336</v>
      </c>
    </row>
    <row r="11" spans="1:14" ht="12" customHeight="1" x14ac:dyDescent="0.2">
      <c r="A11" s="7" t="str">
        <f>'Pregnant Women Participating'!A11</f>
        <v>Pleasant Point, ME</v>
      </c>
      <c r="B11" s="13">
        <v>39</v>
      </c>
      <c r="C11" s="4">
        <v>38</v>
      </c>
      <c r="D11" s="4">
        <v>34</v>
      </c>
      <c r="E11" s="4">
        <v>34</v>
      </c>
      <c r="F11" s="4">
        <v>30</v>
      </c>
      <c r="G11" s="4">
        <v>33</v>
      </c>
      <c r="H11" s="4">
        <v>35</v>
      </c>
      <c r="I11" s="4">
        <v>37</v>
      </c>
      <c r="J11" s="4">
        <v>40</v>
      </c>
      <c r="K11" s="4">
        <v>39</v>
      </c>
      <c r="L11" s="4">
        <v>45</v>
      </c>
      <c r="M11" s="40">
        <v>45</v>
      </c>
      <c r="N11" s="13">
        <f t="shared" si="0"/>
        <v>37.416666666666664</v>
      </c>
    </row>
    <row r="12" spans="1:14" ht="12" customHeight="1" x14ac:dyDescent="0.2">
      <c r="A12" s="7" t="str">
        <f>'Pregnant Women Participating'!A12</f>
        <v>Seneca Nation, NY</v>
      </c>
      <c r="B12" s="13">
        <v>87</v>
      </c>
      <c r="C12" s="4">
        <v>78</v>
      </c>
      <c r="D12" s="4">
        <v>74</v>
      </c>
      <c r="E12" s="4">
        <v>67</v>
      </c>
      <c r="F12" s="4">
        <v>56</v>
      </c>
      <c r="G12" s="4">
        <v>56</v>
      </c>
      <c r="H12" s="4">
        <v>67</v>
      </c>
      <c r="I12" s="4">
        <v>74</v>
      </c>
      <c r="J12" s="4">
        <v>78</v>
      </c>
      <c r="K12" s="4">
        <v>76</v>
      </c>
      <c r="L12" s="4">
        <v>81</v>
      </c>
      <c r="M12" s="40">
        <v>81</v>
      </c>
      <c r="N12" s="13">
        <f t="shared" si="0"/>
        <v>72.916666666666671</v>
      </c>
    </row>
    <row r="13" spans="1:14" ht="12" customHeight="1" x14ac:dyDescent="0.2">
      <c r="A13" s="7" t="str">
        <f>'Pregnant Women Participating'!A13</f>
        <v>Delaware</v>
      </c>
      <c r="B13" s="13">
        <v>8343</v>
      </c>
      <c r="C13" s="4">
        <v>8196</v>
      </c>
      <c r="D13" s="4">
        <v>8217</v>
      </c>
      <c r="E13" s="4">
        <v>8389</v>
      </c>
      <c r="F13" s="4">
        <v>8318</v>
      </c>
      <c r="G13" s="4">
        <v>8274</v>
      </c>
      <c r="H13" s="4">
        <v>8238</v>
      </c>
      <c r="I13" s="4">
        <v>8250</v>
      </c>
      <c r="J13" s="4">
        <v>8351</v>
      </c>
      <c r="K13" s="4">
        <v>8381</v>
      </c>
      <c r="L13" s="4">
        <v>8381</v>
      </c>
      <c r="M13" s="40">
        <v>8266</v>
      </c>
      <c r="N13" s="13">
        <f t="shared" ref="N13:N91" si="1">IF(SUM(B13:M13)&gt;0,AVERAGE(B13:M13)," ")</f>
        <v>8300.3333333333339</v>
      </c>
    </row>
    <row r="14" spans="1:14" ht="12" customHeight="1" x14ac:dyDescent="0.2">
      <c r="A14" s="7" t="str">
        <f>'Pregnant Women Participating'!A14</f>
        <v>District of Columbia</v>
      </c>
      <c r="B14" s="13">
        <v>6213</v>
      </c>
      <c r="C14" s="4">
        <v>6201</v>
      </c>
      <c r="D14" s="4">
        <v>6066</v>
      </c>
      <c r="E14" s="4">
        <v>6196</v>
      </c>
      <c r="F14" s="4">
        <v>5986</v>
      </c>
      <c r="G14" s="4">
        <v>5843</v>
      </c>
      <c r="H14" s="4">
        <v>5719</v>
      </c>
      <c r="I14" s="4">
        <v>5696</v>
      </c>
      <c r="J14" s="4">
        <v>5709</v>
      </c>
      <c r="K14" s="4">
        <v>5687</v>
      </c>
      <c r="L14" s="4">
        <v>5790</v>
      </c>
      <c r="M14" s="40">
        <v>5761</v>
      </c>
      <c r="N14" s="13">
        <f t="shared" si="1"/>
        <v>5905.583333333333</v>
      </c>
    </row>
    <row r="15" spans="1:14" ht="12" customHeight="1" x14ac:dyDescent="0.2">
      <c r="A15" s="7" t="str">
        <f>'Pregnant Women Participating'!A15</f>
        <v>Maryland</v>
      </c>
      <c r="B15" s="13">
        <v>73009</v>
      </c>
      <c r="C15" s="4">
        <v>72040</v>
      </c>
      <c r="D15" s="4">
        <v>71265</v>
      </c>
      <c r="E15" s="4">
        <v>71608</v>
      </c>
      <c r="F15" s="4">
        <v>70271</v>
      </c>
      <c r="G15" s="4">
        <v>69146</v>
      </c>
      <c r="H15" s="4">
        <v>68372</v>
      </c>
      <c r="I15" s="4">
        <v>68035</v>
      </c>
      <c r="J15" s="4">
        <v>67943</v>
      </c>
      <c r="K15" s="4">
        <v>67962</v>
      </c>
      <c r="L15" s="4">
        <v>68461</v>
      </c>
      <c r="M15" s="40">
        <v>68369</v>
      </c>
      <c r="N15" s="13">
        <f t="shared" si="1"/>
        <v>69706.75</v>
      </c>
    </row>
    <row r="16" spans="1:14" ht="12" customHeight="1" x14ac:dyDescent="0.2">
      <c r="A16" s="7" t="str">
        <f>'Pregnant Women Participating'!A16</f>
        <v>New Jersey</v>
      </c>
      <c r="B16" s="13">
        <v>82698</v>
      </c>
      <c r="C16" s="4">
        <v>81070</v>
      </c>
      <c r="D16" s="4">
        <v>79878</v>
      </c>
      <c r="E16" s="4">
        <v>80891</v>
      </c>
      <c r="F16" s="4">
        <v>78709</v>
      </c>
      <c r="G16" s="4">
        <v>78844</v>
      </c>
      <c r="H16" s="4">
        <v>76721</v>
      </c>
      <c r="I16" s="4">
        <v>78272</v>
      </c>
      <c r="J16" s="4">
        <v>78221</v>
      </c>
      <c r="K16" s="4">
        <v>78133</v>
      </c>
      <c r="L16" s="4">
        <v>78992</v>
      </c>
      <c r="M16" s="40">
        <v>79421</v>
      </c>
      <c r="N16" s="13">
        <f t="shared" si="1"/>
        <v>79320.833333333328</v>
      </c>
    </row>
    <row r="17" spans="1:14" ht="12" customHeight="1" x14ac:dyDescent="0.2">
      <c r="A17" s="7" t="str">
        <f>'Pregnant Women Participating'!A17</f>
        <v>Pennsylvania</v>
      </c>
      <c r="B17" s="13">
        <v>117958</v>
      </c>
      <c r="C17" s="4">
        <v>116868</v>
      </c>
      <c r="D17" s="4">
        <v>115513</v>
      </c>
      <c r="E17" s="4">
        <v>114659</v>
      </c>
      <c r="F17" s="4">
        <v>114313</v>
      </c>
      <c r="G17" s="4">
        <v>114433</v>
      </c>
      <c r="H17" s="4">
        <v>113872</v>
      </c>
      <c r="I17" s="4">
        <v>114726</v>
      </c>
      <c r="J17" s="4">
        <v>115902</v>
      </c>
      <c r="K17" s="4">
        <v>117702</v>
      </c>
      <c r="L17" s="4">
        <v>119035</v>
      </c>
      <c r="M17" s="40">
        <v>119246</v>
      </c>
      <c r="N17" s="13">
        <f t="shared" si="1"/>
        <v>116185.58333333333</v>
      </c>
    </row>
    <row r="18" spans="1:14" ht="12" customHeight="1" x14ac:dyDescent="0.2">
      <c r="A18" s="7" t="str">
        <f>'Pregnant Women Participating'!A18</f>
        <v>Puerto Rico</v>
      </c>
      <c r="B18" s="13">
        <v>94196</v>
      </c>
      <c r="C18" s="4">
        <v>93308</v>
      </c>
      <c r="D18" s="4">
        <v>91620</v>
      </c>
      <c r="E18" s="4">
        <v>91642</v>
      </c>
      <c r="F18" s="4">
        <v>90996</v>
      </c>
      <c r="G18" s="4">
        <v>91001</v>
      </c>
      <c r="H18" s="4">
        <v>89473</v>
      </c>
      <c r="I18" s="4">
        <v>88790</v>
      </c>
      <c r="J18" s="4">
        <v>88758</v>
      </c>
      <c r="K18" s="4">
        <v>87418</v>
      </c>
      <c r="L18" s="4">
        <v>87121</v>
      </c>
      <c r="M18" s="40">
        <v>86402</v>
      </c>
      <c r="N18" s="13">
        <f t="shared" si="1"/>
        <v>90060.416666666672</v>
      </c>
    </row>
    <row r="19" spans="1:14" ht="12" customHeight="1" x14ac:dyDescent="0.2">
      <c r="A19" s="7" t="str">
        <f>'Pregnant Women Participating'!A19</f>
        <v>Virginia</v>
      </c>
      <c r="B19" s="13">
        <v>62336</v>
      </c>
      <c r="C19" s="4">
        <v>60904</v>
      </c>
      <c r="D19" s="4">
        <v>60784</v>
      </c>
      <c r="E19" s="4">
        <v>60272</v>
      </c>
      <c r="F19" s="4">
        <v>58446</v>
      </c>
      <c r="G19" s="4">
        <v>58553</v>
      </c>
      <c r="H19" s="4">
        <v>57667</v>
      </c>
      <c r="I19" s="4">
        <v>57826</v>
      </c>
      <c r="J19" s="4">
        <v>57621</v>
      </c>
      <c r="K19" s="4">
        <v>57086</v>
      </c>
      <c r="L19" s="4">
        <v>57135</v>
      </c>
      <c r="M19" s="40">
        <v>57237</v>
      </c>
      <c r="N19" s="13">
        <f t="shared" si="1"/>
        <v>58822.25</v>
      </c>
    </row>
    <row r="20" spans="1:14" ht="12" customHeight="1" x14ac:dyDescent="0.2">
      <c r="A20" s="7" t="str">
        <f>'Pregnant Women Participating'!A20</f>
        <v>West Virginia</v>
      </c>
      <c r="B20" s="13">
        <v>20178</v>
      </c>
      <c r="C20" s="4">
        <v>19731</v>
      </c>
      <c r="D20" s="4">
        <v>19386</v>
      </c>
      <c r="E20" s="4">
        <v>19515</v>
      </c>
      <c r="F20" s="4">
        <v>19106</v>
      </c>
      <c r="G20" s="4">
        <v>19035</v>
      </c>
      <c r="H20" s="4">
        <v>18589</v>
      </c>
      <c r="I20" s="4">
        <v>18705</v>
      </c>
      <c r="J20" s="4">
        <v>18600</v>
      </c>
      <c r="K20" s="4">
        <v>18549</v>
      </c>
      <c r="L20" s="4">
        <v>18806</v>
      </c>
      <c r="M20" s="40">
        <v>18748</v>
      </c>
      <c r="N20" s="13">
        <f t="shared" si="1"/>
        <v>19079</v>
      </c>
    </row>
    <row r="21" spans="1:14" ht="12" customHeight="1" x14ac:dyDescent="0.2">
      <c r="A21" s="7" t="str">
        <f>'Pregnant Women Participating'!A21</f>
        <v>Alabama</v>
      </c>
      <c r="B21" s="13">
        <v>62458</v>
      </c>
      <c r="C21" s="4">
        <v>61323</v>
      </c>
      <c r="D21" s="4">
        <v>60280</v>
      </c>
      <c r="E21" s="4">
        <v>60724</v>
      </c>
      <c r="F21" s="4">
        <v>58815</v>
      </c>
      <c r="G21" s="4">
        <v>58800</v>
      </c>
      <c r="H21" s="4">
        <v>57276</v>
      </c>
      <c r="I21" s="4">
        <v>58130</v>
      </c>
      <c r="J21" s="4">
        <v>58486</v>
      </c>
      <c r="K21" s="4">
        <v>58534</v>
      </c>
      <c r="L21" s="4">
        <v>59082</v>
      </c>
      <c r="M21" s="40">
        <v>58523</v>
      </c>
      <c r="N21" s="13">
        <f t="shared" si="1"/>
        <v>59369.25</v>
      </c>
    </row>
    <row r="22" spans="1:14" ht="12" customHeight="1" x14ac:dyDescent="0.2">
      <c r="A22" s="7" t="str">
        <f>'Pregnant Women Participating'!A22</f>
        <v>Florida</v>
      </c>
      <c r="B22" s="13">
        <v>241880</v>
      </c>
      <c r="C22" s="4">
        <v>237790</v>
      </c>
      <c r="D22" s="4">
        <v>238130</v>
      </c>
      <c r="E22" s="4">
        <v>239225</v>
      </c>
      <c r="F22" s="4">
        <v>235055</v>
      </c>
      <c r="G22" s="4">
        <v>234037</v>
      </c>
      <c r="H22" s="4">
        <v>232862</v>
      </c>
      <c r="I22" s="4">
        <v>235616</v>
      </c>
      <c r="J22" s="4">
        <v>238919</v>
      </c>
      <c r="K22" s="4">
        <v>240567</v>
      </c>
      <c r="L22" s="4">
        <v>241640</v>
      </c>
      <c r="M22" s="40">
        <v>235766</v>
      </c>
      <c r="N22" s="13">
        <f t="shared" si="1"/>
        <v>237623.91666666666</v>
      </c>
    </row>
    <row r="23" spans="1:14" ht="12" customHeight="1" x14ac:dyDescent="0.2">
      <c r="A23" s="7" t="str">
        <f>'Pregnant Women Participating'!A23</f>
        <v>Georgia</v>
      </c>
      <c r="B23" s="13">
        <v>130901</v>
      </c>
      <c r="C23" s="4">
        <v>129517</v>
      </c>
      <c r="D23" s="4">
        <v>126174</v>
      </c>
      <c r="E23" s="4">
        <v>126856</v>
      </c>
      <c r="F23" s="4">
        <v>125378</v>
      </c>
      <c r="G23" s="4">
        <v>124894</v>
      </c>
      <c r="H23" s="4">
        <v>121805</v>
      </c>
      <c r="I23" s="4">
        <v>122105</v>
      </c>
      <c r="J23" s="4">
        <v>122862</v>
      </c>
      <c r="K23" s="4">
        <v>122230</v>
      </c>
      <c r="L23" s="4">
        <v>122602</v>
      </c>
      <c r="M23" s="40">
        <v>119062</v>
      </c>
      <c r="N23" s="13">
        <f t="shared" si="1"/>
        <v>124532.16666666667</v>
      </c>
    </row>
    <row r="24" spans="1:14" ht="12" customHeight="1" x14ac:dyDescent="0.2">
      <c r="A24" s="7" t="str">
        <f>'Pregnant Women Participating'!A24</f>
        <v>Kentucky</v>
      </c>
      <c r="B24" s="13">
        <v>55658</v>
      </c>
      <c r="C24" s="4">
        <v>54619</v>
      </c>
      <c r="D24" s="4">
        <v>53620</v>
      </c>
      <c r="E24" s="4">
        <v>54200</v>
      </c>
      <c r="F24" s="4">
        <v>54136</v>
      </c>
      <c r="G24" s="4">
        <v>54412</v>
      </c>
      <c r="H24" s="4">
        <v>53743</v>
      </c>
      <c r="I24" s="4">
        <v>54112</v>
      </c>
      <c r="J24" s="4">
        <v>54222</v>
      </c>
      <c r="K24" s="4">
        <v>53903</v>
      </c>
      <c r="L24" s="4">
        <v>54278</v>
      </c>
      <c r="M24" s="40">
        <v>54094</v>
      </c>
      <c r="N24" s="13">
        <f t="shared" si="1"/>
        <v>54249.75</v>
      </c>
    </row>
    <row r="25" spans="1:14" ht="12" customHeight="1" x14ac:dyDescent="0.2">
      <c r="A25" s="7" t="str">
        <f>'Pregnant Women Participating'!A25</f>
        <v>Mississippi</v>
      </c>
      <c r="B25" s="13">
        <v>39486</v>
      </c>
      <c r="C25" s="4">
        <v>38922</v>
      </c>
      <c r="D25" s="4">
        <v>38108</v>
      </c>
      <c r="E25" s="4">
        <v>38865</v>
      </c>
      <c r="F25" s="4">
        <v>38292</v>
      </c>
      <c r="G25" s="4">
        <v>38498</v>
      </c>
      <c r="H25" s="4">
        <v>37715</v>
      </c>
      <c r="I25" s="4">
        <v>38022</v>
      </c>
      <c r="J25" s="4">
        <v>38263</v>
      </c>
      <c r="K25" s="4">
        <v>38699</v>
      </c>
      <c r="L25" s="4">
        <v>40051</v>
      </c>
      <c r="M25" s="40">
        <v>41162</v>
      </c>
      <c r="N25" s="13">
        <f t="shared" si="1"/>
        <v>38840.25</v>
      </c>
    </row>
    <row r="26" spans="1:14" ht="12" customHeight="1" x14ac:dyDescent="0.2">
      <c r="A26" s="7" t="str">
        <f>'Pregnant Women Participating'!A26</f>
        <v>North Carolina</v>
      </c>
      <c r="B26" s="13">
        <v>120129</v>
      </c>
      <c r="C26" s="4">
        <v>117964</v>
      </c>
      <c r="D26" s="4">
        <v>115551</v>
      </c>
      <c r="E26" s="4">
        <v>116991</v>
      </c>
      <c r="F26" s="4">
        <v>115696</v>
      </c>
      <c r="G26" s="4">
        <v>115896</v>
      </c>
      <c r="H26" s="4">
        <v>113260</v>
      </c>
      <c r="I26" s="4">
        <v>114512</v>
      </c>
      <c r="J26" s="4">
        <v>114967</v>
      </c>
      <c r="K26" s="4">
        <v>114889</v>
      </c>
      <c r="L26" s="4">
        <v>115798</v>
      </c>
      <c r="M26" s="40">
        <v>115679</v>
      </c>
      <c r="N26" s="13">
        <f t="shared" si="1"/>
        <v>115944.33333333333</v>
      </c>
    </row>
    <row r="27" spans="1:14" ht="12" customHeight="1" x14ac:dyDescent="0.2">
      <c r="A27" s="7" t="str">
        <f>'Pregnant Women Participating'!A27</f>
        <v>South Carolina</v>
      </c>
      <c r="B27" s="13">
        <v>46573</v>
      </c>
      <c r="C27" s="4">
        <v>45237</v>
      </c>
      <c r="D27" s="4">
        <v>44589</v>
      </c>
      <c r="E27" s="4">
        <v>45703</v>
      </c>
      <c r="F27" s="4">
        <v>45803</v>
      </c>
      <c r="G27" s="4">
        <v>45598</v>
      </c>
      <c r="H27" s="4">
        <v>44459</v>
      </c>
      <c r="I27" s="4">
        <v>44283</v>
      </c>
      <c r="J27" s="4">
        <v>44619</v>
      </c>
      <c r="K27" s="4">
        <v>44058</v>
      </c>
      <c r="L27" s="4">
        <v>44080</v>
      </c>
      <c r="M27" s="40">
        <v>42825</v>
      </c>
      <c r="N27" s="13">
        <f t="shared" si="1"/>
        <v>44818.916666666664</v>
      </c>
    </row>
    <row r="28" spans="1:14" ht="12" customHeight="1" x14ac:dyDescent="0.2">
      <c r="A28" s="7" t="str">
        <f>'Pregnant Women Participating'!A28</f>
        <v>Tennessee</v>
      </c>
      <c r="B28" s="13">
        <v>64997</v>
      </c>
      <c r="C28" s="4">
        <v>62982</v>
      </c>
      <c r="D28" s="4">
        <v>61173</v>
      </c>
      <c r="E28" s="4">
        <v>60865</v>
      </c>
      <c r="F28" s="4">
        <v>60472</v>
      </c>
      <c r="G28" s="4">
        <v>60094</v>
      </c>
      <c r="H28" s="4">
        <v>58822</v>
      </c>
      <c r="I28" s="4">
        <v>58682</v>
      </c>
      <c r="J28" s="4">
        <v>58919</v>
      </c>
      <c r="K28" s="4">
        <v>58778</v>
      </c>
      <c r="L28" s="4">
        <v>59854</v>
      </c>
      <c r="M28" s="40">
        <v>59558</v>
      </c>
      <c r="N28" s="13">
        <f t="shared" si="1"/>
        <v>60433</v>
      </c>
    </row>
    <row r="29" spans="1:14" ht="12" customHeight="1" x14ac:dyDescent="0.2">
      <c r="A29" s="7" t="str">
        <f>'Pregnant Women Participating'!A29</f>
        <v>Choctaw Indians, MS</v>
      </c>
      <c r="B29" s="13">
        <v>419</v>
      </c>
      <c r="C29" s="4">
        <v>400</v>
      </c>
      <c r="D29" s="4">
        <v>372</v>
      </c>
      <c r="E29" s="4">
        <v>394</v>
      </c>
      <c r="F29" s="4">
        <v>349</v>
      </c>
      <c r="G29" s="4">
        <v>345</v>
      </c>
      <c r="H29" s="4">
        <v>354</v>
      </c>
      <c r="I29" s="4">
        <v>399</v>
      </c>
      <c r="J29" s="4">
        <v>410</v>
      </c>
      <c r="K29" s="4">
        <v>355</v>
      </c>
      <c r="L29" s="4">
        <v>424</v>
      </c>
      <c r="M29" s="40">
        <v>416</v>
      </c>
      <c r="N29" s="13">
        <f t="shared" si="1"/>
        <v>386.41666666666669</v>
      </c>
    </row>
    <row r="30" spans="1:14" ht="12" customHeight="1" x14ac:dyDescent="0.2">
      <c r="A30" s="7" t="str">
        <f>'Pregnant Women Participating'!A30</f>
        <v>Eastern Cherokee, NC</v>
      </c>
      <c r="B30" s="13">
        <v>355</v>
      </c>
      <c r="C30" s="4">
        <v>308</v>
      </c>
      <c r="D30" s="4">
        <v>331</v>
      </c>
      <c r="E30" s="4">
        <v>361</v>
      </c>
      <c r="F30" s="4">
        <v>341</v>
      </c>
      <c r="G30" s="4">
        <v>327</v>
      </c>
      <c r="H30" s="4">
        <v>335</v>
      </c>
      <c r="I30" s="4">
        <v>322</v>
      </c>
      <c r="J30" s="4">
        <v>309</v>
      </c>
      <c r="K30" s="4">
        <v>320</v>
      </c>
      <c r="L30" s="4">
        <v>353</v>
      </c>
      <c r="M30" s="40">
        <v>318</v>
      </c>
      <c r="N30" s="13">
        <f t="shared" si="1"/>
        <v>331.66666666666669</v>
      </c>
    </row>
    <row r="31" spans="1:14" ht="12" customHeight="1" x14ac:dyDescent="0.2">
      <c r="A31" s="7" t="str">
        <f>'Pregnant Women Participating'!A31</f>
        <v>Illinois</v>
      </c>
      <c r="B31" s="13">
        <v>104427</v>
      </c>
      <c r="C31" s="4">
        <v>103173</v>
      </c>
      <c r="D31" s="4">
        <v>100847</v>
      </c>
      <c r="E31" s="4">
        <v>102025</v>
      </c>
      <c r="F31" s="4">
        <v>100250</v>
      </c>
      <c r="G31" s="4">
        <v>101728</v>
      </c>
      <c r="H31" s="4">
        <v>98083</v>
      </c>
      <c r="I31" s="4">
        <v>99761</v>
      </c>
      <c r="J31" s="4">
        <v>99939</v>
      </c>
      <c r="K31" s="4">
        <v>98186</v>
      </c>
      <c r="L31" s="4">
        <v>100051</v>
      </c>
      <c r="M31" s="40">
        <v>98705</v>
      </c>
      <c r="N31" s="13">
        <f t="shared" si="1"/>
        <v>100597.91666666667</v>
      </c>
    </row>
    <row r="32" spans="1:14" ht="12" customHeight="1" x14ac:dyDescent="0.2">
      <c r="A32" s="7" t="str">
        <f>'Pregnant Women Participating'!A32</f>
        <v>Indiana</v>
      </c>
      <c r="B32" s="13">
        <v>74865</v>
      </c>
      <c r="C32" s="4">
        <v>73594</v>
      </c>
      <c r="D32" s="4">
        <v>72800</v>
      </c>
      <c r="E32" s="4">
        <v>73586</v>
      </c>
      <c r="F32" s="4">
        <v>72750</v>
      </c>
      <c r="G32" s="4">
        <v>73069</v>
      </c>
      <c r="H32" s="4">
        <v>72203</v>
      </c>
      <c r="I32" s="4">
        <v>72519</v>
      </c>
      <c r="J32" s="4">
        <v>72567</v>
      </c>
      <c r="K32" s="4">
        <v>72823</v>
      </c>
      <c r="L32" s="4">
        <v>74177</v>
      </c>
      <c r="M32" s="40">
        <v>73995</v>
      </c>
      <c r="N32" s="13">
        <f t="shared" si="1"/>
        <v>73245.666666666672</v>
      </c>
    </row>
    <row r="33" spans="1:14" ht="12" customHeight="1" x14ac:dyDescent="0.2">
      <c r="A33" s="7" t="str">
        <f>'Pregnant Women Participating'!A33</f>
        <v>Iowa</v>
      </c>
      <c r="B33" s="13">
        <v>33091</v>
      </c>
      <c r="C33" s="4">
        <v>33245</v>
      </c>
      <c r="D33" s="4">
        <v>33005</v>
      </c>
      <c r="E33" s="4">
        <v>32982</v>
      </c>
      <c r="F33" s="4">
        <v>32787</v>
      </c>
      <c r="G33" s="4">
        <v>32826</v>
      </c>
      <c r="H33" s="4">
        <v>32607</v>
      </c>
      <c r="I33" s="4">
        <v>32522</v>
      </c>
      <c r="J33" s="4">
        <v>32479</v>
      </c>
      <c r="K33" s="4">
        <v>32268</v>
      </c>
      <c r="L33" s="4">
        <v>32578</v>
      </c>
      <c r="M33" s="40">
        <v>32657</v>
      </c>
      <c r="N33" s="13">
        <f t="shared" si="1"/>
        <v>32753.916666666668</v>
      </c>
    </row>
    <row r="34" spans="1:14" ht="12" customHeight="1" x14ac:dyDescent="0.2">
      <c r="A34" s="7" t="str">
        <f>'Pregnant Women Participating'!A34</f>
        <v>Michigan</v>
      </c>
      <c r="B34" s="13">
        <v>123612</v>
      </c>
      <c r="C34" s="4">
        <v>121897</v>
      </c>
      <c r="D34" s="4">
        <v>119870</v>
      </c>
      <c r="E34" s="4">
        <v>120154</v>
      </c>
      <c r="F34" s="4">
        <v>118642</v>
      </c>
      <c r="G34" s="4">
        <v>118443</v>
      </c>
      <c r="H34" s="4">
        <v>117820</v>
      </c>
      <c r="I34" s="4">
        <v>118397</v>
      </c>
      <c r="J34" s="4">
        <v>117952</v>
      </c>
      <c r="K34" s="4">
        <v>118103</v>
      </c>
      <c r="L34" s="4">
        <v>118170</v>
      </c>
      <c r="M34" s="40">
        <v>118297</v>
      </c>
      <c r="N34" s="13">
        <f t="shared" si="1"/>
        <v>119279.75</v>
      </c>
    </row>
    <row r="35" spans="1:14" ht="12" customHeight="1" x14ac:dyDescent="0.2">
      <c r="A35" s="7" t="str">
        <f>'Pregnant Women Participating'!A35</f>
        <v>Minnesota</v>
      </c>
      <c r="B35" s="13">
        <v>62893</v>
      </c>
      <c r="C35" s="4">
        <v>61996</v>
      </c>
      <c r="D35" s="4">
        <v>60674</v>
      </c>
      <c r="E35" s="4">
        <v>60881</v>
      </c>
      <c r="F35" s="4">
        <v>60030</v>
      </c>
      <c r="G35" s="4">
        <v>60272</v>
      </c>
      <c r="H35" s="4">
        <v>59856</v>
      </c>
      <c r="I35" s="4">
        <v>59900</v>
      </c>
      <c r="J35" s="4">
        <v>60287</v>
      </c>
      <c r="K35" s="4">
        <v>60209</v>
      </c>
      <c r="L35" s="4">
        <v>60722</v>
      </c>
      <c r="M35" s="40">
        <v>60613</v>
      </c>
      <c r="N35" s="13">
        <f t="shared" si="1"/>
        <v>60694.416666666664</v>
      </c>
    </row>
    <row r="36" spans="1:14" ht="12" customHeight="1" x14ac:dyDescent="0.2">
      <c r="A36" s="7" t="str">
        <f>'Pregnant Women Participating'!A36</f>
        <v>Ohio</v>
      </c>
      <c r="B36" s="13">
        <v>102143</v>
      </c>
      <c r="C36" s="4">
        <v>101228</v>
      </c>
      <c r="D36" s="4">
        <v>98962</v>
      </c>
      <c r="E36" s="4">
        <v>98601</v>
      </c>
      <c r="F36" s="4">
        <v>97771</v>
      </c>
      <c r="G36" s="4">
        <v>96885</v>
      </c>
      <c r="H36" s="4">
        <v>96297</v>
      </c>
      <c r="I36" s="4">
        <v>96139</v>
      </c>
      <c r="J36" s="4">
        <v>96853</v>
      </c>
      <c r="K36" s="4">
        <v>96219</v>
      </c>
      <c r="L36" s="4">
        <v>97138</v>
      </c>
      <c r="M36" s="40">
        <v>96551</v>
      </c>
      <c r="N36" s="13">
        <f t="shared" si="1"/>
        <v>97898.916666666672</v>
      </c>
    </row>
    <row r="37" spans="1:14" ht="12" customHeight="1" x14ac:dyDescent="0.2">
      <c r="A37" s="7" t="str">
        <f>'Pregnant Women Participating'!A37</f>
        <v>Wisconsin</v>
      </c>
      <c r="B37" s="13">
        <v>52960</v>
      </c>
      <c r="C37" s="4">
        <v>52460</v>
      </c>
      <c r="D37" s="4">
        <v>51284</v>
      </c>
      <c r="E37" s="4">
        <v>51704</v>
      </c>
      <c r="F37" s="4">
        <v>51221</v>
      </c>
      <c r="G37" s="4">
        <v>51348</v>
      </c>
      <c r="H37" s="4">
        <v>51279</v>
      </c>
      <c r="I37" s="4">
        <v>51313</v>
      </c>
      <c r="J37" s="4">
        <v>51651</v>
      </c>
      <c r="K37" s="4">
        <v>51616</v>
      </c>
      <c r="L37" s="4">
        <v>52107</v>
      </c>
      <c r="M37" s="40">
        <v>51773</v>
      </c>
      <c r="N37" s="13">
        <f t="shared" si="1"/>
        <v>51726.333333333336</v>
      </c>
    </row>
    <row r="38" spans="1:14" ht="12" customHeight="1" x14ac:dyDescent="0.2">
      <c r="A38" s="7" t="str">
        <f>'Pregnant Women Participating'!A38</f>
        <v>Arizona</v>
      </c>
      <c r="B38" s="13">
        <v>73451</v>
      </c>
      <c r="C38" s="4">
        <v>71132</v>
      </c>
      <c r="D38" s="4">
        <v>68068</v>
      </c>
      <c r="E38" s="4">
        <v>67284</v>
      </c>
      <c r="F38" s="4">
        <v>65078</v>
      </c>
      <c r="G38" s="4">
        <v>66954</v>
      </c>
      <c r="H38" s="4">
        <v>67254</v>
      </c>
      <c r="I38" s="4">
        <v>68920</v>
      </c>
      <c r="J38" s="4">
        <v>69733</v>
      </c>
      <c r="K38" s="4">
        <v>70409</v>
      </c>
      <c r="L38" s="4">
        <v>72121</v>
      </c>
      <c r="M38" s="40">
        <v>71208</v>
      </c>
      <c r="N38" s="13">
        <f t="shared" si="1"/>
        <v>69301</v>
      </c>
    </row>
    <row r="39" spans="1:14" ht="12" customHeight="1" x14ac:dyDescent="0.2">
      <c r="A39" s="7" t="str">
        <f>'Pregnant Women Participating'!A39</f>
        <v>Arkansas</v>
      </c>
      <c r="B39" s="13">
        <v>35472</v>
      </c>
      <c r="C39" s="4">
        <v>34418</v>
      </c>
      <c r="D39" s="4">
        <v>33780</v>
      </c>
      <c r="E39" s="4">
        <v>34086</v>
      </c>
      <c r="F39" s="4">
        <v>33761</v>
      </c>
      <c r="G39" s="4">
        <v>33287</v>
      </c>
      <c r="H39" s="4">
        <v>33489</v>
      </c>
      <c r="I39" s="4">
        <v>33896</v>
      </c>
      <c r="J39" s="4">
        <v>34336</v>
      </c>
      <c r="K39" s="4">
        <v>34436</v>
      </c>
      <c r="L39" s="4">
        <v>34994</v>
      </c>
      <c r="M39" s="40">
        <v>34654</v>
      </c>
      <c r="N39" s="13">
        <f t="shared" si="1"/>
        <v>34217.416666666664</v>
      </c>
    </row>
    <row r="40" spans="1:14" ht="12" customHeight="1" x14ac:dyDescent="0.2">
      <c r="A40" s="7" t="str">
        <f>'Pregnant Women Participating'!A40</f>
        <v>Louisiana</v>
      </c>
      <c r="B40" s="13">
        <v>55872</v>
      </c>
      <c r="C40" s="4">
        <v>54465</v>
      </c>
      <c r="D40" s="4">
        <v>53379</v>
      </c>
      <c r="E40" s="4">
        <v>53742</v>
      </c>
      <c r="F40" s="4">
        <v>53538</v>
      </c>
      <c r="G40" s="4">
        <v>52873</v>
      </c>
      <c r="H40" s="4">
        <v>51989</v>
      </c>
      <c r="I40" s="4">
        <v>51680</v>
      </c>
      <c r="J40" s="4">
        <v>52299</v>
      </c>
      <c r="K40" s="4">
        <v>52528</v>
      </c>
      <c r="L40" s="4">
        <v>53237</v>
      </c>
      <c r="M40" s="40">
        <v>53317</v>
      </c>
      <c r="N40" s="13">
        <f t="shared" si="1"/>
        <v>53243.25</v>
      </c>
    </row>
    <row r="41" spans="1:14" ht="12" customHeight="1" x14ac:dyDescent="0.2">
      <c r="A41" s="7" t="str">
        <f>'Pregnant Women Participating'!A41</f>
        <v>New Mexico</v>
      </c>
      <c r="B41" s="13">
        <v>24755</v>
      </c>
      <c r="C41" s="4">
        <v>24127</v>
      </c>
      <c r="D41" s="4">
        <v>23804</v>
      </c>
      <c r="E41" s="4">
        <v>24031</v>
      </c>
      <c r="F41" s="4">
        <v>23664</v>
      </c>
      <c r="G41" s="4">
        <v>23411</v>
      </c>
      <c r="H41" s="4">
        <v>22988</v>
      </c>
      <c r="I41" s="4">
        <v>23052</v>
      </c>
      <c r="J41" s="4">
        <v>23085</v>
      </c>
      <c r="K41" s="4">
        <v>22937</v>
      </c>
      <c r="L41" s="4">
        <v>23307</v>
      </c>
      <c r="M41" s="40">
        <v>22752</v>
      </c>
      <c r="N41" s="13">
        <f t="shared" si="1"/>
        <v>23492.75</v>
      </c>
    </row>
    <row r="42" spans="1:14" ht="12" customHeight="1" x14ac:dyDescent="0.2">
      <c r="A42" s="7" t="str">
        <f>'Pregnant Women Participating'!A42</f>
        <v>Oklahoma</v>
      </c>
      <c r="B42" s="13">
        <v>42248</v>
      </c>
      <c r="C42" s="4">
        <v>40886</v>
      </c>
      <c r="D42" s="4">
        <v>39735</v>
      </c>
      <c r="E42" s="4">
        <v>40291</v>
      </c>
      <c r="F42" s="4">
        <v>39267</v>
      </c>
      <c r="G42" s="4">
        <v>39545</v>
      </c>
      <c r="H42" s="4">
        <v>39115</v>
      </c>
      <c r="I42" s="4">
        <v>38915</v>
      </c>
      <c r="J42" s="4">
        <v>39161</v>
      </c>
      <c r="K42" s="4">
        <v>39190</v>
      </c>
      <c r="L42" s="4">
        <v>39912</v>
      </c>
      <c r="M42" s="40">
        <v>39443</v>
      </c>
      <c r="N42" s="13">
        <f t="shared" si="1"/>
        <v>39809</v>
      </c>
    </row>
    <row r="43" spans="1:14" ht="12" customHeight="1" x14ac:dyDescent="0.2">
      <c r="A43" s="7" t="str">
        <f>'Pregnant Women Participating'!A43</f>
        <v>Texas</v>
      </c>
      <c r="B43" s="13">
        <v>411599</v>
      </c>
      <c r="C43" s="4">
        <v>408233</v>
      </c>
      <c r="D43" s="4">
        <v>400622</v>
      </c>
      <c r="E43" s="4">
        <v>401815</v>
      </c>
      <c r="F43" s="4">
        <v>399024</v>
      </c>
      <c r="G43" s="4">
        <v>397371</v>
      </c>
      <c r="H43" s="4">
        <v>393679</v>
      </c>
      <c r="I43" s="4">
        <v>395990</v>
      </c>
      <c r="J43" s="4">
        <v>398347</v>
      </c>
      <c r="K43" s="4">
        <v>395976</v>
      </c>
      <c r="L43" s="4">
        <v>395693</v>
      </c>
      <c r="M43" s="40">
        <v>390377</v>
      </c>
      <c r="N43" s="13">
        <f t="shared" si="1"/>
        <v>399060.5</v>
      </c>
    </row>
    <row r="44" spans="1:14" ht="12" customHeight="1" x14ac:dyDescent="0.2">
      <c r="A44" s="7" t="str">
        <f>'Pregnant Women Participating'!A44</f>
        <v>Utah</v>
      </c>
      <c r="B44" s="13">
        <v>29578</v>
      </c>
      <c r="C44" s="4">
        <v>29190</v>
      </c>
      <c r="D44" s="4">
        <v>28780</v>
      </c>
      <c r="E44" s="4">
        <v>28747</v>
      </c>
      <c r="F44" s="4">
        <v>28395</v>
      </c>
      <c r="G44" s="4">
        <v>28589</v>
      </c>
      <c r="H44" s="4">
        <v>28222</v>
      </c>
      <c r="I44" s="4">
        <v>28148</v>
      </c>
      <c r="J44" s="4">
        <v>28121</v>
      </c>
      <c r="K44" s="4">
        <v>27779</v>
      </c>
      <c r="L44" s="4">
        <v>28066</v>
      </c>
      <c r="M44" s="40">
        <v>27743</v>
      </c>
      <c r="N44" s="13">
        <f t="shared" si="1"/>
        <v>28446.5</v>
      </c>
    </row>
    <row r="45" spans="1:14" ht="12" customHeight="1" x14ac:dyDescent="0.2">
      <c r="A45" s="7" t="str">
        <f>'Pregnant Women Participating'!A45</f>
        <v>Inter-Tribal Council, AZ</v>
      </c>
      <c r="B45" s="13">
        <v>5408</v>
      </c>
      <c r="C45" s="4">
        <v>5178</v>
      </c>
      <c r="D45" s="4">
        <v>5015</v>
      </c>
      <c r="E45" s="4">
        <v>5083</v>
      </c>
      <c r="F45" s="4">
        <v>4898</v>
      </c>
      <c r="G45" s="4">
        <v>4948</v>
      </c>
      <c r="H45" s="4">
        <v>4800</v>
      </c>
      <c r="I45" s="4">
        <v>4925</v>
      </c>
      <c r="J45" s="4">
        <v>5010</v>
      </c>
      <c r="K45" s="4">
        <v>5138</v>
      </c>
      <c r="L45" s="4">
        <v>5152</v>
      </c>
      <c r="M45" s="40">
        <v>4923</v>
      </c>
      <c r="N45" s="13">
        <f t="shared" si="1"/>
        <v>5039.833333333333</v>
      </c>
    </row>
    <row r="46" spans="1:14" ht="12" customHeight="1" x14ac:dyDescent="0.2">
      <c r="A46" s="7" t="str">
        <f>'Pregnant Women Participating'!A46</f>
        <v>Navajo Nation, AZ</v>
      </c>
      <c r="B46" s="13">
        <v>4892</v>
      </c>
      <c r="C46" s="4">
        <v>4725</v>
      </c>
      <c r="D46" s="4">
        <v>4658</v>
      </c>
      <c r="E46" s="4">
        <v>4694</v>
      </c>
      <c r="F46" s="4">
        <v>4552</v>
      </c>
      <c r="G46" s="4">
        <v>4579</v>
      </c>
      <c r="H46" s="4">
        <v>4563</v>
      </c>
      <c r="I46" s="4">
        <v>4729</v>
      </c>
      <c r="J46" s="4">
        <v>4740</v>
      </c>
      <c r="K46" s="4">
        <v>4896</v>
      </c>
      <c r="L46" s="4">
        <v>4803</v>
      </c>
      <c r="M46" s="40">
        <v>4762</v>
      </c>
      <c r="N46" s="13">
        <f t="shared" si="1"/>
        <v>4716.083333333333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197</v>
      </c>
      <c r="C47" s="4">
        <v>229</v>
      </c>
      <c r="D47" s="4">
        <v>192</v>
      </c>
      <c r="E47" s="4">
        <v>221</v>
      </c>
      <c r="F47" s="4">
        <v>188</v>
      </c>
      <c r="G47" s="4">
        <v>217</v>
      </c>
      <c r="H47" s="4">
        <v>197</v>
      </c>
      <c r="I47" s="4">
        <v>213</v>
      </c>
      <c r="J47" s="4">
        <v>174</v>
      </c>
      <c r="K47" s="4">
        <v>202</v>
      </c>
      <c r="L47" s="4">
        <v>208</v>
      </c>
      <c r="M47" s="40">
        <v>214</v>
      </c>
      <c r="N47" s="13">
        <f t="shared" si="1"/>
        <v>204.33333333333334</v>
      </c>
    </row>
    <row r="48" spans="1:14" ht="12" customHeight="1" x14ac:dyDescent="0.2">
      <c r="A48" s="7" t="str">
        <f>'Pregnant Women Participating'!A48</f>
        <v>Eight Northern Pueblos, NM</v>
      </c>
      <c r="B48" s="13">
        <v>124</v>
      </c>
      <c r="C48" s="4">
        <v>132</v>
      </c>
      <c r="D48" s="4">
        <v>146</v>
      </c>
      <c r="E48" s="4">
        <v>137</v>
      </c>
      <c r="F48" s="4">
        <v>137</v>
      </c>
      <c r="G48" s="4">
        <v>137</v>
      </c>
      <c r="H48" s="4">
        <v>144</v>
      </c>
      <c r="I48" s="4">
        <v>138</v>
      </c>
      <c r="J48" s="4">
        <v>133</v>
      </c>
      <c r="K48" s="4">
        <v>137</v>
      </c>
      <c r="L48" s="4">
        <v>143</v>
      </c>
      <c r="M48" s="40">
        <v>138</v>
      </c>
      <c r="N48" s="13">
        <f t="shared" si="1"/>
        <v>137.16666666666666</v>
      </c>
    </row>
    <row r="49" spans="1:14" ht="12" customHeight="1" x14ac:dyDescent="0.2">
      <c r="A49" s="7" t="str">
        <f>'Pregnant Women Participating'!A49</f>
        <v>Five Sandoval Pueblos, NM</v>
      </c>
      <c r="B49" s="13">
        <v>123</v>
      </c>
      <c r="C49" s="4">
        <v>115</v>
      </c>
      <c r="D49" s="4">
        <v>108</v>
      </c>
      <c r="E49" s="4">
        <v>122</v>
      </c>
      <c r="F49" s="4">
        <v>127</v>
      </c>
      <c r="G49" s="4">
        <v>134</v>
      </c>
      <c r="H49" s="4">
        <v>128</v>
      </c>
      <c r="I49" s="4">
        <v>129</v>
      </c>
      <c r="J49" s="4">
        <v>128</v>
      </c>
      <c r="K49" s="4">
        <v>134</v>
      </c>
      <c r="L49" s="4">
        <v>135</v>
      </c>
      <c r="M49" s="40">
        <v>127</v>
      </c>
      <c r="N49" s="13">
        <f t="shared" si="1"/>
        <v>125.83333333333333</v>
      </c>
    </row>
    <row r="50" spans="1:14" ht="12" customHeight="1" x14ac:dyDescent="0.2">
      <c r="A50" s="7" t="str">
        <f>'Pregnant Women Participating'!A50</f>
        <v>Isleta Pueblo, NM</v>
      </c>
      <c r="B50" s="13">
        <v>589</v>
      </c>
      <c r="C50" s="4">
        <v>600</v>
      </c>
      <c r="D50" s="4">
        <v>596</v>
      </c>
      <c r="E50" s="4">
        <v>604</v>
      </c>
      <c r="F50" s="4">
        <v>614</v>
      </c>
      <c r="G50" s="4">
        <v>612</v>
      </c>
      <c r="H50" s="4">
        <v>615</v>
      </c>
      <c r="I50" s="4">
        <v>614</v>
      </c>
      <c r="J50" s="4">
        <v>628</v>
      </c>
      <c r="K50" s="4">
        <v>626</v>
      </c>
      <c r="L50" s="4">
        <v>637</v>
      </c>
      <c r="M50" s="40">
        <v>657</v>
      </c>
      <c r="N50" s="13">
        <f t="shared" si="1"/>
        <v>616</v>
      </c>
    </row>
    <row r="51" spans="1:14" ht="12" customHeight="1" x14ac:dyDescent="0.2">
      <c r="A51" s="7" t="str">
        <f>'Pregnant Women Participating'!A51</f>
        <v>San Felipe Pueblo, NM</v>
      </c>
      <c r="B51" s="13">
        <v>171</v>
      </c>
      <c r="C51" s="4">
        <v>170</v>
      </c>
      <c r="D51" s="4">
        <v>167</v>
      </c>
      <c r="E51" s="4">
        <v>178</v>
      </c>
      <c r="F51" s="4">
        <v>176</v>
      </c>
      <c r="G51" s="4">
        <v>172</v>
      </c>
      <c r="H51" s="4">
        <v>166</v>
      </c>
      <c r="I51" s="4">
        <v>170</v>
      </c>
      <c r="J51" s="4">
        <v>166</v>
      </c>
      <c r="K51" s="4">
        <v>179</v>
      </c>
      <c r="L51" s="4">
        <v>175</v>
      </c>
      <c r="M51" s="40">
        <v>174</v>
      </c>
      <c r="N51" s="13">
        <f t="shared" si="1"/>
        <v>172</v>
      </c>
    </row>
    <row r="52" spans="1:14" ht="12" customHeight="1" x14ac:dyDescent="0.2">
      <c r="A52" s="7" t="str">
        <f>'Pregnant Women Participating'!A52</f>
        <v>Santo Domingo Tribe, NM</v>
      </c>
      <c r="B52" s="13">
        <v>101</v>
      </c>
      <c r="C52" s="4">
        <v>109</v>
      </c>
      <c r="D52" s="4">
        <v>108</v>
      </c>
      <c r="E52" s="4">
        <v>111</v>
      </c>
      <c r="F52" s="4">
        <v>117</v>
      </c>
      <c r="G52" s="4">
        <v>117</v>
      </c>
      <c r="H52" s="4">
        <v>117</v>
      </c>
      <c r="I52" s="4">
        <v>118</v>
      </c>
      <c r="J52" s="4">
        <v>126</v>
      </c>
      <c r="K52" s="4">
        <v>112</v>
      </c>
      <c r="L52" s="4">
        <v>118</v>
      </c>
      <c r="M52" s="40">
        <v>122</v>
      </c>
      <c r="N52" s="13">
        <f t="shared" si="1"/>
        <v>114.66666666666667</v>
      </c>
    </row>
    <row r="53" spans="1:14" ht="12" customHeight="1" x14ac:dyDescent="0.2">
      <c r="A53" s="7" t="str">
        <f>'Pregnant Women Participating'!A53</f>
        <v>Zuni Pueblo, NM</v>
      </c>
      <c r="B53" s="13">
        <v>427</v>
      </c>
      <c r="C53" s="4">
        <v>406</v>
      </c>
      <c r="D53" s="4">
        <v>437</v>
      </c>
      <c r="E53" s="4">
        <v>450</v>
      </c>
      <c r="F53" s="4">
        <v>444</v>
      </c>
      <c r="G53" s="4">
        <v>404</v>
      </c>
      <c r="H53" s="4">
        <v>430</v>
      </c>
      <c r="I53" s="4">
        <v>405</v>
      </c>
      <c r="J53" s="4">
        <v>427</v>
      </c>
      <c r="K53" s="4">
        <v>428</v>
      </c>
      <c r="L53" s="4">
        <v>449</v>
      </c>
      <c r="M53" s="40">
        <v>386</v>
      </c>
      <c r="N53" s="13">
        <f t="shared" si="1"/>
        <v>424.41666666666669</v>
      </c>
    </row>
    <row r="54" spans="1:14" ht="12" customHeight="1" x14ac:dyDescent="0.2">
      <c r="A54" s="7" t="str">
        <f>'Pregnant Women Participating'!A54</f>
        <v>Cherokee Nation, OK</v>
      </c>
      <c r="B54" s="13">
        <v>3511</v>
      </c>
      <c r="C54" s="4">
        <v>3487</v>
      </c>
      <c r="D54" s="4">
        <v>3474</v>
      </c>
      <c r="E54" s="4">
        <v>3520</v>
      </c>
      <c r="F54" s="4">
        <v>3403</v>
      </c>
      <c r="G54" s="4">
        <v>3341</v>
      </c>
      <c r="H54" s="4">
        <v>3277</v>
      </c>
      <c r="I54" s="4">
        <v>3270</v>
      </c>
      <c r="J54" s="4">
        <v>3326</v>
      </c>
      <c r="K54" s="4">
        <v>3280</v>
      </c>
      <c r="L54" s="4">
        <v>3397</v>
      </c>
      <c r="M54" s="40">
        <v>3404</v>
      </c>
      <c r="N54" s="13">
        <f t="shared" si="1"/>
        <v>3390.8333333333335</v>
      </c>
    </row>
    <row r="55" spans="1:14" ht="12" customHeight="1" x14ac:dyDescent="0.2">
      <c r="A55" s="7" t="str">
        <f>'Pregnant Women Participating'!A55</f>
        <v>Chickasaw Nation, OK</v>
      </c>
      <c r="B55" s="13">
        <v>1931</v>
      </c>
      <c r="C55" s="4">
        <v>1872</v>
      </c>
      <c r="D55" s="4">
        <v>1826</v>
      </c>
      <c r="E55" s="4">
        <v>1851</v>
      </c>
      <c r="F55" s="4">
        <v>1793</v>
      </c>
      <c r="G55" s="4">
        <v>1806</v>
      </c>
      <c r="H55" s="4">
        <v>1812</v>
      </c>
      <c r="I55" s="4">
        <v>1842</v>
      </c>
      <c r="J55" s="4">
        <v>1866</v>
      </c>
      <c r="K55" s="4">
        <v>1848</v>
      </c>
      <c r="L55" s="4">
        <v>1886</v>
      </c>
      <c r="M55" s="40">
        <v>1839</v>
      </c>
      <c r="N55" s="13">
        <f t="shared" si="1"/>
        <v>1847.6666666666667</v>
      </c>
    </row>
    <row r="56" spans="1:14" ht="12" customHeight="1" x14ac:dyDescent="0.2">
      <c r="A56" s="7" t="str">
        <f>'Pregnant Women Participating'!A56</f>
        <v>Choctaw Nation, OK</v>
      </c>
      <c r="B56" s="13">
        <v>2080</v>
      </c>
      <c r="C56" s="4">
        <v>2110</v>
      </c>
      <c r="D56" s="4">
        <v>2083</v>
      </c>
      <c r="E56" s="4">
        <v>2074</v>
      </c>
      <c r="F56" s="4">
        <v>1995</v>
      </c>
      <c r="G56" s="4">
        <v>1976</v>
      </c>
      <c r="H56" s="4">
        <v>1947</v>
      </c>
      <c r="I56" s="4">
        <v>1961</v>
      </c>
      <c r="J56" s="4">
        <v>1976</v>
      </c>
      <c r="K56" s="4">
        <v>2006</v>
      </c>
      <c r="L56" s="4">
        <v>2002</v>
      </c>
      <c r="M56" s="40">
        <v>1955</v>
      </c>
      <c r="N56" s="13">
        <f t="shared" si="1"/>
        <v>2013.75</v>
      </c>
    </row>
    <row r="57" spans="1:14" ht="12" customHeight="1" x14ac:dyDescent="0.2">
      <c r="A57" s="7" t="str">
        <f>'Pregnant Women Participating'!A57</f>
        <v>Citizen Potawatomi Nation, OK</v>
      </c>
      <c r="B57" s="13">
        <v>695</v>
      </c>
      <c r="C57" s="4">
        <v>675</v>
      </c>
      <c r="D57" s="4">
        <v>661</v>
      </c>
      <c r="E57" s="4">
        <v>699</v>
      </c>
      <c r="F57" s="4">
        <v>690</v>
      </c>
      <c r="G57" s="4">
        <v>659</v>
      </c>
      <c r="H57" s="4">
        <v>676</v>
      </c>
      <c r="I57" s="4">
        <v>678</v>
      </c>
      <c r="J57" s="4">
        <v>702</v>
      </c>
      <c r="K57" s="4">
        <v>744</v>
      </c>
      <c r="L57" s="4">
        <v>755</v>
      </c>
      <c r="M57" s="40">
        <v>762</v>
      </c>
      <c r="N57" s="13">
        <f t="shared" si="1"/>
        <v>699.66666666666663</v>
      </c>
    </row>
    <row r="58" spans="1:14" ht="12" customHeight="1" x14ac:dyDescent="0.2">
      <c r="A58" s="7" t="str">
        <f>'Pregnant Women Participating'!A58</f>
        <v>Inter-Tribal Council, OK</v>
      </c>
      <c r="B58" s="13">
        <v>429</v>
      </c>
      <c r="C58" s="4">
        <v>434</v>
      </c>
      <c r="D58" s="4">
        <v>430</v>
      </c>
      <c r="E58" s="4">
        <v>447</v>
      </c>
      <c r="F58" s="4">
        <v>424</v>
      </c>
      <c r="G58" s="4">
        <v>407</v>
      </c>
      <c r="H58" s="4">
        <v>390</v>
      </c>
      <c r="I58" s="4">
        <v>378</v>
      </c>
      <c r="J58" s="4">
        <v>381</v>
      </c>
      <c r="K58" s="4">
        <v>375</v>
      </c>
      <c r="L58" s="4">
        <v>377</v>
      </c>
      <c r="M58" s="40">
        <v>373</v>
      </c>
      <c r="N58" s="13">
        <f t="shared" si="1"/>
        <v>403.75</v>
      </c>
    </row>
    <row r="59" spans="1:14" ht="12" customHeight="1" x14ac:dyDescent="0.2">
      <c r="A59" s="7" t="str">
        <f>'Pregnant Women Participating'!A59</f>
        <v>Muscogee Creek Nation, OK</v>
      </c>
      <c r="B59" s="13">
        <v>1661</v>
      </c>
      <c r="C59" s="4">
        <v>1586</v>
      </c>
      <c r="D59" s="4">
        <v>1544</v>
      </c>
      <c r="E59" s="4">
        <v>1550</v>
      </c>
      <c r="F59" s="4">
        <v>1547</v>
      </c>
      <c r="G59" s="4">
        <v>1581</v>
      </c>
      <c r="H59" s="4">
        <v>1559</v>
      </c>
      <c r="I59" s="4">
        <v>1532</v>
      </c>
      <c r="J59" s="4">
        <v>1533</v>
      </c>
      <c r="K59" s="4">
        <v>1521</v>
      </c>
      <c r="L59" s="4">
        <v>1529</v>
      </c>
      <c r="M59" s="40">
        <v>1505</v>
      </c>
      <c r="N59" s="13">
        <f t="shared" si="1"/>
        <v>1554</v>
      </c>
    </row>
    <row r="60" spans="1:14" ht="12" customHeight="1" x14ac:dyDescent="0.2">
      <c r="A60" s="7" t="str">
        <f>'Pregnant Women Participating'!A60</f>
        <v>Osage Tribal Council, OK</v>
      </c>
      <c r="B60" s="13">
        <v>1421</v>
      </c>
      <c r="C60" s="4">
        <v>1426</v>
      </c>
      <c r="D60" s="4">
        <v>1411</v>
      </c>
      <c r="E60" s="4">
        <v>1417</v>
      </c>
      <c r="F60" s="4">
        <v>1384</v>
      </c>
      <c r="G60" s="4">
        <v>1382</v>
      </c>
      <c r="H60" s="4">
        <v>1402</v>
      </c>
      <c r="I60" s="4">
        <v>1416</v>
      </c>
      <c r="J60" s="4">
        <v>1433</v>
      </c>
      <c r="K60" s="4">
        <v>1424</v>
      </c>
      <c r="L60" s="4">
        <v>1420</v>
      </c>
      <c r="M60" s="40">
        <v>1429</v>
      </c>
      <c r="N60" s="13">
        <f t="shared" si="1"/>
        <v>1413.75</v>
      </c>
    </row>
    <row r="61" spans="1:14" ht="12" customHeight="1" x14ac:dyDescent="0.2">
      <c r="A61" s="7" t="str">
        <f>'Pregnant Women Participating'!A61</f>
        <v>Otoe-Missouria Tribe, OK</v>
      </c>
      <c r="B61" s="13">
        <v>239</v>
      </c>
      <c r="C61" s="4">
        <v>237</v>
      </c>
      <c r="D61" s="4">
        <v>222</v>
      </c>
      <c r="E61" s="4">
        <v>218</v>
      </c>
      <c r="F61" s="4">
        <v>193</v>
      </c>
      <c r="G61" s="4">
        <v>187</v>
      </c>
      <c r="H61" s="4">
        <v>188</v>
      </c>
      <c r="I61" s="4">
        <v>187</v>
      </c>
      <c r="J61" s="4">
        <v>177</v>
      </c>
      <c r="K61" s="4">
        <v>166</v>
      </c>
      <c r="L61" s="4">
        <v>194</v>
      </c>
      <c r="M61" s="40">
        <v>187</v>
      </c>
      <c r="N61" s="13">
        <f t="shared" si="1"/>
        <v>199.58333333333334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2130</v>
      </c>
      <c r="C62" s="4">
        <v>2076</v>
      </c>
      <c r="D62" s="4">
        <v>2083</v>
      </c>
      <c r="E62" s="4">
        <v>2102</v>
      </c>
      <c r="F62" s="4">
        <v>2056</v>
      </c>
      <c r="G62" s="4">
        <v>2031</v>
      </c>
      <c r="H62" s="4">
        <v>2000</v>
      </c>
      <c r="I62" s="4">
        <v>2019</v>
      </c>
      <c r="J62" s="4">
        <v>1991</v>
      </c>
      <c r="K62" s="4">
        <v>2011</v>
      </c>
      <c r="L62" s="4">
        <v>2027</v>
      </c>
      <c r="M62" s="40">
        <v>1954</v>
      </c>
      <c r="N62" s="13">
        <f t="shared" si="1"/>
        <v>2040</v>
      </c>
    </row>
    <row r="63" spans="1:14" ht="12" customHeight="1" x14ac:dyDescent="0.2">
      <c r="A63" s="7" t="str">
        <f>'Pregnant Women Participating'!A63</f>
        <v>Colorado</v>
      </c>
      <c r="B63" s="13">
        <v>43214</v>
      </c>
      <c r="C63" s="4">
        <v>42153</v>
      </c>
      <c r="D63" s="4">
        <v>42143</v>
      </c>
      <c r="E63" s="4">
        <v>42096</v>
      </c>
      <c r="F63" s="4">
        <v>42051</v>
      </c>
      <c r="G63" s="4">
        <v>43005</v>
      </c>
      <c r="H63" s="4">
        <v>42889</v>
      </c>
      <c r="I63" s="4">
        <v>42829</v>
      </c>
      <c r="J63" s="4">
        <v>43342</v>
      </c>
      <c r="K63" s="4">
        <v>43235</v>
      </c>
      <c r="L63" s="4">
        <v>44309</v>
      </c>
      <c r="M63" s="40">
        <v>44527</v>
      </c>
      <c r="N63" s="13">
        <f t="shared" si="1"/>
        <v>42982.75</v>
      </c>
    </row>
    <row r="64" spans="1:14" ht="12" customHeight="1" x14ac:dyDescent="0.2">
      <c r="A64" s="7" t="str">
        <f>'Pregnant Women Participating'!A64</f>
        <v>Kansas</v>
      </c>
      <c r="B64" s="13">
        <v>30300</v>
      </c>
      <c r="C64" s="4">
        <v>29537</v>
      </c>
      <c r="D64" s="4">
        <v>28814</v>
      </c>
      <c r="E64" s="4">
        <v>29246</v>
      </c>
      <c r="F64" s="4">
        <v>28127</v>
      </c>
      <c r="G64" s="4">
        <v>28195</v>
      </c>
      <c r="H64" s="4">
        <v>27562</v>
      </c>
      <c r="I64" s="4">
        <v>27809</v>
      </c>
      <c r="J64" s="4">
        <v>27653</v>
      </c>
      <c r="K64" s="4">
        <v>27669</v>
      </c>
      <c r="L64" s="4">
        <v>28435</v>
      </c>
      <c r="M64" s="40">
        <v>27749</v>
      </c>
      <c r="N64" s="13">
        <f t="shared" si="1"/>
        <v>28424.666666666668</v>
      </c>
    </row>
    <row r="65" spans="1:14" ht="12" customHeight="1" x14ac:dyDescent="0.2">
      <c r="A65" s="7" t="str">
        <f>'Pregnant Women Participating'!A65</f>
        <v>Missouri</v>
      </c>
      <c r="B65" s="13">
        <v>58543</v>
      </c>
      <c r="C65" s="4">
        <v>57930</v>
      </c>
      <c r="D65" s="4">
        <v>57102</v>
      </c>
      <c r="E65" s="4">
        <v>56877</v>
      </c>
      <c r="F65" s="4">
        <v>56576</v>
      </c>
      <c r="G65" s="4">
        <v>56013</v>
      </c>
      <c r="H65" s="4">
        <v>55442</v>
      </c>
      <c r="I65" s="4">
        <v>55238</v>
      </c>
      <c r="J65" s="4">
        <v>55298</v>
      </c>
      <c r="K65" s="4">
        <v>54794</v>
      </c>
      <c r="L65" s="4">
        <v>56058</v>
      </c>
      <c r="M65" s="40">
        <v>55756</v>
      </c>
      <c r="N65" s="13">
        <f t="shared" si="1"/>
        <v>56302.25</v>
      </c>
    </row>
    <row r="66" spans="1:14" ht="12" customHeight="1" x14ac:dyDescent="0.2">
      <c r="A66" s="7" t="str">
        <f>'Pregnant Women Participating'!A66</f>
        <v>Montana</v>
      </c>
      <c r="B66" s="13">
        <v>9499</v>
      </c>
      <c r="C66" s="4">
        <v>9379</v>
      </c>
      <c r="D66" s="4">
        <v>9212</v>
      </c>
      <c r="E66" s="4">
        <v>9211</v>
      </c>
      <c r="F66" s="4">
        <v>9063</v>
      </c>
      <c r="G66" s="4">
        <v>9105</v>
      </c>
      <c r="H66" s="4">
        <v>9034</v>
      </c>
      <c r="I66" s="4">
        <v>9116</v>
      </c>
      <c r="J66" s="4">
        <v>9047</v>
      </c>
      <c r="K66" s="4">
        <v>8955</v>
      </c>
      <c r="L66" s="4">
        <v>8968</v>
      </c>
      <c r="M66" s="40">
        <v>8813</v>
      </c>
      <c r="N66" s="13">
        <f t="shared" si="1"/>
        <v>9116.8333333333339</v>
      </c>
    </row>
    <row r="67" spans="1:14" ht="12" customHeight="1" x14ac:dyDescent="0.2">
      <c r="A67" s="7" t="str">
        <f>'Pregnant Women Participating'!A67</f>
        <v>Nebraska</v>
      </c>
      <c r="B67" s="13">
        <v>20054</v>
      </c>
      <c r="C67" s="4">
        <v>20019</v>
      </c>
      <c r="D67" s="4">
        <v>19964</v>
      </c>
      <c r="E67" s="4">
        <v>19791</v>
      </c>
      <c r="F67" s="4">
        <v>19463</v>
      </c>
      <c r="G67" s="4">
        <v>19435</v>
      </c>
      <c r="H67" s="4">
        <v>19361</v>
      </c>
      <c r="I67" s="4">
        <v>19322</v>
      </c>
      <c r="J67" s="4">
        <v>19403</v>
      </c>
      <c r="K67" s="4">
        <v>19317</v>
      </c>
      <c r="L67" s="4">
        <v>19574</v>
      </c>
      <c r="M67" s="40">
        <v>19410</v>
      </c>
      <c r="N67" s="13">
        <f t="shared" si="1"/>
        <v>19592.75</v>
      </c>
    </row>
    <row r="68" spans="1:14" ht="12" customHeight="1" x14ac:dyDescent="0.2">
      <c r="A68" s="7" t="str">
        <f>'Pregnant Women Participating'!A68</f>
        <v>North Dakota</v>
      </c>
      <c r="B68" s="13">
        <v>6384</v>
      </c>
      <c r="C68" s="4">
        <v>6371</v>
      </c>
      <c r="D68" s="4">
        <v>6200</v>
      </c>
      <c r="E68" s="4">
        <v>6300</v>
      </c>
      <c r="F68" s="4">
        <v>6239</v>
      </c>
      <c r="G68" s="4">
        <v>6300</v>
      </c>
      <c r="H68" s="4">
        <v>6349</v>
      </c>
      <c r="I68" s="4">
        <v>6403</v>
      </c>
      <c r="J68" s="4">
        <v>6456</v>
      </c>
      <c r="K68" s="4">
        <v>6485</v>
      </c>
      <c r="L68" s="4">
        <v>6482</v>
      </c>
      <c r="M68" s="40">
        <v>6489</v>
      </c>
      <c r="N68" s="13">
        <f t="shared" si="1"/>
        <v>6371.5</v>
      </c>
    </row>
    <row r="69" spans="1:14" ht="12" customHeight="1" x14ac:dyDescent="0.2">
      <c r="A69" s="7" t="str">
        <f>'Pregnant Women Participating'!A69</f>
        <v>South Dakota</v>
      </c>
      <c r="B69" s="13">
        <v>9069</v>
      </c>
      <c r="C69" s="4">
        <v>8848</v>
      </c>
      <c r="D69" s="4">
        <v>8739</v>
      </c>
      <c r="E69" s="4">
        <v>8818</v>
      </c>
      <c r="F69" s="4">
        <v>8708</v>
      </c>
      <c r="G69" s="4">
        <v>8718</v>
      </c>
      <c r="H69" s="4">
        <v>8738</v>
      </c>
      <c r="I69" s="4">
        <v>8801</v>
      </c>
      <c r="J69" s="4">
        <v>8668</v>
      </c>
      <c r="K69" s="4">
        <v>8615</v>
      </c>
      <c r="L69" s="4">
        <v>8828</v>
      </c>
      <c r="M69" s="40">
        <v>8763</v>
      </c>
      <c r="N69" s="13">
        <f t="shared" si="1"/>
        <v>8776.0833333333339</v>
      </c>
    </row>
    <row r="70" spans="1:14" ht="12" customHeight="1" x14ac:dyDescent="0.2">
      <c r="A70" s="7" t="str">
        <f>'Pregnant Women Participating'!A70</f>
        <v>Wyoming</v>
      </c>
      <c r="B70" s="13">
        <v>5097</v>
      </c>
      <c r="C70" s="4">
        <v>5078</v>
      </c>
      <c r="D70" s="4">
        <v>5026</v>
      </c>
      <c r="E70" s="4">
        <v>5063</v>
      </c>
      <c r="F70" s="4">
        <v>4991</v>
      </c>
      <c r="G70" s="4">
        <v>5066</v>
      </c>
      <c r="H70" s="4">
        <v>4975</v>
      </c>
      <c r="I70" s="4">
        <v>4949</v>
      </c>
      <c r="J70" s="4">
        <v>4931</v>
      </c>
      <c r="K70" s="4">
        <v>4854</v>
      </c>
      <c r="L70" s="4">
        <v>4823</v>
      </c>
      <c r="M70" s="40">
        <v>4821</v>
      </c>
      <c r="N70" s="13">
        <f t="shared" si="1"/>
        <v>4972.833333333333</v>
      </c>
    </row>
    <row r="71" spans="1:14" ht="12" customHeight="1" x14ac:dyDescent="0.2">
      <c r="A71" s="7" t="str">
        <f>'Pregnant Women Participating'!A71</f>
        <v>Ute Mountain Ute Tribe, CO</v>
      </c>
      <c r="B71" s="13">
        <v>94</v>
      </c>
      <c r="C71" s="4">
        <v>100</v>
      </c>
      <c r="D71" s="4">
        <v>79</v>
      </c>
      <c r="E71" s="4">
        <v>76</v>
      </c>
      <c r="F71" s="4">
        <v>74</v>
      </c>
      <c r="G71" s="4">
        <v>80</v>
      </c>
      <c r="H71" s="4">
        <v>88</v>
      </c>
      <c r="I71" s="4">
        <v>91</v>
      </c>
      <c r="J71" s="4">
        <v>79</v>
      </c>
      <c r="K71" s="4">
        <v>91</v>
      </c>
      <c r="L71" s="4">
        <v>98</v>
      </c>
      <c r="M71" s="40">
        <v>97</v>
      </c>
      <c r="N71" s="13">
        <f t="shared" si="1"/>
        <v>87.25</v>
      </c>
    </row>
    <row r="72" spans="1:14" ht="12" customHeight="1" x14ac:dyDescent="0.2">
      <c r="A72" s="7" t="str">
        <f>'Pregnant Women Participating'!A72</f>
        <v>Omaha Sioux, NE</v>
      </c>
      <c r="B72" s="13">
        <v>164</v>
      </c>
      <c r="C72" s="4">
        <v>153</v>
      </c>
      <c r="D72" s="4">
        <v>148</v>
      </c>
      <c r="E72" s="4">
        <v>143</v>
      </c>
      <c r="F72" s="4">
        <v>127</v>
      </c>
      <c r="G72" s="4">
        <v>128</v>
      </c>
      <c r="H72" s="4">
        <v>128</v>
      </c>
      <c r="I72" s="4">
        <v>144</v>
      </c>
      <c r="J72" s="4">
        <v>156</v>
      </c>
      <c r="K72" s="4">
        <v>153</v>
      </c>
      <c r="L72" s="4">
        <v>175</v>
      </c>
      <c r="M72" s="40">
        <v>175</v>
      </c>
      <c r="N72" s="13">
        <f t="shared" si="1"/>
        <v>149.5</v>
      </c>
    </row>
    <row r="73" spans="1:14" ht="12" customHeight="1" x14ac:dyDescent="0.2">
      <c r="A73" s="7" t="str">
        <f>'Pregnant Women Participating'!A73</f>
        <v>Santee Sioux, NE</v>
      </c>
      <c r="B73" s="13">
        <v>76</v>
      </c>
      <c r="C73" s="4">
        <v>82</v>
      </c>
      <c r="D73" s="4">
        <v>64</v>
      </c>
      <c r="E73" s="4">
        <v>68</v>
      </c>
      <c r="F73" s="4">
        <v>72</v>
      </c>
      <c r="G73" s="4">
        <v>82</v>
      </c>
      <c r="H73" s="4">
        <v>79</v>
      </c>
      <c r="I73" s="4">
        <v>84</v>
      </c>
      <c r="J73" s="4">
        <v>78</v>
      </c>
      <c r="K73" s="4">
        <v>86</v>
      </c>
      <c r="L73" s="4">
        <v>81</v>
      </c>
      <c r="M73" s="40">
        <v>83</v>
      </c>
      <c r="N73" s="13">
        <f t="shared" si="1"/>
        <v>77.916666666666671</v>
      </c>
    </row>
    <row r="74" spans="1:14" ht="12" customHeight="1" x14ac:dyDescent="0.2">
      <c r="A74" s="7" t="str">
        <f>'Pregnant Women Participating'!A74</f>
        <v>Winnebago Tribe, NE</v>
      </c>
      <c r="B74" s="13">
        <v>144</v>
      </c>
      <c r="C74" s="4">
        <v>151</v>
      </c>
      <c r="D74" s="4">
        <v>148</v>
      </c>
      <c r="E74" s="4">
        <v>140</v>
      </c>
      <c r="F74" s="4">
        <v>133</v>
      </c>
      <c r="G74" s="4">
        <v>128</v>
      </c>
      <c r="H74" s="4">
        <v>142</v>
      </c>
      <c r="I74" s="4">
        <v>134</v>
      </c>
      <c r="J74" s="4">
        <v>134</v>
      </c>
      <c r="K74" s="4">
        <v>121</v>
      </c>
      <c r="L74" s="4">
        <v>139</v>
      </c>
      <c r="M74" s="40">
        <v>137</v>
      </c>
      <c r="N74" s="13">
        <f t="shared" si="1"/>
        <v>137.58333333333334</v>
      </c>
    </row>
    <row r="75" spans="1:14" ht="12" customHeight="1" x14ac:dyDescent="0.2">
      <c r="A75" s="7" t="str">
        <f>'Pregnant Women Participating'!A75</f>
        <v>Standing Rock Sioux Tribe, ND</v>
      </c>
      <c r="B75" s="13">
        <v>399</v>
      </c>
      <c r="C75" s="4">
        <v>392</v>
      </c>
      <c r="D75" s="4">
        <v>377</v>
      </c>
      <c r="E75" s="4">
        <v>339</v>
      </c>
      <c r="F75" s="4">
        <v>337</v>
      </c>
      <c r="G75" s="4">
        <v>347</v>
      </c>
      <c r="H75" s="4">
        <v>331</v>
      </c>
      <c r="I75" s="4">
        <v>346</v>
      </c>
      <c r="J75" s="4">
        <v>362</v>
      </c>
      <c r="K75" s="4">
        <v>344</v>
      </c>
      <c r="L75" s="4">
        <v>344</v>
      </c>
      <c r="M75" s="40">
        <v>339</v>
      </c>
      <c r="N75" s="13">
        <f t="shared" si="1"/>
        <v>354.75</v>
      </c>
    </row>
    <row r="76" spans="1:14" ht="12" customHeight="1" x14ac:dyDescent="0.2">
      <c r="A76" s="7" t="str">
        <f>'Pregnant Women Participating'!A76</f>
        <v>Three Affiliated Tribes, ND</v>
      </c>
      <c r="B76" s="13">
        <v>134</v>
      </c>
      <c r="C76" s="4">
        <v>131</v>
      </c>
      <c r="D76" s="4">
        <v>115</v>
      </c>
      <c r="E76" s="4">
        <v>107</v>
      </c>
      <c r="F76" s="4">
        <v>107</v>
      </c>
      <c r="G76" s="4">
        <v>125</v>
      </c>
      <c r="H76" s="4">
        <v>123</v>
      </c>
      <c r="I76" s="4">
        <v>133</v>
      </c>
      <c r="J76" s="4">
        <v>137</v>
      </c>
      <c r="K76" s="4">
        <v>135</v>
      </c>
      <c r="L76" s="4">
        <v>143</v>
      </c>
      <c r="M76" s="40">
        <v>162</v>
      </c>
      <c r="N76" s="13">
        <f t="shared" si="1"/>
        <v>129.33333333333334</v>
      </c>
    </row>
    <row r="77" spans="1:14" ht="12" customHeight="1" x14ac:dyDescent="0.2">
      <c r="A77" s="7" t="str">
        <f>'Pregnant Women Participating'!A77</f>
        <v>Cheyenne River Sioux, SD</v>
      </c>
      <c r="B77" s="13">
        <v>487</v>
      </c>
      <c r="C77" s="4">
        <v>509</v>
      </c>
      <c r="D77" s="4">
        <v>472</v>
      </c>
      <c r="E77" s="4">
        <v>455</v>
      </c>
      <c r="F77" s="4">
        <v>389</v>
      </c>
      <c r="G77" s="4">
        <v>386</v>
      </c>
      <c r="H77" s="4">
        <v>410</v>
      </c>
      <c r="I77" s="4">
        <v>423</v>
      </c>
      <c r="J77" s="4">
        <v>439</v>
      </c>
      <c r="K77" s="4">
        <v>452</v>
      </c>
      <c r="L77" s="4">
        <v>462</v>
      </c>
      <c r="M77" s="40">
        <v>441</v>
      </c>
      <c r="N77" s="13">
        <f t="shared" si="1"/>
        <v>443.75</v>
      </c>
    </row>
    <row r="78" spans="1:14" ht="12" customHeight="1" x14ac:dyDescent="0.2">
      <c r="A78" s="7" t="str">
        <f>'Pregnant Women Participating'!A78</f>
        <v>Rosebud Sioux, SD</v>
      </c>
      <c r="B78" s="13">
        <v>662</v>
      </c>
      <c r="C78" s="4">
        <v>685</v>
      </c>
      <c r="D78" s="4">
        <v>687</v>
      </c>
      <c r="E78" s="4">
        <v>696</v>
      </c>
      <c r="F78" s="4">
        <v>676</v>
      </c>
      <c r="G78" s="4">
        <v>676</v>
      </c>
      <c r="H78" s="4">
        <v>637</v>
      </c>
      <c r="I78" s="4">
        <v>662</v>
      </c>
      <c r="J78" s="4">
        <v>662</v>
      </c>
      <c r="K78" s="4">
        <v>680</v>
      </c>
      <c r="L78" s="4">
        <v>677</v>
      </c>
      <c r="M78" s="40">
        <v>716</v>
      </c>
      <c r="N78" s="13">
        <f t="shared" si="1"/>
        <v>676.33333333333337</v>
      </c>
    </row>
    <row r="79" spans="1:14" ht="12" customHeight="1" x14ac:dyDescent="0.2">
      <c r="A79" s="7" t="str">
        <f>'Pregnant Women Participating'!A79</f>
        <v>Northern Arapahoe, WY</v>
      </c>
      <c r="B79" s="13">
        <v>247</v>
      </c>
      <c r="C79" s="4">
        <v>248</v>
      </c>
      <c r="D79" s="4">
        <v>248</v>
      </c>
      <c r="E79" s="4">
        <v>250</v>
      </c>
      <c r="F79" s="4">
        <v>224</v>
      </c>
      <c r="G79" s="4">
        <v>233</v>
      </c>
      <c r="H79" s="4">
        <v>220</v>
      </c>
      <c r="I79" s="4">
        <v>212</v>
      </c>
      <c r="J79" s="4">
        <v>209</v>
      </c>
      <c r="K79" s="4">
        <v>209</v>
      </c>
      <c r="L79" s="4">
        <v>188</v>
      </c>
      <c r="M79" s="40">
        <v>163</v>
      </c>
      <c r="N79" s="13">
        <f t="shared" si="1"/>
        <v>220.91666666666666</v>
      </c>
    </row>
    <row r="80" spans="1:14" ht="12" customHeight="1" x14ac:dyDescent="0.2">
      <c r="A80" s="7" t="str">
        <f>'Pregnant Women Participating'!A80</f>
        <v>Shoshone Tribe, WY</v>
      </c>
      <c r="B80" s="13">
        <v>99</v>
      </c>
      <c r="C80" s="4">
        <v>97</v>
      </c>
      <c r="D80" s="4">
        <v>95</v>
      </c>
      <c r="E80" s="4">
        <v>92</v>
      </c>
      <c r="F80" s="4">
        <v>73</v>
      </c>
      <c r="G80" s="4">
        <v>75</v>
      </c>
      <c r="H80" s="4">
        <v>82</v>
      </c>
      <c r="I80" s="4">
        <v>78</v>
      </c>
      <c r="J80" s="4">
        <v>78</v>
      </c>
      <c r="K80" s="4">
        <v>76</v>
      </c>
      <c r="L80" s="4">
        <v>94</v>
      </c>
      <c r="M80" s="40">
        <v>95</v>
      </c>
      <c r="N80" s="13">
        <f t="shared" si="1"/>
        <v>86.166666666666671</v>
      </c>
    </row>
    <row r="81" spans="1:14" ht="12" customHeight="1" x14ac:dyDescent="0.2">
      <c r="A81" s="8" t="str">
        <f>'Pregnant Women Participating'!A81</f>
        <v>Alaska</v>
      </c>
      <c r="B81" s="13">
        <v>9971</v>
      </c>
      <c r="C81" s="4">
        <v>9855</v>
      </c>
      <c r="D81" s="4">
        <v>9740</v>
      </c>
      <c r="E81" s="4">
        <v>9815</v>
      </c>
      <c r="F81" s="4">
        <v>9660</v>
      </c>
      <c r="G81" s="4">
        <v>9523</v>
      </c>
      <c r="H81" s="4">
        <v>9519</v>
      </c>
      <c r="I81" s="4">
        <v>9608</v>
      </c>
      <c r="J81" s="4">
        <v>9662</v>
      </c>
      <c r="K81" s="4">
        <v>9564</v>
      </c>
      <c r="L81" s="4">
        <v>9683</v>
      </c>
      <c r="M81" s="40">
        <v>9619</v>
      </c>
      <c r="N81" s="13">
        <f t="shared" si="1"/>
        <v>9684.9166666666661</v>
      </c>
    </row>
    <row r="82" spans="1:14" ht="12" customHeight="1" x14ac:dyDescent="0.2">
      <c r="A82" s="8" t="str">
        <f>'Pregnant Women Participating'!A82</f>
        <v>American Samoa</v>
      </c>
      <c r="B82" s="13">
        <v>3826</v>
      </c>
      <c r="C82" s="4">
        <v>3818</v>
      </c>
      <c r="D82" s="4">
        <v>3736</v>
      </c>
      <c r="E82" s="4">
        <v>3763</v>
      </c>
      <c r="F82" s="4">
        <v>3757</v>
      </c>
      <c r="G82" s="4">
        <v>3755</v>
      </c>
      <c r="H82" s="4">
        <v>3728</v>
      </c>
      <c r="I82" s="4">
        <v>3739</v>
      </c>
      <c r="J82" s="4">
        <v>3692</v>
      </c>
      <c r="K82" s="4">
        <v>3683</v>
      </c>
      <c r="L82" s="4">
        <v>3692</v>
      </c>
      <c r="M82" s="40">
        <v>3670</v>
      </c>
      <c r="N82" s="13">
        <f t="shared" si="1"/>
        <v>3738.25</v>
      </c>
    </row>
    <row r="83" spans="1:14" ht="12" customHeight="1" x14ac:dyDescent="0.2">
      <c r="A83" s="8" t="str">
        <f>'Pregnant Women Participating'!A83</f>
        <v>California</v>
      </c>
      <c r="B83" s="13">
        <v>634530</v>
      </c>
      <c r="C83" s="4">
        <v>625040</v>
      </c>
      <c r="D83" s="4">
        <v>611954</v>
      </c>
      <c r="E83" s="4">
        <v>626332</v>
      </c>
      <c r="F83" s="4">
        <v>602512</v>
      </c>
      <c r="G83" s="4">
        <v>611762</v>
      </c>
      <c r="H83" s="4">
        <v>594899</v>
      </c>
      <c r="I83" s="4">
        <v>601842</v>
      </c>
      <c r="J83" s="4">
        <v>597132</v>
      </c>
      <c r="K83" s="4">
        <v>588814</v>
      </c>
      <c r="L83" s="4">
        <v>599387</v>
      </c>
      <c r="M83" s="40">
        <v>586527</v>
      </c>
      <c r="N83" s="13">
        <f t="shared" si="1"/>
        <v>606727.58333333337</v>
      </c>
    </row>
    <row r="84" spans="1:14" ht="12" customHeight="1" x14ac:dyDescent="0.2">
      <c r="A84" s="8" t="str">
        <f>'Pregnant Women Participating'!A84</f>
        <v>Guam</v>
      </c>
      <c r="B84" s="13">
        <v>3781</v>
      </c>
      <c r="C84" s="4">
        <v>3706</v>
      </c>
      <c r="D84" s="4">
        <v>3608</v>
      </c>
      <c r="E84" s="4">
        <v>3584</v>
      </c>
      <c r="F84" s="4">
        <v>3551</v>
      </c>
      <c r="G84" s="4">
        <v>3562</v>
      </c>
      <c r="H84" s="4">
        <v>3504</v>
      </c>
      <c r="I84" s="4">
        <v>3492</v>
      </c>
      <c r="J84" s="4">
        <v>3484</v>
      </c>
      <c r="K84" s="4">
        <v>3476</v>
      </c>
      <c r="L84" s="4">
        <v>3660</v>
      </c>
      <c r="M84" s="40">
        <v>3713</v>
      </c>
      <c r="N84" s="13">
        <f t="shared" si="1"/>
        <v>3593.4166666666665</v>
      </c>
    </row>
    <row r="85" spans="1:14" ht="12" customHeight="1" x14ac:dyDescent="0.2">
      <c r="A85" s="8" t="str">
        <f>'Pregnant Women Participating'!A85</f>
        <v>Hawaii</v>
      </c>
      <c r="B85" s="13">
        <v>15136</v>
      </c>
      <c r="C85" s="4">
        <v>14831</v>
      </c>
      <c r="D85" s="4">
        <v>14380</v>
      </c>
      <c r="E85" s="4">
        <v>14550</v>
      </c>
      <c r="F85" s="4">
        <v>13800</v>
      </c>
      <c r="G85" s="4">
        <v>13390</v>
      </c>
      <c r="H85" s="4">
        <v>13093</v>
      </c>
      <c r="I85" s="4">
        <v>13160</v>
      </c>
      <c r="J85" s="4">
        <v>13114</v>
      </c>
      <c r="K85" s="4">
        <v>13158</v>
      </c>
      <c r="L85" s="4">
        <v>13472</v>
      </c>
      <c r="M85" s="40">
        <v>13206</v>
      </c>
      <c r="N85" s="13">
        <f t="shared" si="1"/>
        <v>13774.166666666666</v>
      </c>
    </row>
    <row r="86" spans="1:14" ht="12" customHeight="1" x14ac:dyDescent="0.2">
      <c r="A86" s="8" t="str">
        <f>'Pregnant Women Participating'!A86</f>
        <v>Idaho</v>
      </c>
      <c r="B86" s="13">
        <v>20090</v>
      </c>
      <c r="C86" s="4">
        <v>20152</v>
      </c>
      <c r="D86" s="4">
        <v>19969</v>
      </c>
      <c r="E86" s="4">
        <v>19633</v>
      </c>
      <c r="F86" s="4">
        <v>19472</v>
      </c>
      <c r="G86" s="4">
        <v>19418</v>
      </c>
      <c r="H86" s="4">
        <v>19247</v>
      </c>
      <c r="I86" s="4">
        <v>19183</v>
      </c>
      <c r="J86" s="4">
        <v>18939</v>
      </c>
      <c r="K86" s="4">
        <v>18719</v>
      </c>
      <c r="L86" s="4">
        <v>18647</v>
      </c>
      <c r="M86" s="40">
        <v>18477</v>
      </c>
      <c r="N86" s="13">
        <f t="shared" si="1"/>
        <v>19328.833333333332</v>
      </c>
    </row>
    <row r="87" spans="1:14" ht="12" customHeight="1" x14ac:dyDescent="0.2">
      <c r="A87" s="8" t="str">
        <f>'Pregnant Women Participating'!A87</f>
        <v>Nevada</v>
      </c>
      <c r="B87" s="13">
        <v>35218</v>
      </c>
      <c r="C87" s="4">
        <v>34873</v>
      </c>
      <c r="D87" s="4">
        <v>34206</v>
      </c>
      <c r="E87" s="4">
        <v>34127</v>
      </c>
      <c r="F87" s="4">
        <v>33466</v>
      </c>
      <c r="G87" s="4">
        <v>32968</v>
      </c>
      <c r="H87" s="4">
        <v>32677</v>
      </c>
      <c r="I87" s="4">
        <v>32868</v>
      </c>
      <c r="J87" s="4">
        <v>32722</v>
      </c>
      <c r="K87" s="4">
        <v>32892</v>
      </c>
      <c r="L87" s="4">
        <v>32987</v>
      </c>
      <c r="M87" s="40">
        <v>33087</v>
      </c>
      <c r="N87" s="13">
        <f t="shared" si="1"/>
        <v>33507.583333333336</v>
      </c>
    </row>
    <row r="88" spans="1:14" ht="12" customHeight="1" x14ac:dyDescent="0.2">
      <c r="A88" s="8" t="str">
        <f>'Pregnant Women Participating'!A88</f>
        <v>Oregon</v>
      </c>
      <c r="B88" s="13">
        <v>50817</v>
      </c>
      <c r="C88" s="4">
        <v>50148</v>
      </c>
      <c r="D88" s="4">
        <v>49402</v>
      </c>
      <c r="E88" s="4">
        <v>49431</v>
      </c>
      <c r="F88" s="4">
        <v>49786</v>
      </c>
      <c r="G88" s="4">
        <v>50524</v>
      </c>
      <c r="H88" s="4">
        <v>50633</v>
      </c>
      <c r="I88" s="4">
        <v>50782</v>
      </c>
      <c r="J88" s="4">
        <v>51072</v>
      </c>
      <c r="K88" s="4">
        <v>50687</v>
      </c>
      <c r="L88" s="4">
        <v>50492</v>
      </c>
      <c r="M88" s="40">
        <v>49818</v>
      </c>
      <c r="N88" s="13">
        <f t="shared" si="1"/>
        <v>50299.333333333336</v>
      </c>
    </row>
    <row r="89" spans="1:14" ht="12" customHeight="1" x14ac:dyDescent="0.2">
      <c r="A89" s="8" t="str">
        <f>'Pregnant Women Participating'!A89</f>
        <v>Washington</v>
      </c>
      <c r="B89" s="13">
        <v>92775</v>
      </c>
      <c r="C89" s="4">
        <v>92280</v>
      </c>
      <c r="D89" s="4">
        <v>90097</v>
      </c>
      <c r="E89" s="4">
        <v>90734</v>
      </c>
      <c r="F89" s="4">
        <v>88844</v>
      </c>
      <c r="G89" s="4">
        <v>89916</v>
      </c>
      <c r="H89" s="4">
        <v>88083</v>
      </c>
      <c r="I89" s="4">
        <v>88679</v>
      </c>
      <c r="J89" s="4">
        <v>87956</v>
      </c>
      <c r="K89" s="4">
        <v>86248</v>
      </c>
      <c r="L89" s="4">
        <v>87157</v>
      </c>
      <c r="M89" s="40">
        <v>85555</v>
      </c>
      <c r="N89" s="13">
        <f t="shared" si="1"/>
        <v>89027</v>
      </c>
    </row>
    <row r="90" spans="1:14" ht="12" customHeight="1" x14ac:dyDescent="0.2">
      <c r="A90" s="8" t="str">
        <f>'Pregnant Women Participating'!A90</f>
        <v>Northern Marianas</v>
      </c>
      <c r="B90" s="13">
        <v>2014</v>
      </c>
      <c r="C90" s="4">
        <v>2043</v>
      </c>
      <c r="D90" s="4">
        <v>2025</v>
      </c>
      <c r="E90" s="4">
        <v>2038</v>
      </c>
      <c r="F90" s="4">
        <v>2009</v>
      </c>
      <c r="G90" s="4">
        <v>2063</v>
      </c>
      <c r="H90" s="4">
        <v>2101</v>
      </c>
      <c r="I90" s="4">
        <v>2094</v>
      </c>
      <c r="J90" s="4">
        <v>2093</v>
      </c>
      <c r="K90" s="4">
        <v>2057</v>
      </c>
      <c r="L90" s="4">
        <v>2058</v>
      </c>
      <c r="M90" s="40">
        <v>2050</v>
      </c>
      <c r="N90" s="13">
        <f t="shared" si="1"/>
        <v>2053.75</v>
      </c>
    </row>
    <row r="91" spans="1:14" ht="12" customHeight="1" x14ac:dyDescent="0.2">
      <c r="A91" s="8" t="str">
        <f>'Pregnant Women Participating'!A91</f>
        <v>Inter-Tribal Council, NV</v>
      </c>
      <c r="B91" s="13">
        <v>713</v>
      </c>
      <c r="C91" s="4">
        <v>701</v>
      </c>
      <c r="D91" s="4">
        <v>733</v>
      </c>
      <c r="E91" s="4">
        <v>716</v>
      </c>
      <c r="F91" s="4">
        <v>667</v>
      </c>
      <c r="G91" s="4">
        <v>684</v>
      </c>
      <c r="H91" s="4">
        <v>708</v>
      </c>
      <c r="I91" s="4">
        <v>724</v>
      </c>
      <c r="J91" s="4">
        <v>721</v>
      </c>
      <c r="K91" s="4">
        <v>707</v>
      </c>
      <c r="L91" s="4">
        <v>701</v>
      </c>
      <c r="M91" s="40">
        <v>694</v>
      </c>
      <c r="N91" s="13">
        <f t="shared" si="1"/>
        <v>705.75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91"/>
  <sheetViews>
    <sheetView showGridLines="0" workbookViewId="0">
      <selection activeCell="A92" sqref="A92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137</v>
      </c>
      <c r="B1" s="74" t="s">
        <v>178</v>
      </c>
      <c r="C1" s="75" t="s">
        <v>179</v>
      </c>
      <c r="D1" s="75" t="s">
        <v>180</v>
      </c>
      <c r="E1" s="75" t="s">
        <v>181</v>
      </c>
      <c r="F1" s="75" t="s">
        <v>182</v>
      </c>
      <c r="G1" s="75" t="s">
        <v>183</v>
      </c>
      <c r="H1" s="75" t="s">
        <v>184</v>
      </c>
      <c r="I1" s="75" t="s">
        <v>185</v>
      </c>
      <c r="J1" s="75" t="s">
        <v>186</v>
      </c>
      <c r="K1" s="75" t="s">
        <v>187</v>
      </c>
      <c r="L1" s="75" t="s">
        <v>188</v>
      </c>
      <c r="M1" s="75" t="s">
        <v>189</v>
      </c>
      <c r="N1" s="76" t="s">
        <v>190</v>
      </c>
    </row>
    <row r="2" spans="1:14" ht="12" customHeight="1" x14ac:dyDescent="0.2">
      <c r="A2" s="7" t="str">
        <f>'Pregnant Women Participating'!A2</f>
        <v>Connecticut</v>
      </c>
      <c r="B2" s="13">
        <v>48737</v>
      </c>
      <c r="C2" s="4">
        <v>48549</v>
      </c>
      <c r="D2" s="4">
        <v>47595</v>
      </c>
      <c r="E2" s="4">
        <v>47992</v>
      </c>
      <c r="F2" s="4">
        <v>46856</v>
      </c>
      <c r="G2" s="4">
        <v>47074</v>
      </c>
      <c r="H2" s="4">
        <v>47148</v>
      </c>
      <c r="I2" s="4">
        <v>47888</v>
      </c>
      <c r="J2" s="4">
        <v>47829</v>
      </c>
      <c r="K2" s="4">
        <v>47610</v>
      </c>
      <c r="L2" s="4">
        <v>48424</v>
      </c>
      <c r="M2" s="40">
        <v>48254</v>
      </c>
      <c r="N2" s="13">
        <f t="shared" ref="N2:N12" si="0">IF(SUM(B2:M2)&gt;0,AVERAGE(B2:M2)," ")</f>
        <v>47829.666666666664</v>
      </c>
    </row>
    <row r="3" spans="1:14" ht="12" customHeight="1" x14ac:dyDescent="0.2">
      <c r="A3" s="7" t="str">
        <f>'Pregnant Women Participating'!A3</f>
        <v>Maine</v>
      </c>
      <c r="B3" s="13">
        <v>19959</v>
      </c>
      <c r="C3" s="4">
        <v>19880</v>
      </c>
      <c r="D3" s="4">
        <v>19507</v>
      </c>
      <c r="E3" s="4">
        <v>19444</v>
      </c>
      <c r="F3" s="4">
        <v>18971</v>
      </c>
      <c r="G3" s="4">
        <v>19154</v>
      </c>
      <c r="H3" s="4">
        <v>18925</v>
      </c>
      <c r="I3" s="4">
        <v>19039</v>
      </c>
      <c r="J3" s="4">
        <v>19064</v>
      </c>
      <c r="K3" s="4">
        <v>19025</v>
      </c>
      <c r="L3" s="4">
        <v>19070</v>
      </c>
      <c r="M3" s="40">
        <v>18859</v>
      </c>
      <c r="N3" s="13">
        <f t="shared" si="0"/>
        <v>19241.416666666668</v>
      </c>
    </row>
    <row r="4" spans="1:14" ht="12" customHeight="1" x14ac:dyDescent="0.2">
      <c r="A4" s="7" t="str">
        <f>'Pregnant Women Participating'!A4</f>
        <v>Massachusetts</v>
      </c>
      <c r="B4" s="13">
        <v>115739</v>
      </c>
      <c r="C4" s="4">
        <v>114950</v>
      </c>
      <c r="D4" s="4">
        <v>113503</v>
      </c>
      <c r="E4" s="4">
        <v>113604</v>
      </c>
      <c r="F4" s="4">
        <v>111483</v>
      </c>
      <c r="G4" s="4">
        <v>112213</v>
      </c>
      <c r="H4" s="4">
        <v>111261</v>
      </c>
      <c r="I4" s="4">
        <v>112626</v>
      </c>
      <c r="J4" s="4">
        <v>112309</v>
      </c>
      <c r="K4" s="4">
        <v>111709</v>
      </c>
      <c r="L4" s="4">
        <v>112356</v>
      </c>
      <c r="M4" s="40">
        <v>111408</v>
      </c>
      <c r="N4" s="13">
        <f t="shared" si="0"/>
        <v>112763.41666666667</v>
      </c>
    </row>
    <row r="5" spans="1:14" ht="12" customHeight="1" x14ac:dyDescent="0.2">
      <c r="A5" s="7" t="str">
        <f>'Pregnant Women Participating'!A5</f>
        <v>New Hampshire</v>
      </c>
      <c r="B5" s="13">
        <v>13402</v>
      </c>
      <c r="C5" s="4">
        <v>13301</v>
      </c>
      <c r="D5" s="4">
        <v>13101</v>
      </c>
      <c r="E5" s="4">
        <v>13335</v>
      </c>
      <c r="F5" s="4">
        <v>12920</v>
      </c>
      <c r="G5" s="4">
        <v>13003</v>
      </c>
      <c r="H5" s="4">
        <v>12858</v>
      </c>
      <c r="I5" s="4">
        <v>13049</v>
      </c>
      <c r="J5" s="4">
        <v>13037</v>
      </c>
      <c r="K5" s="4">
        <v>12924</v>
      </c>
      <c r="L5" s="4">
        <v>12965</v>
      </c>
      <c r="M5" s="40">
        <v>12872</v>
      </c>
      <c r="N5" s="13">
        <f t="shared" si="0"/>
        <v>13063.916666666666</v>
      </c>
    </row>
    <row r="6" spans="1:14" ht="12" customHeight="1" x14ac:dyDescent="0.2">
      <c r="A6" s="7" t="str">
        <f>'Pregnant Women Participating'!A6</f>
        <v>New York</v>
      </c>
      <c r="B6" s="13">
        <v>450281</v>
      </c>
      <c r="C6" s="4">
        <v>446335</v>
      </c>
      <c r="D6" s="4">
        <v>439301</v>
      </c>
      <c r="E6" s="4">
        <v>442674</v>
      </c>
      <c r="F6" s="4">
        <v>435761</v>
      </c>
      <c r="G6" s="4">
        <v>432197</v>
      </c>
      <c r="H6" s="4">
        <v>428834</v>
      </c>
      <c r="I6" s="4">
        <v>430558</v>
      </c>
      <c r="J6" s="4">
        <v>430657</v>
      </c>
      <c r="K6" s="4">
        <v>428132</v>
      </c>
      <c r="L6" s="4">
        <v>429824</v>
      </c>
      <c r="M6" s="40">
        <v>428061</v>
      </c>
      <c r="N6" s="13">
        <f t="shared" si="0"/>
        <v>435217.91666666669</v>
      </c>
    </row>
    <row r="7" spans="1:14" ht="12" customHeight="1" x14ac:dyDescent="0.2">
      <c r="A7" s="7" t="str">
        <f>'Pregnant Women Participating'!A7</f>
        <v>Rhode Island</v>
      </c>
      <c r="B7" s="13">
        <v>20226</v>
      </c>
      <c r="C7" s="4">
        <v>20222</v>
      </c>
      <c r="D7" s="4">
        <v>19798</v>
      </c>
      <c r="E7" s="4">
        <v>19850</v>
      </c>
      <c r="F7" s="4">
        <v>19226</v>
      </c>
      <c r="G7" s="4">
        <v>19338</v>
      </c>
      <c r="H7" s="4">
        <v>19031</v>
      </c>
      <c r="I7" s="4">
        <v>19451</v>
      </c>
      <c r="J7" s="4">
        <v>19260</v>
      </c>
      <c r="K7" s="4">
        <v>19022</v>
      </c>
      <c r="L7" s="4">
        <v>19263</v>
      </c>
      <c r="M7" s="40">
        <v>19320</v>
      </c>
      <c r="N7" s="13">
        <f t="shared" si="0"/>
        <v>19500.583333333332</v>
      </c>
    </row>
    <row r="8" spans="1:14" ht="12" customHeight="1" x14ac:dyDescent="0.2">
      <c r="A8" s="7" t="str">
        <f>'Pregnant Women Participating'!A8</f>
        <v>Vermont</v>
      </c>
      <c r="B8" s="13">
        <v>11826</v>
      </c>
      <c r="C8" s="4">
        <v>11756</v>
      </c>
      <c r="D8" s="4">
        <v>11605</v>
      </c>
      <c r="E8" s="4">
        <v>11599</v>
      </c>
      <c r="F8" s="4">
        <v>11515</v>
      </c>
      <c r="G8" s="4">
        <v>11547</v>
      </c>
      <c r="H8" s="4">
        <v>11413</v>
      </c>
      <c r="I8" s="4">
        <v>11399</v>
      </c>
      <c r="J8" s="4">
        <v>11524</v>
      </c>
      <c r="K8" s="4">
        <v>11445</v>
      </c>
      <c r="L8" s="4">
        <v>11521</v>
      </c>
      <c r="M8" s="40">
        <v>11544</v>
      </c>
      <c r="N8" s="13">
        <f t="shared" si="0"/>
        <v>11557.833333333334</v>
      </c>
    </row>
    <row r="9" spans="1:14" ht="12" customHeight="1" x14ac:dyDescent="0.2">
      <c r="A9" s="7" t="str">
        <f>'Pregnant Women Participating'!A9</f>
        <v>Virgin Islands</v>
      </c>
      <c r="B9" s="13">
        <v>4026</v>
      </c>
      <c r="C9" s="4">
        <v>3936</v>
      </c>
      <c r="D9" s="4">
        <v>3840</v>
      </c>
      <c r="E9" s="4">
        <v>3832</v>
      </c>
      <c r="F9" s="4">
        <v>3830</v>
      </c>
      <c r="G9" s="4">
        <v>3748</v>
      </c>
      <c r="H9" s="4">
        <v>3627</v>
      </c>
      <c r="I9" s="4">
        <v>3683</v>
      </c>
      <c r="J9" s="4">
        <v>3742</v>
      </c>
      <c r="K9" s="4">
        <v>3697</v>
      </c>
      <c r="L9" s="4">
        <v>3716</v>
      </c>
      <c r="M9" s="40">
        <v>3264</v>
      </c>
      <c r="N9" s="13">
        <f t="shared" si="0"/>
        <v>3745.0833333333335</v>
      </c>
    </row>
    <row r="10" spans="1:14" ht="12" customHeight="1" x14ac:dyDescent="0.2">
      <c r="A10" s="7" t="str">
        <f>'Pregnant Women Participating'!A10</f>
        <v>Indian Township, ME</v>
      </c>
      <c r="B10" s="13">
        <v>76</v>
      </c>
      <c r="C10" s="4">
        <v>67</v>
      </c>
      <c r="D10" s="4">
        <v>68</v>
      </c>
      <c r="E10" s="4">
        <v>55</v>
      </c>
      <c r="F10" s="4">
        <v>59</v>
      </c>
      <c r="G10" s="4">
        <v>55</v>
      </c>
      <c r="H10" s="4">
        <v>58</v>
      </c>
      <c r="I10" s="4">
        <v>56</v>
      </c>
      <c r="J10" s="4">
        <v>68</v>
      </c>
      <c r="K10" s="4">
        <v>67</v>
      </c>
      <c r="L10" s="4">
        <v>65</v>
      </c>
      <c r="M10" s="40">
        <v>65</v>
      </c>
      <c r="N10" s="13">
        <f t="shared" si="0"/>
        <v>63.25</v>
      </c>
    </row>
    <row r="11" spans="1:14" ht="12" customHeight="1" x14ac:dyDescent="0.2">
      <c r="A11" s="7" t="str">
        <f>'Pregnant Women Participating'!A11</f>
        <v>Pleasant Point, ME</v>
      </c>
      <c r="B11" s="13">
        <v>64</v>
      </c>
      <c r="C11" s="4">
        <v>60</v>
      </c>
      <c r="D11" s="4">
        <v>57</v>
      </c>
      <c r="E11" s="4">
        <v>57</v>
      </c>
      <c r="F11" s="4">
        <v>52</v>
      </c>
      <c r="G11" s="4">
        <v>53</v>
      </c>
      <c r="H11" s="4">
        <v>53</v>
      </c>
      <c r="I11" s="4">
        <v>58</v>
      </c>
      <c r="J11" s="4">
        <v>63</v>
      </c>
      <c r="K11" s="4">
        <v>61</v>
      </c>
      <c r="L11" s="4">
        <v>68</v>
      </c>
      <c r="M11" s="40">
        <v>64</v>
      </c>
      <c r="N11" s="13">
        <f t="shared" si="0"/>
        <v>59.166666666666664</v>
      </c>
    </row>
    <row r="12" spans="1:14" ht="12" customHeight="1" x14ac:dyDescent="0.2">
      <c r="A12" s="7" t="str">
        <f>'Pregnant Women Participating'!A12</f>
        <v>Seneca Nation, NY</v>
      </c>
      <c r="B12" s="13">
        <v>197</v>
      </c>
      <c r="C12" s="4">
        <v>172</v>
      </c>
      <c r="D12" s="4">
        <v>169</v>
      </c>
      <c r="E12" s="4">
        <v>163</v>
      </c>
      <c r="F12" s="4">
        <v>147</v>
      </c>
      <c r="G12" s="4">
        <v>145</v>
      </c>
      <c r="H12" s="4">
        <v>155</v>
      </c>
      <c r="I12" s="4">
        <v>161</v>
      </c>
      <c r="J12" s="4">
        <v>165</v>
      </c>
      <c r="K12" s="4">
        <v>152</v>
      </c>
      <c r="L12" s="4">
        <v>163</v>
      </c>
      <c r="M12" s="40">
        <v>180</v>
      </c>
      <c r="N12" s="13">
        <f t="shared" si="0"/>
        <v>164.08333333333334</v>
      </c>
    </row>
    <row r="13" spans="1:14" ht="12" customHeight="1" x14ac:dyDescent="0.2">
      <c r="A13" s="7" t="str">
        <f>'Pregnant Women Participating'!A13</f>
        <v>Delaware</v>
      </c>
      <c r="B13" s="13">
        <v>17008</v>
      </c>
      <c r="C13" s="4">
        <v>16894</v>
      </c>
      <c r="D13" s="4">
        <v>16895</v>
      </c>
      <c r="E13" s="4">
        <v>17203</v>
      </c>
      <c r="F13" s="4">
        <v>17118</v>
      </c>
      <c r="G13" s="4">
        <v>17181</v>
      </c>
      <c r="H13" s="4">
        <v>17111</v>
      </c>
      <c r="I13" s="4">
        <v>17175</v>
      </c>
      <c r="J13" s="4">
        <v>17390</v>
      </c>
      <c r="K13" s="4">
        <v>17365</v>
      </c>
      <c r="L13" s="4">
        <v>17339</v>
      </c>
      <c r="M13" s="40">
        <v>17259</v>
      </c>
      <c r="N13" s="13">
        <f t="shared" ref="N13:N91" si="1">IF(SUM(B13:M13)&gt;0,AVERAGE(B13:M13)," ")</f>
        <v>17161.5</v>
      </c>
    </row>
    <row r="14" spans="1:14" ht="12" customHeight="1" x14ac:dyDescent="0.2">
      <c r="A14" s="7" t="str">
        <f>'Pregnant Women Participating'!A14</f>
        <v>District of Columbia</v>
      </c>
      <c r="B14" s="13">
        <v>14279</v>
      </c>
      <c r="C14" s="4">
        <v>14174</v>
      </c>
      <c r="D14" s="4">
        <v>13996</v>
      </c>
      <c r="E14" s="4">
        <v>14029</v>
      </c>
      <c r="F14" s="4">
        <v>13586</v>
      </c>
      <c r="G14" s="4">
        <v>13375</v>
      </c>
      <c r="H14" s="4">
        <v>13250</v>
      </c>
      <c r="I14" s="4">
        <v>13282</v>
      </c>
      <c r="J14" s="4">
        <v>13257</v>
      </c>
      <c r="K14" s="4">
        <v>13199</v>
      </c>
      <c r="L14" s="4">
        <v>13323</v>
      </c>
      <c r="M14" s="40">
        <v>13208</v>
      </c>
      <c r="N14" s="13">
        <f t="shared" si="1"/>
        <v>13579.833333333334</v>
      </c>
    </row>
    <row r="15" spans="1:14" ht="12" customHeight="1" x14ac:dyDescent="0.2">
      <c r="A15" s="7" t="str">
        <f>'Pregnant Women Participating'!A15</f>
        <v>Maryland</v>
      </c>
      <c r="B15" s="13">
        <v>137302</v>
      </c>
      <c r="C15" s="4">
        <v>135642</v>
      </c>
      <c r="D15" s="4">
        <v>134348</v>
      </c>
      <c r="E15" s="4">
        <v>135884</v>
      </c>
      <c r="F15" s="4">
        <v>133767</v>
      </c>
      <c r="G15" s="4">
        <v>132842</v>
      </c>
      <c r="H15" s="4">
        <v>130686</v>
      </c>
      <c r="I15" s="4">
        <v>130310</v>
      </c>
      <c r="J15" s="4">
        <v>130367</v>
      </c>
      <c r="K15" s="4">
        <v>130099</v>
      </c>
      <c r="L15" s="4">
        <v>131387</v>
      </c>
      <c r="M15" s="40">
        <v>131476</v>
      </c>
      <c r="N15" s="13">
        <f t="shared" si="1"/>
        <v>132842.5</v>
      </c>
    </row>
    <row r="16" spans="1:14" ht="12" customHeight="1" x14ac:dyDescent="0.2">
      <c r="A16" s="7" t="str">
        <f>'Pregnant Women Participating'!A16</f>
        <v>New Jersey</v>
      </c>
      <c r="B16" s="13">
        <v>153206</v>
      </c>
      <c r="C16" s="4">
        <v>150215</v>
      </c>
      <c r="D16" s="4">
        <v>148483</v>
      </c>
      <c r="E16" s="4">
        <v>150512</v>
      </c>
      <c r="F16" s="4">
        <v>146733</v>
      </c>
      <c r="G16" s="4">
        <v>147708</v>
      </c>
      <c r="H16" s="4">
        <v>144009</v>
      </c>
      <c r="I16" s="4">
        <v>146341</v>
      </c>
      <c r="J16" s="4">
        <v>146425</v>
      </c>
      <c r="K16" s="4">
        <v>145730</v>
      </c>
      <c r="L16" s="4">
        <v>147585</v>
      </c>
      <c r="M16" s="40">
        <v>148298</v>
      </c>
      <c r="N16" s="13">
        <f t="shared" si="1"/>
        <v>147937.08333333334</v>
      </c>
    </row>
    <row r="17" spans="1:14" ht="12" customHeight="1" x14ac:dyDescent="0.2">
      <c r="A17" s="7" t="str">
        <f>'Pregnant Women Participating'!A17</f>
        <v>Pennsylvania</v>
      </c>
      <c r="B17" s="13">
        <v>230983</v>
      </c>
      <c r="C17" s="4">
        <v>229079</v>
      </c>
      <c r="D17" s="4">
        <v>226358</v>
      </c>
      <c r="E17" s="4">
        <v>225841</v>
      </c>
      <c r="F17" s="4">
        <v>224598</v>
      </c>
      <c r="G17" s="4">
        <v>225285</v>
      </c>
      <c r="H17" s="4">
        <v>223383</v>
      </c>
      <c r="I17" s="4">
        <v>224436</v>
      </c>
      <c r="J17" s="4">
        <v>225752</v>
      </c>
      <c r="K17" s="4">
        <v>223985</v>
      </c>
      <c r="L17" s="4">
        <v>226764</v>
      </c>
      <c r="M17" s="40">
        <v>226254</v>
      </c>
      <c r="N17" s="13">
        <f t="shared" si="1"/>
        <v>226059.83333333334</v>
      </c>
    </row>
    <row r="18" spans="1:14" ht="12" customHeight="1" x14ac:dyDescent="0.2">
      <c r="A18" s="7" t="str">
        <f>'Pregnant Women Participating'!A18</f>
        <v>Puerto Rico</v>
      </c>
      <c r="B18" s="13">
        <v>147818</v>
      </c>
      <c r="C18" s="4">
        <v>145427</v>
      </c>
      <c r="D18" s="4">
        <v>142582</v>
      </c>
      <c r="E18" s="4">
        <v>142461</v>
      </c>
      <c r="F18" s="4">
        <v>141279</v>
      </c>
      <c r="G18" s="4">
        <v>141503</v>
      </c>
      <c r="H18" s="4">
        <v>138614</v>
      </c>
      <c r="I18" s="4">
        <v>137973</v>
      </c>
      <c r="J18" s="4">
        <v>137691</v>
      </c>
      <c r="K18" s="4">
        <v>135052</v>
      </c>
      <c r="L18" s="4">
        <v>135174</v>
      </c>
      <c r="M18" s="40">
        <v>131656</v>
      </c>
      <c r="N18" s="13">
        <f t="shared" si="1"/>
        <v>139769.16666666666</v>
      </c>
    </row>
    <row r="19" spans="1:14" ht="12" customHeight="1" x14ac:dyDescent="0.2">
      <c r="A19" s="7" t="str">
        <f>'Pregnant Women Participating'!A19</f>
        <v>Virginia</v>
      </c>
      <c r="B19" s="13">
        <v>129011</v>
      </c>
      <c r="C19" s="4">
        <v>125255</v>
      </c>
      <c r="D19" s="4">
        <v>125675</v>
      </c>
      <c r="E19" s="4">
        <v>124428</v>
      </c>
      <c r="F19" s="4">
        <v>120728</v>
      </c>
      <c r="G19" s="4">
        <v>121849</v>
      </c>
      <c r="H19" s="4">
        <v>120016</v>
      </c>
      <c r="I19" s="4">
        <v>120199</v>
      </c>
      <c r="J19" s="4">
        <v>120266</v>
      </c>
      <c r="K19" s="4">
        <v>119295</v>
      </c>
      <c r="L19" s="4">
        <v>119746</v>
      </c>
      <c r="M19" s="40">
        <v>119751</v>
      </c>
      <c r="N19" s="13">
        <f t="shared" si="1"/>
        <v>122184.91666666667</v>
      </c>
    </row>
    <row r="20" spans="1:14" ht="12" customHeight="1" x14ac:dyDescent="0.2">
      <c r="A20" s="7" t="str">
        <f>'Pregnant Women Participating'!A20</f>
        <v>West Virginia</v>
      </c>
      <c r="B20" s="13">
        <v>40368</v>
      </c>
      <c r="C20" s="4">
        <v>39649</v>
      </c>
      <c r="D20" s="4">
        <v>38917</v>
      </c>
      <c r="E20" s="4">
        <v>39134</v>
      </c>
      <c r="F20" s="4">
        <v>38322</v>
      </c>
      <c r="G20" s="4">
        <v>38141</v>
      </c>
      <c r="H20" s="4">
        <v>37344</v>
      </c>
      <c r="I20" s="4">
        <v>37611</v>
      </c>
      <c r="J20" s="4">
        <v>37427</v>
      </c>
      <c r="K20" s="4">
        <v>37399</v>
      </c>
      <c r="L20" s="4">
        <v>37846</v>
      </c>
      <c r="M20" s="40">
        <v>37619</v>
      </c>
      <c r="N20" s="13">
        <f t="shared" si="1"/>
        <v>38314.75</v>
      </c>
    </row>
    <row r="21" spans="1:14" ht="12" customHeight="1" x14ac:dyDescent="0.2">
      <c r="A21" s="7" t="str">
        <f>'Pregnant Women Participating'!A21</f>
        <v>Alabama</v>
      </c>
      <c r="B21" s="13">
        <v>128568</v>
      </c>
      <c r="C21" s="4">
        <v>126747</v>
      </c>
      <c r="D21" s="4">
        <v>125026</v>
      </c>
      <c r="E21" s="4">
        <v>126063</v>
      </c>
      <c r="F21" s="4">
        <v>122917</v>
      </c>
      <c r="G21" s="4">
        <v>123267</v>
      </c>
      <c r="H21" s="4">
        <v>120834</v>
      </c>
      <c r="I21" s="4">
        <v>122391</v>
      </c>
      <c r="J21" s="4">
        <v>122897</v>
      </c>
      <c r="K21" s="4">
        <v>122724</v>
      </c>
      <c r="L21" s="4">
        <v>123684</v>
      </c>
      <c r="M21" s="40">
        <v>122793</v>
      </c>
      <c r="N21" s="13">
        <f t="shared" si="1"/>
        <v>123992.58333333333</v>
      </c>
    </row>
    <row r="22" spans="1:14" ht="12" customHeight="1" x14ac:dyDescent="0.2">
      <c r="A22" s="7" t="str">
        <f>'Pregnant Women Participating'!A22</f>
        <v>Florida</v>
      </c>
      <c r="B22" s="13">
        <v>475712</v>
      </c>
      <c r="C22" s="4">
        <v>468835</v>
      </c>
      <c r="D22" s="4">
        <v>469198</v>
      </c>
      <c r="E22" s="4">
        <v>472252</v>
      </c>
      <c r="F22" s="4">
        <v>465530</v>
      </c>
      <c r="G22" s="4">
        <v>464822</v>
      </c>
      <c r="H22" s="4">
        <v>462622</v>
      </c>
      <c r="I22" s="4">
        <v>466524</v>
      </c>
      <c r="J22" s="4">
        <v>471372</v>
      </c>
      <c r="K22" s="4">
        <v>472759</v>
      </c>
      <c r="L22" s="4">
        <v>474657</v>
      </c>
      <c r="M22" s="40">
        <v>462116</v>
      </c>
      <c r="N22" s="13">
        <f t="shared" si="1"/>
        <v>468866.58333333331</v>
      </c>
    </row>
    <row r="23" spans="1:14" ht="12" customHeight="1" x14ac:dyDescent="0.2">
      <c r="A23" s="7" t="str">
        <f>'Pregnant Women Participating'!A23</f>
        <v>Georgia</v>
      </c>
      <c r="B23" s="13">
        <v>248444</v>
      </c>
      <c r="C23" s="4">
        <v>244856</v>
      </c>
      <c r="D23" s="4">
        <v>239597</v>
      </c>
      <c r="E23" s="4">
        <v>242423</v>
      </c>
      <c r="F23" s="4">
        <v>239560</v>
      </c>
      <c r="G23" s="4">
        <v>238303</v>
      </c>
      <c r="H23" s="4">
        <v>232235</v>
      </c>
      <c r="I23" s="4">
        <v>233205</v>
      </c>
      <c r="J23" s="4">
        <v>233717</v>
      </c>
      <c r="K23" s="4">
        <v>232022</v>
      </c>
      <c r="L23" s="4">
        <v>234541</v>
      </c>
      <c r="M23" s="40">
        <v>227790</v>
      </c>
      <c r="N23" s="13">
        <f t="shared" si="1"/>
        <v>237224.41666666666</v>
      </c>
    </row>
    <row r="24" spans="1:14" ht="12" customHeight="1" x14ac:dyDescent="0.2">
      <c r="A24" s="7" t="str">
        <f>'Pregnant Women Participating'!A24</f>
        <v>Kentucky</v>
      </c>
      <c r="B24" s="13">
        <v>110413</v>
      </c>
      <c r="C24" s="4">
        <v>108626</v>
      </c>
      <c r="D24" s="4">
        <v>106756</v>
      </c>
      <c r="E24" s="4">
        <v>108079</v>
      </c>
      <c r="F24" s="4">
        <v>107839</v>
      </c>
      <c r="G24" s="4">
        <v>108443</v>
      </c>
      <c r="H24" s="4">
        <v>106853</v>
      </c>
      <c r="I24" s="4">
        <v>107557</v>
      </c>
      <c r="J24" s="4">
        <v>107741</v>
      </c>
      <c r="K24" s="4">
        <v>107080</v>
      </c>
      <c r="L24" s="4">
        <v>107945</v>
      </c>
      <c r="M24" s="40">
        <v>107284</v>
      </c>
      <c r="N24" s="13">
        <f t="shared" si="1"/>
        <v>107884.66666666667</v>
      </c>
    </row>
    <row r="25" spans="1:14" ht="12" customHeight="1" x14ac:dyDescent="0.2">
      <c r="A25" s="7" t="str">
        <f>'Pregnant Women Participating'!A25</f>
        <v>Mississippi</v>
      </c>
      <c r="B25" s="13">
        <v>84167</v>
      </c>
      <c r="C25" s="4">
        <v>83212</v>
      </c>
      <c r="D25" s="4">
        <v>81865</v>
      </c>
      <c r="E25" s="4">
        <v>83360</v>
      </c>
      <c r="F25" s="4">
        <v>82164</v>
      </c>
      <c r="G25" s="4">
        <v>82741</v>
      </c>
      <c r="H25" s="4">
        <v>81157</v>
      </c>
      <c r="I25" s="4">
        <v>81885</v>
      </c>
      <c r="J25" s="4">
        <v>82228</v>
      </c>
      <c r="K25" s="4">
        <v>82783</v>
      </c>
      <c r="L25" s="4">
        <v>85439</v>
      </c>
      <c r="M25" s="40">
        <v>86842</v>
      </c>
      <c r="N25" s="13">
        <f t="shared" si="1"/>
        <v>83153.583333333328</v>
      </c>
    </row>
    <row r="26" spans="1:14" ht="12" customHeight="1" x14ac:dyDescent="0.2">
      <c r="A26" s="7" t="str">
        <f>'Pregnant Women Participating'!A26</f>
        <v>North Carolina</v>
      </c>
      <c r="B26" s="13">
        <v>236682</v>
      </c>
      <c r="C26" s="4">
        <v>232748</v>
      </c>
      <c r="D26" s="4">
        <v>228252</v>
      </c>
      <c r="E26" s="4">
        <v>231752</v>
      </c>
      <c r="F26" s="4">
        <v>229538</v>
      </c>
      <c r="G26" s="4">
        <v>230193</v>
      </c>
      <c r="H26" s="4">
        <v>225829</v>
      </c>
      <c r="I26" s="4">
        <v>228170</v>
      </c>
      <c r="J26" s="4">
        <v>228958</v>
      </c>
      <c r="K26" s="4">
        <v>228578</v>
      </c>
      <c r="L26" s="4">
        <v>230390</v>
      </c>
      <c r="M26" s="40">
        <v>229767</v>
      </c>
      <c r="N26" s="13">
        <f t="shared" si="1"/>
        <v>230071.41666666666</v>
      </c>
    </row>
    <row r="27" spans="1:14" ht="12" customHeight="1" x14ac:dyDescent="0.2">
      <c r="A27" s="7" t="str">
        <f>'Pregnant Women Participating'!A27</f>
        <v>South Carolina</v>
      </c>
      <c r="B27" s="13">
        <v>102077</v>
      </c>
      <c r="C27" s="4">
        <v>100264</v>
      </c>
      <c r="D27" s="4">
        <v>98849</v>
      </c>
      <c r="E27" s="4">
        <v>101139</v>
      </c>
      <c r="F27" s="4">
        <v>100658</v>
      </c>
      <c r="G27" s="4">
        <v>100814</v>
      </c>
      <c r="H27" s="4">
        <v>98603</v>
      </c>
      <c r="I27" s="4">
        <v>98599</v>
      </c>
      <c r="J27" s="4">
        <v>99043</v>
      </c>
      <c r="K27" s="4">
        <v>97804</v>
      </c>
      <c r="L27" s="4">
        <v>98319</v>
      </c>
      <c r="M27" s="40">
        <v>95811</v>
      </c>
      <c r="N27" s="13">
        <f t="shared" si="1"/>
        <v>99331.666666666672</v>
      </c>
    </row>
    <row r="28" spans="1:14" ht="12" customHeight="1" x14ac:dyDescent="0.2">
      <c r="A28" s="7" t="str">
        <f>'Pregnant Women Participating'!A28</f>
        <v>Tennessee</v>
      </c>
      <c r="B28" s="13">
        <v>143909</v>
      </c>
      <c r="C28" s="4">
        <v>140760</v>
      </c>
      <c r="D28" s="4">
        <v>137435</v>
      </c>
      <c r="E28" s="4">
        <v>137395</v>
      </c>
      <c r="F28" s="4">
        <v>136196</v>
      </c>
      <c r="G28" s="4">
        <v>136062</v>
      </c>
      <c r="H28" s="4">
        <v>133371</v>
      </c>
      <c r="I28" s="4">
        <v>133565</v>
      </c>
      <c r="J28" s="4">
        <v>133975</v>
      </c>
      <c r="K28" s="4">
        <v>133106</v>
      </c>
      <c r="L28" s="4">
        <v>135325</v>
      </c>
      <c r="M28" s="40">
        <v>134535</v>
      </c>
      <c r="N28" s="13">
        <f t="shared" si="1"/>
        <v>136302.83333333334</v>
      </c>
    </row>
    <row r="29" spans="1:14" ht="12" customHeight="1" x14ac:dyDescent="0.2">
      <c r="A29" s="7" t="str">
        <f>'Pregnant Women Participating'!A29</f>
        <v>Choctaw Indians, MS</v>
      </c>
      <c r="B29" s="13">
        <v>726</v>
      </c>
      <c r="C29" s="4">
        <v>704</v>
      </c>
      <c r="D29" s="4">
        <v>672</v>
      </c>
      <c r="E29" s="4">
        <v>692</v>
      </c>
      <c r="F29" s="4">
        <v>641</v>
      </c>
      <c r="G29" s="4">
        <v>657</v>
      </c>
      <c r="H29" s="4">
        <v>684</v>
      </c>
      <c r="I29" s="4">
        <v>723</v>
      </c>
      <c r="J29" s="4">
        <v>743</v>
      </c>
      <c r="K29" s="4">
        <v>682</v>
      </c>
      <c r="L29" s="4">
        <v>777</v>
      </c>
      <c r="M29" s="40">
        <v>743</v>
      </c>
      <c r="N29" s="13">
        <f t="shared" si="1"/>
        <v>703.66666666666663</v>
      </c>
    </row>
    <row r="30" spans="1:14" ht="12" customHeight="1" x14ac:dyDescent="0.2">
      <c r="A30" s="7" t="str">
        <f>'Pregnant Women Participating'!A30</f>
        <v>Eastern Cherokee, NC</v>
      </c>
      <c r="B30" s="13">
        <v>631</v>
      </c>
      <c r="C30" s="4">
        <v>597</v>
      </c>
      <c r="D30" s="4">
        <v>611</v>
      </c>
      <c r="E30" s="4">
        <v>624</v>
      </c>
      <c r="F30" s="4">
        <v>625</v>
      </c>
      <c r="G30" s="4">
        <v>576</v>
      </c>
      <c r="H30" s="4">
        <v>579</v>
      </c>
      <c r="I30" s="4">
        <v>573</v>
      </c>
      <c r="J30" s="4">
        <v>564</v>
      </c>
      <c r="K30" s="4">
        <v>561</v>
      </c>
      <c r="L30" s="4">
        <v>589</v>
      </c>
      <c r="M30" s="40">
        <v>536</v>
      </c>
      <c r="N30" s="13">
        <f t="shared" si="1"/>
        <v>588.83333333333337</v>
      </c>
    </row>
    <row r="31" spans="1:14" ht="12" customHeight="1" x14ac:dyDescent="0.2">
      <c r="A31" s="7" t="str">
        <f>'Pregnant Women Participating'!A31</f>
        <v>Illinois</v>
      </c>
      <c r="B31" s="13">
        <v>218963</v>
      </c>
      <c r="C31" s="4">
        <v>216112</v>
      </c>
      <c r="D31" s="4">
        <v>211551</v>
      </c>
      <c r="E31" s="4">
        <v>214629</v>
      </c>
      <c r="F31" s="4">
        <v>210192</v>
      </c>
      <c r="G31" s="4">
        <v>213641</v>
      </c>
      <c r="H31" s="4">
        <v>206860</v>
      </c>
      <c r="I31" s="4">
        <v>209918</v>
      </c>
      <c r="J31" s="4">
        <v>210256</v>
      </c>
      <c r="K31" s="4">
        <v>206589</v>
      </c>
      <c r="L31" s="4">
        <v>210199</v>
      </c>
      <c r="M31" s="40">
        <v>207495</v>
      </c>
      <c r="N31" s="13">
        <f t="shared" si="1"/>
        <v>211367.08333333334</v>
      </c>
    </row>
    <row r="32" spans="1:14" ht="12" customHeight="1" x14ac:dyDescent="0.2">
      <c r="A32" s="7" t="str">
        <f>'Pregnant Women Participating'!A32</f>
        <v>Indiana</v>
      </c>
      <c r="B32" s="13">
        <v>146472</v>
      </c>
      <c r="C32" s="4">
        <v>143868</v>
      </c>
      <c r="D32" s="4">
        <v>142185</v>
      </c>
      <c r="E32" s="4">
        <v>144272</v>
      </c>
      <c r="F32" s="4">
        <v>142524</v>
      </c>
      <c r="G32" s="4">
        <v>143794</v>
      </c>
      <c r="H32" s="4">
        <v>142227</v>
      </c>
      <c r="I32" s="4">
        <v>143251</v>
      </c>
      <c r="J32" s="4">
        <v>143324</v>
      </c>
      <c r="K32" s="4">
        <v>143664</v>
      </c>
      <c r="L32" s="4">
        <v>146164</v>
      </c>
      <c r="M32" s="40">
        <v>145949</v>
      </c>
      <c r="N32" s="13">
        <f t="shared" si="1"/>
        <v>143974.5</v>
      </c>
    </row>
    <row r="33" spans="1:14" ht="12" customHeight="1" x14ac:dyDescent="0.2">
      <c r="A33" s="7" t="str">
        <f>'Pregnant Women Participating'!A33</f>
        <v>Iowa</v>
      </c>
      <c r="B33" s="13">
        <v>62692</v>
      </c>
      <c r="C33" s="4">
        <v>62889</v>
      </c>
      <c r="D33" s="4">
        <v>62379</v>
      </c>
      <c r="E33" s="4">
        <v>62367</v>
      </c>
      <c r="F33" s="4">
        <v>62104</v>
      </c>
      <c r="G33" s="4">
        <v>62171</v>
      </c>
      <c r="H33" s="4">
        <v>61615</v>
      </c>
      <c r="I33" s="4">
        <v>61539</v>
      </c>
      <c r="J33" s="4">
        <v>61598</v>
      </c>
      <c r="K33" s="4">
        <v>61019</v>
      </c>
      <c r="L33" s="4">
        <v>61733</v>
      </c>
      <c r="M33" s="40">
        <v>61845</v>
      </c>
      <c r="N33" s="13">
        <f t="shared" si="1"/>
        <v>61995.916666666664</v>
      </c>
    </row>
    <row r="34" spans="1:14" ht="12" customHeight="1" x14ac:dyDescent="0.2">
      <c r="A34" s="7" t="str">
        <f>'Pregnant Women Participating'!A34</f>
        <v>Michigan</v>
      </c>
      <c r="B34" s="13">
        <v>231871</v>
      </c>
      <c r="C34" s="4">
        <v>228465</v>
      </c>
      <c r="D34" s="4">
        <v>224690</v>
      </c>
      <c r="E34" s="4">
        <v>225646</v>
      </c>
      <c r="F34" s="4">
        <v>222903</v>
      </c>
      <c r="G34" s="4">
        <v>223015</v>
      </c>
      <c r="H34" s="4">
        <v>221633</v>
      </c>
      <c r="I34" s="4">
        <v>222448</v>
      </c>
      <c r="J34" s="4">
        <v>221581</v>
      </c>
      <c r="K34" s="4">
        <v>222081</v>
      </c>
      <c r="L34" s="4">
        <v>222371</v>
      </c>
      <c r="M34" s="40">
        <v>222563</v>
      </c>
      <c r="N34" s="13">
        <f t="shared" si="1"/>
        <v>224105.58333333334</v>
      </c>
    </row>
    <row r="35" spans="1:14" ht="12" customHeight="1" x14ac:dyDescent="0.2">
      <c r="A35" s="7" t="str">
        <f>'Pregnant Women Participating'!A35</f>
        <v>Minnesota</v>
      </c>
      <c r="B35" s="13">
        <v>114971</v>
      </c>
      <c r="C35" s="4">
        <v>113263</v>
      </c>
      <c r="D35" s="4">
        <v>111160</v>
      </c>
      <c r="E35" s="4">
        <v>111514</v>
      </c>
      <c r="F35" s="4">
        <v>110094</v>
      </c>
      <c r="G35" s="4">
        <v>110620</v>
      </c>
      <c r="H35" s="4">
        <v>109814</v>
      </c>
      <c r="I35" s="4">
        <v>110116</v>
      </c>
      <c r="J35" s="4">
        <v>110413</v>
      </c>
      <c r="K35" s="4">
        <v>109973</v>
      </c>
      <c r="L35" s="4">
        <v>110961</v>
      </c>
      <c r="M35" s="40">
        <v>110555</v>
      </c>
      <c r="N35" s="13">
        <f t="shared" si="1"/>
        <v>111121.16666666667</v>
      </c>
    </row>
    <row r="36" spans="1:14" ht="12" customHeight="1" x14ac:dyDescent="0.2">
      <c r="A36" s="7" t="str">
        <f>'Pregnant Women Participating'!A36</f>
        <v>Ohio</v>
      </c>
      <c r="B36" s="13">
        <v>231036</v>
      </c>
      <c r="C36" s="4">
        <v>228935</v>
      </c>
      <c r="D36" s="4">
        <v>224193</v>
      </c>
      <c r="E36" s="4">
        <v>223981</v>
      </c>
      <c r="F36" s="4">
        <v>221382</v>
      </c>
      <c r="G36" s="4">
        <v>219332</v>
      </c>
      <c r="H36" s="4">
        <v>217326</v>
      </c>
      <c r="I36" s="4">
        <v>217736</v>
      </c>
      <c r="J36" s="4">
        <v>219361</v>
      </c>
      <c r="K36" s="4">
        <v>218014</v>
      </c>
      <c r="L36" s="4">
        <v>220404</v>
      </c>
      <c r="M36" s="40">
        <v>219252</v>
      </c>
      <c r="N36" s="13">
        <f t="shared" si="1"/>
        <v>221746</v>
      </c>
    </row>
    <row r="37" spans="1:14" ht="12" customHeight="1" x14ac:dyDescent="0.2">
      <c r="A37" s="7" t="str">
        <f>'Pregnant Women Participating'!A37</f>
        <v>Wisconsin</v>
      </c>
      <c r="B37" s="13">
        <v>98593</v>
      </c>
      <c r="C37" s="4">
        <v>97798</v>
      </c>
      <c r="D37" s="4">
        <v>95582</v>
      </c>
      <c r="E37" s="4">
        <v>96534</v>
      </c>
      <c r="F37" s="4">
        <v>95359</v>
      </c>
      <c r="G37" s="4">
        <v>95478</v>
      </c>
      <c r="H37" s="4">
        <v>95005</v>
      </c>
      <c r="I37" s="4">
        <v>95149</v>
      </c>
      <c r="J37" s="4">
        <v>95500</v>
      </c>
      <c r="K37" s="4">
        <v>95272</v>
      </c>
      <c r="L37" s="4">
        <v>96008</v>
      </c>
      <c r="M37" s="40">
        <v>95220</v>
      </c>
      <c r="N37" s="13">
        <f t="shared" si="1"/>
        <v>95958.166666666672</v>
      </c>
    </row>
    <row r="38" spans="1:14" ht="12" customHeight="1" x14ac:dyDescent="0.2">
      <c r="A38" s="7" t="str">
        <f>'Pregnant Women Participating'!A38</f>
        <v>Arizona</v>
      </c>
      <c r="B38" s="13">
        <v>143644</v>
      </c>
      <c r="C38" s="4">
        <v>140111</v>
      </c>
      <c r="D38" s="4">
        <v>134684</v>
      </c>
      <c r="E38" s="4">
        <v>133855</v>
      </c>
      <c r="F38" s="4">
        <v>129862</v>
      </c>
      <c r="G38" s="4">
        <v>133429</v>
      </c>
      <c r="H38" s="4">
        <v>133665</v>
      </c>
      <c r="I38" s="4">
        <v>136112</v>
      </c>
      <c r="J38" s="4">
        <v>137579</v>
      </c>
      <c r="K38" s="4">
        <v>138484</v>
      </c>
      <c r="L38" s="4">
        <v>141375</v>
      </c>
      <c r="M38" s="40">
        <v>139420</v>
      </c>
      <c r="N38" s="13">
        <f t="shared" si="1"/>
        <v>136851.66666666666</v>
      </c>
    </row>
    <row r="39" spans="1:14" ht="12" customHeight="1" x14ac:dyDescent="0.2">
      <c r="A39" s="7" t="str">
        <f>'Pregnant Women Participating'!A39</f>
        <v>Arkansas</v>
      </c>
      <c r="B39" s="13">
        <v>78509</v>
      </c>
      <c r="C39" s="4">
        <v>76873</v>
      </c>
      <c r="D39" s="4">
        <v>75853</v>
      </c>
      <c r="E39" s="4">
        <v>76350</v>
      </c>
      <c r="F39" s="4">
        <v>75743</v>
      </c>
      <c r="G39" s="4">
        <v>75814</v>
      </c>
      <c r="H39" s="4">
        <v>75642</v>
      </c>
      <c r="I39" s="4">
        <v>76160</v>
      </c>
      <c r="J39" s="4">
        <v>76769</v>
      </c>
      <c r="K39" s="4">
        <v>76367</v>
      </c>
      <c r="L39" s="4">
        <v>77511</v>
      </c>
      <c r="M39" s="40">
        <v>76631</v>
      </c>
      <c r="N39" s="13">
        <f t="shared" si="1"/>
        <v>76518.5</v>
      </c>
    </row>
    <row r="40" spans="1:14" ht="12" customHeight="1" x14ac:dyDescent="0.2">
      <c r="A40" s="7" t="str">
        <f>'Pregnant Women Participating'!A40</f>
        <v>Louisiana</v>
      </c>
      <c r="B40" s="13">
        <v>124373</v>
      </c>
      <c r="C40" s="4">
        <v>121928</v>
      </c>
      <c r="D40" s="4">
        <v>120023</v>
      </c>
      <c r="E40" s="4">
        <v>121010</v>
      </c>
      <c r="F40" s="4">
        <v>120324</v>
      </c>
      <c r="G40" s="4">
        <v>119435</v>
      </c>
      <c r="H40" s="4">
        <v>117525</v>
      </c>
      <c r="I40" s="4">
        <v>117433</v>
      </c>
      <c r="J40" s="4">
        <v>118233</v>
      </c>
      <c r="K40" s="4">
        <v>118188</v>
      </c>
      <c r="L40" s="4">
        <v>119129</v>
      </c>
      <c r="M40" s="40">
        <v>119358</v>
      </c>
      <c r="N40" s="13">
        <f t="shared" si="1"/>
        <v>119746.58333333333</v>
      </c>
    </row>
    <row r="41" spans="1:14" ht="12" customHeight="1" x14ac:dyDescent="0.2">
      <c r="A41" s="7" t="str">
        <f>'Pregnant Women Participating'!A41</f>
        <v>New Mexico</v>
      </c>
      <c r="B41" s="13">
        <v>48742</v>
      </c>
      <c r="C41" s="4">
        <v>47607</v>
      </c>
      <c r="D41" s="4">
        <v>47043</v>
      </c>
      <c r="E41" s="4">
        <v>47342</v>
      </c>
      <c r="F41" s="4">
        <v>46953</v>
      </c>
      <c r="G41" s="4">
        <v>46633</v>
      </c>
      <c r="H41" s="4">
        <v>45908</v>
      </c>
      <c r="I41" s="4">
        <v>46114</v>
      </c>
      <c r="J41" s="4">
        <v>46263</v>
      </c>
      <c r="K41" s="4">
        <v>45951</v>
      </c>
      <c r="L41" s="4">
        <v>46532</v>
      </c>
      <c r="M41" s="40">
        <v>45450</v>
      </c>
      <c r="N41" s="13">
        <f t="shared" si="1"/>
        <v>46711.5</v>
      </c>
    </row>
    <row r="42" spans="1:14" ht="12" customHeight="1" x14ac:dyDescent="0.2">
      <c r="A42" s="7" t="str">
        <f>'Pregnant Women Participating'!A42</f>
        <v>Oklahoma</v>
      </c>
      <c r="B42" s="13">
        <v>83865</v>
      </c>
      <c r="C42" s="4">
        <v>81538</v>
      </c>
      <c r="D42" s="4">
        <v>79543</v>
      </c>
      <c r="E42" s="4">
        <v>80669</v>
      </c>
      <c r="F42" s="4">
        <v>78996</v>
      </c>
      <c r="G42" s="4">
        <v>79578</v>
      </c>
      <c r="H42" s="4">
        <v>78668</v>
      </c>
      <c r="I42" s="4">
        <v>78462</v>
      </c>
      <c r="J42" s="4">
        <v>78901</v>
      </c>
      <c r="K42" s="4">
        <v>79025</v>
      </c>
      <c r="L42" s="4">
        <v>80021</v>
      </c>
      <c r="M42" s="40">
        <v>78968</v>
      </c>
      <c r="N42" s="13">
        <f t="shared" si="1"/>
        <v>79852.833333333328</v>
      </c>
    </row>
    <row r="43" spans="1:14" ht="12" customHeight="1" x14ac:dyDescent="0.2">
      <c r="A43" s="7" t="str">
        <f>'Pregnant Women Participating'!A43</f>
        <v>Texas</v>
      </c>
      <c r="B43" s="13">
        <v>849693</v>
      </c>
      <c r="C43" s="4">
        <v>842510</v>
      </c>
      <c r="D43" s="4">
        <v>827187</v>
      </c>
      <c r="E43" s="4">
        <v>830654</v>
      </c>
      <c r="F43" s="4">
        <v>822613</v>
      </c>
      <c r="G43" s="4">
        <v>820895</v>
      </c>
      <c r="H43" s="4">
        <v>811183</v>
      </c>
      <c r="I43" s="4">
        <v>815362</v>
      </c>
      <c r="J43" s="4">
        <v>817451</v>
      </c>
      <c r="K43" s="4">
        <v>812322</v>
      </c>
      <c r="L43" s="4">
        <v>812057</v>
      </c>
      <c r="M43" s="40">
        <v>800552</v>
      </c>
      <c r="N43" s="13">
        <f t="shared" si="1"/>
        <v>821873.25</v>
      </c>
    </row>
    <row r="44" spans="1:14" ht="12" customHeight="1" x14ac:dyDescent="0.2">
      <c r="A44" s="7" t="str">
        <f>'Pregnant Women Participating'!A44</f>
        <v>Utah</v>
      </c>
      <c r="B44" s="13">
        <v>55813</v>
      </c>
      <c r="C44" s="4">
        <v>55279</v>
      </c>
      <c r="D44" s="4">
        <v>54526</v>
      </c>
      <c r="E44" s="4">
        <v>54627</v>
      </c>
      <c r="F44" s="4">
        <v>53984</v>
      </c>
      <c r="G44" s="4">
        <v>54097</v>
      </c>
      <c r="H44" s="4">
        <v>53363</v>
      </c>
      <c r="I44" s="4">
        <v>53197</v>
      </c>
      <c r="J44" s="4">
        <v>52985</v>
      </c>
      <c r="K44" s="4">
        <v>52266</v>
      </c>
      <c r="L44" s="4">
        <v>52654</v>
      </c>
      <c r="M44" s="40">
        <v>52183</v>
      </c>
      <c r="N44" s="13">
        <f t="shared" si="1"/>
        <v>53747.833333333336</v>
      </c>
    </row>
    <row r="45" spans="1:14" ht="12" customHeight="1" x14ac:dyDescent="0.2">
      <c r="A45" s="7" t="str">
        <f>'Pregnant Women Participating'!A45</f>
        <v>Inter-Tribal Council, AZ</v>
      </c>
      <c r="B45" s="13">
        <v>9453</v>
      </c>
      <c r="C45" s="4">
        <v>9047</v>
      </c>
      <c r="D45" s="4">
        <v>8888</v>
      </c>
      <c r="E45" s="4">
        <v>8965</v>
      </c>
      <c r="F45" s="4">
        <v>8573</v>
      </c>
      <c r="G45" s="4">
        <v>8702</v>
      </c>
      <c r="H45" s="4">
        <v>8432</v>
      </c>
      <c r="I45" s="4">
        <v>8607</v>
      </c>
      <c r="J45" s="4">
        <v>8684</v>
      </c>
      <c r="K45" s="4">
        <v>8770</v>
      </c>
      <c r="L45" s="4">
        <v>8827</v>
      </c>
      <c r="M45" s="40">
        <v>8441</v>
      </c>
      <c r="N45" s="13">
        <f t="shared" si="1"/>
        <v>8782.4166666666661</v>
      </c>
    </row>
    <row r="46" spans="1:14" ht="12" customHeight="1" x14ac:dyDescent="0.2">
      <c r="A46" s="7" t="str">
        <f>'Pregnant Women Participating'!A46</f>
        <v>Navajo Nation, AZ</v>
      </c>
      <c r="B46" s="13">
        <v>8277</v>
      </c>
      <c r="C46" s="4">
        <v>7926</v>
      </c>
      <c r="D46" s="4">
        <v>7747</v>
      </c>
      <c r="E46" s="4">
        <v>7868</v>
      </c>
      <c r="F46" s="4">
        <v>7650</v>
      </c>
      <c r="G46" s="4">
        <v>7743</v>
      </c>
      <c r="H46" s="4">
        <v>7722</v>
      </c>
      <c r="I46" s="4">
        <v>7920</v>
      </c>
      <c r="J46" s="4">
        <v>7886</v>
      </c>
      <c r="K46" s="4">
        <v>8067</v>
      </c>
      <c r="L46" s="4">
        <v>7883</v>
      </c>
      <c r="M46" s="40">
        <v>7823</v>
      </c>
      <c r="N46" s="13">
        <f t="shared" si="1"/>
        <v>7876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359</v>
      </c>
      <c r="C47" s="4">
        <v>402</v>
      </c>
      <c r="D47" s="4">
        <v>360</v>
      </c>
      <c r="E47" s="4">
        <v>401</v>
      </c>
      <c r="F47" s="4">
        <v>357</v>
      </c>
      <c r="G47" s="4">
        <v>398</v>
      </c>
      <c r="H47" s="4">
        <v>365</v>
      </c>
      <c r="I47" s="4">
        <v>391</v>
      </c>
      <c r="J47" s="4">
        <v>340</v>
      </c>
      <c r="K47" s="4">
        <v>384</v>
      </c>
      <c r="L47" s="4">
        <v>376</v>
      </c>
      <c r="M47" s="40">
        <v>380</v>
      </c>
      <c r="N47" s="13">
        <f t="shared" si="1"/>
        <v>376.08333333333331</v>
      </c>
    </row>
    <row r="48" spans="1:14" ht="12" customHeight="1" x14ac:dyDescent="0.2">
      <c r="A48" s="7" t="str">
        <f>'Pregnant Women Participating'!A48</f>
        <v>Eight Northern Pueblos, NM</v>
      </c>
      <c r="B48" s="13">
        <v>228</v>
      </c>
      <c r="C48" s="4">
        <v>236</v>
      </c>
      <c r="D48" s="4">
        <v>239</v>
      </c>
      <c r="E48" s="4">
        <v>227</v>
      </c>
      <c r="F48" s="4">
        <v>239</v>
      </c>
      <c r="G48" s="4">
        <v>242</v>
      </c>
      <c r="H48" s="4">
        <v>253</v>
      </c>
      <c r="I48" s="4">
        <v>250</v>
      </c>
      <c r="J48" s="4">
        <v>245</v>
      </c>
      <c r="K48" s="4">
        <v>261</v>
      </c>
      <c r="L48" s="4">
        <v>264</v>
      </c>
      <c r="M48" s="40">
        <v>248</v>
      </c>
      <c r="N48" s="13">
        <f t="shared" si="1"/>
        <v>244.33333333333334</v>
      </c>
    </row>
    <row r="49" spans="1:14" ht="12" customHeight="1" x14ac:dyDescent="0.2">
      <c r="A49" s="7" t="str">
        <f>'Pregnant Women Participating'!A49</f>
        <v>Five Sandoval Pueblos, NM</v>
      </c>
      <c r="B49" s="13">
        <v>246</v>
      </c>
      <c r="C49" s="4">
        <v>228</v>
      </c>
      <c r="D49" s="4">
        <v>223</v>
      </c>
      <c r="E49" s="4">
        <v>238</v>
      </c>
      <c r="F49" s="4">
        <v>235</v>
      </c>
      <c r="G49" s="4">
        <v>241</v>
      </c>
      <c r="H49" s="4">
        <v>228</v>
      </c>
      <c r="I49" s="4">
        <v>229</v>
      </c>
      <c r="J49" s="4">
        <v>223</v>
      </c>
      <c r="K49" s="4">
        <v>233</v>
      </c>
      <c r="L49" s="4">
        <v>246</v>
      </c>
      <c r="M49" s="40">
        <v>247</v>
      </c>
      <c r="N49" s="13">
        <f t="shared" si="1"/>
        <v>234.75</v>
      </c>
    </row>
    <row r="50" spans="1:14" ht="12" customHeight="1" x14ac:dyDescent="0.2">
      <c r="A50" s="7" t="str">
        <f>'Pregnant Women Participating'!A50</f>
        <v>Isleta Pueblo, NM</v>
      </c>
      <c r="B50" s="13">
        <v>1271</v>
      </c>
      <c r="C50" s="4">
        <v>1298</v>
      </c>
      <c r="D50" s="4">
        <v>1299</v>
      </c>
      <c r="E50" s="4">
        <v>1302</v>
      </c>
      <c r="F50" s="4">
        <v>1311</v>
      </c>
      <c r="G50" s="4">
        <v>1318</v>
      </c>
      <c r="H50" s="4">
        <v>1340</v>
      </c>
      <c r="I50" s="4">
        <v>1331</v>
      </c>
      <c r="J50" s="4">
        <v>1388</v>
      </c>
      <c r="K50" s="4">
        <v>1396</v>
      </c>
      <c r="L50" s="4">
        <v>1424</v>
      </c>
      <c r="M50" s="40">
        <v>1469</v>
      </c>
      <c r="N50" s="13">
        <f t="shared" si="1"/>
        <v>1345.5833333333333</v>
      </c>
    </row>
    <row r="51" spans="1:14" ht="12" customHeight="1" x14ac:dyDescent="0.2">
      <c r="A51" s="7" t="str">
        <f>'Pregnant Women Participating'!A51</f>
        <v>San Felipe Pueblo, NM</v>
      </c>
      <c r="B51" s="13">
        <v>288</v>
      </c>
      <c r="C51" s="4">
        <v>290</v>
      </c>
      <c r="D51" s="4">
        <v>281</v>
      </c>
      <c r="E51" s="4">
        <v>288</v>
      </c>
      <c r="F51" s="4">
        <v>285</v>
      </c>
      <c r="G51" s="4">
        <v>274</v>
      </c>
      <c r="H51" s="4">
        <v>259</v>
      </c>
      <c r="I51" s="4">
        <v>274</v>
      </c>
      <c r="J51" s="4">
        <v>266</v>
      </c>
      <c r="K51" s="4">
        <v>282</v>
      </c>
      <c r="L51" s="4">
        <v>266</v>
      </c>
      <c r="M51" s="40">
        <v>269</v>
      </c>
      <c r="N51" s="13">
        <f t="shared" si="1"/>
        <v>276.83333333333331</v>
      </c>
    </row>
    <row r="52" spans="1:14" ht="12" customHeight="1" x14ac:dyDescent="0.2">
      <c r="A52" s="7" t="str">
        <f>'Pregnant Women Participating'!A52</f>
        <v>Santo Domingo Tribe, NM</v>
      </c>
      <c r="B52" s="13">
        <v>162</v>
      </c>
      <c r="C52" s="4">
        <v>173</v>
      </c>
      <c r="D52" s="4">
        <v>172</v>
      </c>
      <c r="E52" s="4">
        <v>182</v>
      </c>
      <c r="F52" s="4">
        <v>183</v>
      </c>
      <c r="G52" s="4">
        <v>184</v>
      </c>
      <c r="H52" s="4">
        <v>176</v>
      </c>
      <c r="I52" s="4">
        <v>188</v>
      </c>
      <c r="J52" s="4">
        <v>209</v>
      </c>
      <c r="K52" s="4">
        <v>190</v>
      </c>
      <c r="L52" s="4">
        <v>205</v>
      </c>
      <c r="M52" s="40">
        <v>212</v>
      </c>
      <c r="N52" s="13">
        <f t="shared" si="1"/>
        <v>186.33333333333334</v>
      </c>
    </row>
    <row r="53" spans="1:14" ht="12" customHeight="1" x14ac:dyDescent="0.2">
      <c r="A53" s="7" t="str">
        <f>'Pregnant Women Participating'!A53</f>
        <v>Zuni Pueblo, NM</v>
      </c>
      <c r="B53" s="13">
        <v>624</v>
      </c>
      <c r="C53" s="4">
        <v>584</v>
      </c>
      <c r="D53" s="4">
        <v>631</v>
      </c>
      <c r="E53" s="4">
        <v>631</v>
      </c>
      <c r="F53" s="4">
        <v>626</v>
      </c>
      <c r="G53" s="4">
        <v>567</v>
      </c>
      <c r="H53" s="4">
        <v>605</v>
      </c>
      <c r="I53" s="4">
        <v>559</v>
      </c>
      <c r="J53" s="4">
        <v>593</v>
      </c>
      <c r="K53" s="4">
        <v>587</v>
      </c>
      <c r="L53" s="4">
        <v>627</v>
      </c>
      <c r="M53" s="40">
        <v>561</v>
      </c>
      <c r="N53" s="13">
        <f t="shared" si="1"/>
        <v>599.58333333333337</v>
      </c>
    </row>
    <row r="54" spans="1:14" ht="12" customHeight="1" x14ac:dyDescent="0.2">
      <c r="A54" s="7" t="str">
        <f>'Pregnant Women Participating'!A54</f>
        <v>Cherokee Nation, OK</v>
      </c>
      <c r="B54" s="13">
        <v>7167</v>
      </c>
      <c r="C54" s="4">
        <v>7072</v>
      </c>
      <c r="D54" s="4">
        <v>7052</v>
      </c>
      <c r="E54" s="4">
        <v>7102</v>
      </c>
      <c r="F54" s="4">
        <v>6929</v>
      </c>
      <c r="G54" s="4">
        <v>6811</v>
      </c>
      <c r="H54" s="4">
        <v>6665</v>
      </c>
      <c r="I54" s="4">
        <v>6633</v>
      </c>
      <c r="J54" s="4">
        <v>6783</v>
      </c>
      <c r="K54" s="4">
        <v>6736</v>
      </c>
      <c r="L54" s="4">
        <v>6947</v>
      </c>
      <c r="M54" s="40">
        <v>6917</v>
      </c>
      <c r="N54" s="13">
        <f t="shared" si="1"/>
        <v>6901.166666666667</v>
      </c>
    </row>
    <row r="55" spans="1:14" ht="12" customHeight="1" x14ac:dyDescent="0.2">
      <c r="A55" s="7" t="str">
        <f>'Pregnant Women Participating'!A55</f>
        <v>Chickasaw Nation, OK</v>
      </c>
      <c r="B55" s="13">
        <v>3858</v>
      </c>
      <c r="C55" s="4">
        <v>3782</v>
      </c>
      <c r="D55" s="4">
        <v>3715</v>
      </c>
      <c r="E55" s="4">
        <v>3732</v>
      </c>
      <c r="F55" s="4">
        <v>3615</v>
      </c>
      <c r="G55" s="4">
        <v>3595</v>
      </c>
      <c r="H55" s="4">
        <v>3526</v>
      </c>
      <c r="I55" s="4">
        <v>3561</v>
      </c>
      <c r="J55" s="4">
        <v>3617</v>
      </c>
      <c r="K55" s="4">
        <v>3557</v>
      </c>
      <c r="L55" s="4">
        <v>3613</v>
      </c>
      <c r="M55" s="40">
        <v>3491</v>
      </c>
      <c r="N55" s="13">
        <f t="shared" si="1"/>
        <v>3638.5</v>
      </c>
    </row>
    <row r="56" spans="1:14" ht="12" customHeight="1" x14ac:dyDescent="0.2">
      <c r="A56" s="7" t="str">
        <f>'Pregnant Women Participating'!A56</f>
        <v>Choctaw Nation, OK</v>
      </c>
      <c r="B56" s="13">
        <v>3928</v>
      </c>
      <c r="C56" s="4">
        <v>3961</v>
      </c>
      <c r="D56" s="4">
        <v>3889</v>
      </c>
      <c r="E56" s="4">
        <v>3831</v>
      </c>
      <c r="F56" s="4">
        <v>3709</v>
      </c>
      <c r="G56" s="4">
        <v>3706</v>
      </c>
      <c r="H56" s="4">
        <v>3645</v>
      </c>
      <c r="I56" s="4">
        <v>3620</v>
      </c>
      <c r="J56" s="4">
        <v>3648</v>
      </c>
      <c r="K56" s="4">
        <v>3662</v>
      </c>
      <c r="L56" s="4">
        <v>3690</v>
      </c>
      <c r="M56" s="40">
        <v>3640</v>
      </c>
      <c r="N56" s="13">
        <f t="shared" si="1"/>
        <v>3744.0833333333335</v>
      </c>
    </row>
    <row r="57" spans="1:14" ht="12" customHeight="1" x14ac:dyDescent="0.2">
      <c r="A57" s="7" t="str">
        <f>'Pregnant Women Participating'!A57</f>
        <v>Citizen Potawatomi Nation, OK</v>
      </c>
      <c r="B57" s="13">
        <v>1383</v>
      </c>
      <c r="C57" s="4">
        <v>1350</v>
      </c>
      <c r="D57" s="4">
        <v>1347</v>
      </c>
      <c r="E57" s="4">
        <v>1371</v>
      </c>
      <c r="F57" s="4">
        <v>1359</v>
      </c>
      <c r="G57" s="4">
        <v>1322</v>
      </c>
      <c r="H57" s="4">
        <v>1335</v>
      </c>
      <c r="I57" s="4">
        <v>1370</v>
      </c>
      <c r="J57" s="4">
        <v>1397</v>
      </c>
      <c r="K57" s="4">
        <v>1442</v>
      </c>
      <c r="L57" s="4">
        <v>1445</v>
      </c>
      <c r="M57" s="40">
        <v>1465</v>
      </c>
      <c r="N57" s="13">
        <f t="shared" si="1"/>
        <v>1382.1666666666667</v>
      </c>
    </row>
    <row r="58" spans="1:14" ht="12" customHeight="1" x14ac:dyDescent="0.2">
      <c r="A58" s="7" t="str">
        <f>'Pregnant Women Participating'!A58</f>
        <v>Inter-Tribal Council, OK</v>
      </c>
      <c r="B58" s="13">
        <v>751</v>
      </c>
      <c r="C58" s="4">
        <v>758</v>
      </c>
      <c r="D58" s="4">
        <v>750</v>
      </c>
      <c r="E58" s="4">
        <v>754</v>
      </c>
      <c r="F58" s="4">
        <v>724</v>
      </c>
      <c r="G58" s="4">
        <v>720</v>
      </c>
      <c r="H58" s="4">
        <v>725</v>
      </c>
      <c r="I58" s="4">
        <v>715</v>
      </c>
      <c r="J58" s="4">
        <v>711</v>
      </c>
      <c r="K58" s="4">
        <v>706</v>
      </c>
      <c r="L58" s="4">
        <v>716</v>
      </c>
      <c r="M58" s="40">
        <v>713</v>
      </c>
      <c r="N58" s="13">
        <f t="shared" si="1"/>
        <v>728.58333333333337</v>
      </c>
    </row>
    <row r="59" spans="1:14" ht="12" customHeight="1" x14ac:dyDescent="0.2">
      <c r="A59" s="7" t="str">
        <f>'Pregnant Women Participating'!A59</f>
        <v>Muscogee Creek Nation, OK</v>
      </c>
      <c r="B59" s="13">
        <v>2753</v>
      </c>
      <c r="C59" s="4">
        <v>2675</v>
      </c>
      <c r="D59" s="4">
        <v>2605</v>
      </c>
      <c r="E59" s="4">
        <v>2630</v>
      </c>
      <c r="F59" s="4">
        <v>2614</v>
      </c>
      <c r="G59" s="4">
        <v>2640</v>
      </c>
      <c r="H59" s="4">
        <v>2576</v>
      </c>
      <c r="I59" s="4">
        <v>2559</v>
      </c>
      <c r="J59" s="4">
        <v>2582</v>
      </c>
      <c r="K59" s="4">
        <v>2543</v>
      </c>
      <c r="L59" s="4">
        <v>2551</v>
      </c>
      <c r="M59" s="40">
        <v>2527</v>
      </c>
      <c r="N59" s="13">
        <f t="shared" si="1"/>
        <v>2604.5833333333335</v>
      </c>
    </row>
    <row r="60" spans="1:14" ht="12" customHeight="1" x14ac:dyDescent="0.2">
      <c r="A60" s="7" t="str">
        <f>'Pregnant Women Participating'!A60</f>
        <v>Osage Tribal Council, OK</v>
      </c>
      <c r="B60" s="13">
        <v>2928</v>
      </c>
      <c r="C60" s="4">
        <v>2914</v>
      </c>
      <c r="D60" s="4">
        <v>2901</v>
      </c>
      <c r="E60" s="4">
        <v>2928</v>
      </c>
      <c r="F60" s="4">
        <v>2871</v>
      </c>
      <c r="G60" s="4">
        <v>2841</v>
      </c>
      <c r="H60" s="4">
        <v>2876</v>
      </c>
      <c r="I60" s="4">
        <v>2902</v>
      </c>
      <c r="J60" s="4">
        <v>2907</v>
      </c>
      <c r="K60" s="4">
        <v>2862</v>
      </c>
      <c r="L60" s="4">
        <v>2933</v>
      </c>
      <c r="M60" s="40">
        <v>2868</v>
      </c>
      <c r="N60" s="13">
        <f t="shared" si="1"/>
        <v>2894.25</v>
      </c>
    </row>
    <row r="61" spans="1:14" ht="12" customHeight="1" x14ac:dyDescent="0.2">
      <c r="A61" s="7" t="str">
        <f>'Pregnant Women Participating'!A61</f>
        <v>Otoe-Missouria Tribe, OK</v>
      </c>
      <c r="B61" s="13">
        <v>463</v>
      </c>
      <c r="C61" s="4">
        <v>438</v>
      </c>
      <c r="D61" s="4">
        <v>415</v>
      </c>
      <c r="E61" s="4">
        <v>411</v>
      </c>
      <c r="F61" s="4">
        <v>376</v>
      </c>
      <c r="G61" s="4">
        <v>379</v>
      </c>
      <c r="H61" s="4">
        <v>386</v>
      </c>
      <c r="I61" s="4">
        <v>407</v>
      </c>
      <c r="J61" s="4">
        <v>401</v>
      </c>
      <c r="K61" s="4">
        <v>376</v>
      </c>
      <c r="L61" s="4">
        <v>417</v>
      </c>
      <c r="M61" s="40">
        <v>408</v>
      </c>
      <c r="N61" s="13">
        <f t="shared" si="1"/>
        <v>406.41666666666669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3926</v>
      </c>
      <c r="C62" s="4">
        <v>3867</v>
      </c>
      <c r="D62" s="4">
        <v>3800</v>
      </c>
      <c r="E62" s="4">
        <v>3847</v>
      </c>
      <c r="F62" s="4">
        <v>3746</v>
      </c>
      <c r="G62" s="4">
        <v>3658</v>
      </c>
      <c r="H62" s="4">
        <v>3614</v>
      </c>
      <c r="I62" s="4">
        <v>3664</v>
      </c>
      <c r="J62" s="4">
        <v>3578</v>
      </c>
      <c r="K62" s="4">
        <v>3553</v>
      </c>
      <c r="L62" s="4">
        <v>3592</v>
      </c>
      <c r="M62" s="40">
        <v>3473</v>
      </c>
      <c r="N62" s="13">
        <f t="shared" si="1"/>
        <v>3693.1666666666665</v>
      </c>
    </row>
    <row r="63" spans="1:14" ht="12" customHeight="1" x14ac:dyDescent="0.2">
      <c r="A63" s="7" t="str">
        <f>'Pregnant Women Participating'!A63</f>
        <v>Colorado</v>
      </c>
      <c r="B63" s="13">
        <v>85857</v>
      </c>
      <c r="C63" s="4">
        <v>84313</v>
      </c>
      <c r="D63" s="4">
        <v>83727</v>
      </c>
      <c r="E63" s="4">
        <v>83539</v>
      </c>
      <c r="F63" s="4">
        <v>83169</v>
      </c>
      <c r="G63" s="4">
        <v>84497</v>
      </c>
      <c r="H63" s="4">
        <v>83925</v>
      </c>
      <c r="I63" s="4">
        <v>83795</v>
      </c>
      <c r="J63" s="4">
        <v>84422</v>
      </c>
      <c r="K63" s="4">
        <v>83931</v>
      </c>
      <c r="L63" s="4">
        <v>85911</v>
      </c>
      <c r="M63" s="40">
        <v>85955</v>
      </c>
      <c r="N63" s="13">
        <f t="shared" si="1"/>
        <v>84420.083333333328</v>
      </c>
    </row>
    <row r="64" spans="1:14" ht="12" customHeight="1" x14ac:dyDescent="0.2">
      <c r="A64" s="7" t="str">
        <f>'Pregnant Women Participating'!A64</f>
        <v>Kansas</v>
      </c>
      <c r="B64" s="13">
        <v>57237</v>
      </c>
      <c r="C64" s="4">
        <v>55893</v>
      </c>
      <c r="D64" s="4">
        <v>54668</v>
      </c>
      <c r="E64" s="4">
        <v>55541</v>
      </c>
      <c r="F64" s="4">
        <v>53618</v>
      </c>
      <c r="G64" s="4">
        <v>53878</v>
      </c>
      <c r="H64" s="4">
        <v>52579</v>
      </c>
      <c r="I64" s="4">
        <v>53267</v>
      </c>
      <c r="J64" s="4">
        <v>53028</v>
      </c>
      <c r="K64" s="4">
        <v>52728</v>
      </c>
      <c r="L64" s="4">
        <v>54209</v>
      </c>
      <c r="M64" s="40">
        <v>52978</v>
      </c>
      <c r="N64" s="13">
        <f t="shared" si="1"/>
        <v>54135.333333333336</v>
      </c>
    </row>
    <row r="65" spans="1:14" ht="12" customHeight="1" x14ac:dyDescent="0.2">
      <c r="A65" s="7" t="str">
        <f>'Pregnant Women Participating'!A65</f>
        <v>Missouri</v>
      </c>
      <c r="B65" s="13">
        <v>123317</v>
      </c>
      <c r="C65" s="4">
        <v>122629</v>
      </c>
      <c r="D65" s="4">
        <v>120926</v>
      </c>
      <c r="E65" s="4">
        <v>120810</v>
      </c>
      <c r="F65" s="4">
        <v>119849</v>
      </c>
      <c r="G65" s="4">
        <v>118980</v>
      </c>
      <c r="H65" s="4">
        <v>117686</v>
      </c>
      <c r="I65" s="4">
        <v>117879</v>
      </c>
      <c r="J65" s="4">
        <v>118139</v>
      </c>
      <c r="K65" s="4">
        <v>117094</v>
      </c>
      <c r="L65" s="4">
        <v>119265</v>
      </c>
      <c r="M65" s="40">
        <v>118867</v>
      </c>
      <c r="N65" s="13">
        <f t="shared" si="1"/>
        <v>119620.08333333333</v>
      </c>
    </row>
    <row r="66" spans="1:14" ht="12" customHeight="1" x14ac:dyDescent="0.2">
      <c r="A66" s="7" t="str">
        <f>'Pregnant Women Participating'!A66</f>
        <v>Montana</v>
      </c>
      <c r="B66" s="13">
        <v>18377</v>
      </c>
      <c r="C66" s="4">
        <v>18116</v>
      </c>
      <c r="D66" s="4">
        <v>17713</v>
      </c>
      <c r="E66" s="4">
        <v>17732</v>
      </c>
      <c r="F66" s="4">
        <v>17337</v>
      </c>
      <c r="G66" s="4">
        <v>17511</v>
      </c>
      <c r="H66" s="4">
        <v>17277</v>
      </c>
      <c r="I66" s="4">
        <v>17374</v>
      </c>
      <c r="J66" s="4">
        <v>17235</v>
      </c>
      <c r="K66" s="4">
        <v>16978</v>
      </c>
      <c r="L66" s="4">
        <v>17014</v>
      </c>
      <c r="M66" s="40">
        <v>16671</v>
      </c>
      <c r="N66" s="13">
        <f t="shared" si="1"/>
        <v>17444.583333333332</v>
      </c>
    </row>
    <row r="67" spans="1:14" ht="12" customHeight="1" x14ac:dyDescent="0.2">
      <c r="A67" s="7" t="str">
        <f>'Pregnant Women Participating'!A67</f>
        <v>Nebraska</v>
      </c>
      <c r="B67" s="13">
        <v>37744</v>
      </c>
      <c r="C67" s="4">
        <v>37714</v>
      </c>
      <c r="D67" s="4">
        <v>37463</v>
      </c>
      <c r="E67" s="4">
        <v>37271</v>
      </c>
      <c r="F67" s="4">
        <v>36764</v>
      </c>
      <c r="G67" s="4">
        <v>36663</v>
      </c>
      <c r="H67" s="4">
        <v>36446</v>
      </c>
      <c r="I67" s="4">
        <v>36195</v>
      </c>
      <c r="J67" s="4">
        <v>36424</v>
      </c>
      <c r="K67" s="4">
        <v>36249</v>
      </c>
      <c r="L67" s="4">
        <v>36699</v>
      </c>
      <c r="M67" s="40">
        <v>36463</v>
      </c>
      <c r="N67" s="13">
        <f t="shared" si="1"/>
        <v>36841.25</v>
      </c>
    </row>
    <row r="68" spans="1:14" ht="12" customHeight="1" x14ac:dyDescent="0.2">
      <c r="A68" s="7" t="str">
        <f>'Pregnant Women Participating'!A68</f>
        <v>North Dakota</v>
      </c>
      <c r="B68" s="13">
        <v>12149</v>
      </c>
      <c r="C68" s="4">
        <v>12107</v>
      </c>
      <c r="D68" s="4">
        <v>11717</v>
      </c>
      <c r="E68" s="4">
        <v>11839</v>
      </c>
      <c r="F68" s="4">
        <v>11663</v>
      </c>
      <c r="G68" s="4">
        <v>11733</v>
      </c>
      <c r="H68" s="4">
        <v>11749</v>
      </c>
      <c r="I68" s="4">
        <v>11847</v>
      </c>
      <c r="J68" s="4">
        <v>11913</v>
      </c>
      <c r="K68" s="4">
        <v>11877</v>
      </c>
      <c r="L68" s="4">
        <v>11903</v>
      </c>
      <c r="M68" s="40">
        <v>11847</v>
      </c>
      <c r="N68" s="13">
        <f t="shared" si="1"/>
        <v>11862</v>
      </c>
    </row>
    <row r="69" spans="1:14" ht="12" customHeight="1" x14ac:dyDescent="0.2">
      <c r="A69" s="7" t="str">
        <f>'Pregnant Women Participating'!A69</f>
        <v>South Dakota</v>
      </c>
      <c r="B69" s="13">
        <v>16866</v>
      </c>
      <c r="C69" s="4">
        <v>16561</v>
      </c>
      <c r="D69" s="4">
        <v>16255</v>
      </c>
      <c r="E69" s="4">
        <v>16388</v>
      </c>
      <c r="F69" s="4">
        <v>16261</v>
      </c>
      <c r="G69" s="4">
        <v>16319</v>
      </c>
      <c r="H69" s="4">
        <v>16404</v>
      </c>
      <c r="I69" s="4">
        <v>16501</v>
      </c>
      <c r="J69" s="4">
        <v>16328</v>
      </c>
      <c r="K69" s="4">
        <v>16118</v>
      </c>
      <c r="L69" s="4">
        <v>16441</v>
      </c>
      <c r="M69" s="40">
        <v>16465</v>
      </c>
      <c r="N69" s="13">
        <f t="shared" si="1"/>
        <v>16408.916666666668</v>
      </c>
    </row>
    <row r="70" spans="1:14" ht="12" customHeight="1" x14ac:dyDescent="0.2">
      <c r="A70" s="7" t="str">
        <f>'Pregnant Women Participating'!A70</f>
        <v>Wyoming</v>
      </c>
      <c r="B70" s="13">
        <v>10039</v>
      </c>
      <c r="C70" s="4">
        <v>9978</v>
      </c>
      <c r="D70" s="4">
        <v>9845</v>
      </c>
      <c r="E70" s="4">
        <v>9768</v>
      </c>
      <c r="F70" s="4">
        <v>9580</v>
      </c>
      <c r="G70" s="4">
        <v>9708</v>
      </c>
      <c r="H70" s="4">
        <v>9534</v>
      </c>
      <c r="I70" s="4">
        <v>9460</v>
      </c>
      <c r="J70" s="4">
        <v>9485</v>
      </c>
      <c r="K70" s="4">
        <v>9305</v>
      </c>
      <c r="L70" s="4">
        <v>9264</v>
      </c>
      <c r="M70" s="40">
        <v>9222</v>
      </c>
      <c r="N70" s="13">
        <f t="shared" si="1"/>
        <v>9599</v>
      </c>
    </row>
    <row r="71" spans="1:14" ht="12" customHeight="1" x14ac:dyDescent="0.2">
      <c r="A71" s="7" t="str">
        <f>'Pregnant Women Participating'!A71</f>
        <v>Ute Mountain Ute Tribe, CO</v>
      </c>
      <c r="B71" s="13">
        <v>178</v>
      </c>
      <c r="C71" s="4">
        <v>186</v>
      </c>
      <c r="D71" s="4">
        <v>162</v>
      </c>
      <c r="E71" s="4">
        <v>152</v>
      </c>
      <c r="F71" s="4">
        <v>184</v>
      </c>
      <c r="G71" s="4">
        <v>147</v>
      </c>
      <c r="H71" s="4">
        <v>159</v>
      </c>
      <c r="I71" s="4">
        <v>159</v>
      </c>
      <c r="J71" s="4">
        <v>140</v>
      </c>
      <c r="K71" s="4">
        <v>151</v>
      </c>
      <c r="L71" s="4">
        <v>163</v>
      </c>
      <c r="M71" s="40">
        <v>167</v>
      </c>
      <c r="N71" s="13">
        <f t="shared" si="1"/>
        <v>162.33333333333334</v>
      </c>
    </row>
    <row r="72" spans="1:14" ht="12" customHeight="1" x14ac:dyDescent="0.2">
      <c r="A72" s="7" t="str">
        <f>'Pregnant Women Participating'!A72</f>
        <v>Omaha Sioux, NE</v>
      </c>
      <c r="B72" s="13">
        <v>260</v>
      </c>
      <c r="C72" s="4">
        <v>237</v>
      </c>
      <c r="D72" s="4">
        <v>232</v>
      </c>
      <c r="E72" s="4">
        <v>229</v>
      </c>
      <c r="F72" s="4">
        <v>206</v>
      </c>
      <c r="G72" s="4">
        <v>216</v>
      </c>
      <c r="H72" s="4">
        <v>212</v>
      </c>
      <c r="I72" s="4">
        <v>227</v>
      </c>
      <c r="J72" s="4">
        <v>241</v>
      </c>
      <c r="K72" s="4">
        <v>240</v>
      </c>
      <c r="L72" s="4">
        <v>274</v>
      </c>
      <c r="M72" s="40">
        <v>273</v>
      </c>
      <c r="N72" s="13">
        <f t="shared" si="1"/>
        <v>237.25</v>
      </c>
    </row>
    <row r="73" spans="1:14" ht="12" customHeight="1" x14ac:dyDescent="0.2">
      <c r="A73" s="7" t="str">
        <f>'Pregnant Women Participating'!A73</f>
        <v>Santee Sioux, NE</v>
      </c>
      <c r="B73" s="13">
        <v>132</v>
      </c>
      <c r="C73" s="4">
        <v>137</v>
      </c>
      <c r="D73" s="4">
        <v>111</v>
      </c>
      <c r="E73" s="4">
        <v>114</v>
      </c>
      <c r="F73" s="4">
        <v>115</v>
      </c>
      <c r="G73" s="4">
        <v>124</v>
      </c>
      <c r="H73" s="4">
        <v>126</v>
      </c>
      <c r="I73" s="4">
        <v>135</v>
      </c>
      <c r="J73" s="4">
        <v>127</v>
      </c>
      <c r="K73" s="4">
        <v>133</v>
      </c>
      <c r="L73" s="4">
        <v>125</v>
      </c>
      <c r="M73" s="40">
        <v>133</v>
      </c>
      <c r="N73" s="13">
        <f t="shared" si="1"/>
        <v>126</v>
      </c>
    </row>
    <row r="74" spans="1:14" ht="12" customHeight="1" x14ac:dyDescent="0.2">
      <c r="A74" s="7" t="str">
        <f>'Pregnant Women Participating'!A74</f>
        <v>Winnebago Tribe, NE</v>
      </c>
      <c r="B74" s="13">
        <v>249</v>
      </c>
      <c r="C74" s="4">
        <v>254</v>
      </c>
      <c r="D74" s="4">
        <v>243</v>
      </c>
      <c r="E74" s="4">
        <v>238</v>
      </c>
      <c r="F74" s="4">
        <v>238</v>
      </c>
      <c r="G74" s="4">
        <v>216</v>
      </c>
      <c r="H74" s="4">
        <v>230</v>
      </c>
      <c r="I74" s="4">
        <v>228</v>
      </c>
      <c r="J74" s="4">
        <v>241</v>
      </c>
      <c r="K74" s="4">
        <v>222</v>
      </c>
      <c r="L74" s="4">
        <v>245</v>
      </c>
      <c r="M74" s="40">
        <v>226</v>
      </c>
      <c r="N74" s="13">
        <f t="shared" si="1"/>
        <v>235.83333333333334</v>
      </c>
    </row>
    <row r="75" spans="1:14" ht="12" customHeight="1" x14ac:dyDescent="0.2">
      <c r="A75" s="7" t="str">
        <f>'Pregnant Women Participating'!A75</f>
        <v>Standing Rock Sioux Tribe, ND</v>
      </c>
      <c r="B75" s="13">
        <v>644</v>
      </c>
      <c r="C75" s="4">
        <v>637</v>
      </c>
      <c r="D75" s="4">
        <v>608</v>
      </c>
      <c r="E75" s="4">
        <v>548</v>
      </c>
      <c r="F75" s="4">
        <v>569</v>
      </c>
      <c r="G75" s="4">
        <v>604</v>
      </c>
      <c r="H75" s="4">
        <v>582</v>
      </c>
      <c r="I75" s="4">
        <v>609</v>
      </c>
      <c r="J75" s="4">
        <v>623</v>
      </c>
      <c r="K75" s="4">
        <v>597</v>
      </c>
      <c r="L75" s="4">
        <v>606</v>
      </c>
      <c r="M75" s="40">
        <v>600</v>
      </c>
      <c r="N75" s="13">
        <f t="shared" si="1"/>
        <v>602.25</v>
      </c>
    </row>
    <row r="76" spans="1:14" ht="12" customHeight="1" x14ac:dyDescent="0.2">
      <c r="A76" s="7" t="str">
        <f>'Pregnant Women Participating'!A76</f>
        <v>Three Affiliated Tribes, ND</v>
      </c>
      <c r="B76" s="13">
        <v>289</v>
      </c>
      <c r="C76" s="4">
        <v>277</v>
      </c>
      <c r="D76" s="4">
        <v>247</v>
      </c>
      <c r="E76" s="4">
        <v>246</v>
      </c>
      <c r="F76" s="4">
        <v>237</v>
      </c>
      <c r="G76" s="4">
        <v>264</v>
      </c>
      <c r="H76" s="4">
        <v>263</v>
      </c>
      <c r="I76" s="4">
        <v>266</v>
      </c>
      <c r="J76" s="4">
        <v>264</v>
      </c>
      <c r="K76" s="4">
        <v>250</v>
      </c>
      <c r="L76" s="4">
        <v>265</v>
      </c>
      <c r="M76" s="40">
        <v>307</v>
      </c>
      <c r="N76" s="13">
        <f t="shared" si="1"/>
        <v>264.58333333333331</v>
      </c>
    </row>
    <row r="77" spans="1:14" ht="12" customHeight="1" x14ac:dyDescent="0.2">
      <c r="A77" s="7" t="str">
        <f>'Pregnant Women Participating'!A77</f>
        <v>Cheyenne River Sioux, SD</v>
      </c>
      <c r="B77" s="13">
        <v>758</v>
      </c>
      <c r="C77" s="4">
        <v>787</v>
      </c>
      <c r="D77" s="4">
        <v>766</v>
      </c>
      <c r="E77" s="4">
        <v>730</v>
      </c>
      <c r="F77" s="4">
        <v>628</v>
      </c>
      <c r="G77" s="4">
        <v>641</v>
      </c>
      <c r="H77" s="4">
        <v>666</v>
      </c>
      <c r="I77" s="4">
        <v>701</v>
      </c>
      <c r="J77" s="4">
        <v>731</v>
      </c>
      <c r="K77" s="4">
        <v>731</v>
      </c>
      <c r="L77" s="4">
        <v>746</v>
      </c>
      <c r="M77" s="40">
        <v>724</v>
      </c>
      <c r="N77" s="13">
        <f t="shared" si="1"/>
        <v>717.41666666666663</v>
      </c>
    </row>
    <row r="78" spans="1:14" ht="12" customHeight="1" x14ac:dyDescent="0.2">
      <c r="A78" s="7" t="str">
        <f>'Pregnant Women Participating'!A78</f>
        <v>Rosebud Sioux, SD</v>
      </c>
      <c r="B78" s="13">
        <v>1157</v>
      </c>
      <c r="C78" s="4">
        <v>1203</v>
      </c>
      <c r="D78" s="4">
        <v>1237</v>
      </c>
      <c r="E78" s="4">
        <v>1296</v>
      </c>
      <c r="F78" s="4">
        <v>1254</v>
      </c>
      <c r="G78" s="4">
        <v>1286</v>
      </c>
      <c r="H78" s="4">
        <v>1213</v>
      </c>
      <c r="I78" s="4">
        <v>1236</v>
      </c>
      <c r="J78" s="4">
        <v>1222</v>
      </c>
      <c r="K78" s="4">
        <v>1256</v>
      </c>
      <c r="L78" s="4">
        <v>1249</v>
      </c>
      <c r="M78" s="40">
        <v>1274</v>
      </c>
      <c r="N78" s="13">
        <f t="shared" si="1"/>
        <v>1240.25</v>
      </c>
    </row>
    <row r="79" spans="1:14" ht="12" customHeight="1" x14ac:dyDescent="0.2">
      <c r="A79" s="7" t="str">
        <f>'Pregnant Women Participating'!A79</f>
        <v>Northern Arapahoe, WY</v>
      </c>
      <c r="B79" s="13">
        <v>411</v>
      </c>
      <c r="C79" s="4">
        <v>415</v>
      </c>
      <c r="D79" s="4">
        <v>407</v>
      </c>
      <c r="E79" s="4">
        <v>424</v>
      </c>
      <c r="F79" s="4">
        <v>365</v>
      </c>
      <c r="G79" s="4">
        <v>403</v>
      </c>
      <c r="H79" s="4">
        <v>388</v>
      </c>
      <c r="I79" s="4">
        <v>380</v>
      </c>
      <c r="J79" s="4">
        <v>383</v>
      </c>
      <c r="K79" s="4">
        <v>384</v>
      </c>
      <c r="L79" s="4">
        <v>359</v>
      </c>
      <c r="M79" s="40">
        <v>312</v>
      </c>
      <c r="N79" s="13">
        <f t="shared" si="1"/>
        <v>385.91666666666669</v>
      </c>
    </row>
    <row r="80" spans="1:14" ht="12" customHeight="1" x14ac:dyDescent="0.2">
      <c r="A80" s="7" t="str">
        <f>'Pregnant Women Participating'!A80</f>
        <v>Shoshone Tribe, WY</v>
      </c>
      <c r="B80" s="13">
        <v>188</v>
      </c>
      <c r="C80" s="4">
        <v>190</v>
      </c>
      <c r="D80" s="4">
        <v>176</v>
      </c>
      <c r="E80" s="4">
        <v>187</v>
      </c>
      <c r="F80" s="4">
        <v>150</v>
      </c>
      <c r="G80" s="4">
        <v>149</v>
      </c>
      <c r="H80" s="4">
        <v>157</v>
      </c>
      <c r="I80" s="4">
        <v>170</v>
      </c>
      <c r="J80" s="4">
        <v>170</v>
      </c>
      <c r="K80" s="4">
        <v>167</v>
      </c>
      <c r="L80" s="4">
        <v>185</v>
      </c>
      <c r="M80" s="40">
        <v>195</v>
      </c>
      <c r="N80" s="13">
        <f t="shared" si="1"/>
        <v>173.66666666666666</v>
      </c>
    </row>
    <row r="81" spans="1:14" ht="12" customHeight="1" x14ac:dyDescent="0.2">
      <c r="A81" s="8" t="str">
        <f>'Pregnant Women Participating'!A81</f>
        <v>Alaska</v>
      </c>
      <c r="B81" s="13">
        <v>18697</v>
      </c>
      <c r="C81" s="4">
        <v>18499</v>
      </c>
      <c r="D81" s="4">
        <v>18275</v>
      </c>
      <c r="E81" s="4">
        <v>18448</v>
      </c>
      <c r="F81" s="4">
        <v>18102</v>
      </c>
      <c r="G81" s="4">
        <v>17948</v>
      </c>
      <c r="H81" s="4">
        <v>17935</v>
      </c>
      <c r="I81" s="4">
        <v>18016</v>
      </c>
      <c r="J81" s="4">
        <v>18154</v>
      </c>
      <c r="K81" s="4">
        <v>18066</v>
      </c>
      <c r="L81" s="4">
        <v>18123</v>
      </c>
      <c r="M81" s="40">
        <v>17995</v>
      </c>
      <c r="N81" s="13">
        <f t="shared" si="1"/>
        <v>18188.166666666668</v>
      </c>
    </row>
    <row r="82" spans="1:14" ht="12" customHeight="1" x14ac:dyDescent="0.2">
      <c r="A82" s="8" t="str">
        <f>'Pregnant Women Participating'!A82</f>
        <v>American Samoa</v>
      </c>
      <c r="B82" s="13">
        <v>5870</v>
      </c>
      <c r="C82" s="4">
        <v>5848</v>
      </c>
      <c r="D82" s="4">
        <v>5708</v>
      </c>
      <c r="E82" s="4">
        <v>5716</v>
      </c>
      <c r="F82" s="4">
        <v>5696</v>
      </c>
      <c r="G82" s="4">
        <v>5721</v>
      </c>
      <c r="H82" s="4">
        <v>5691</v>
      </c>
      <c r="I82" s="4">
        <v>5653</v>
      </c>
      <c r="J82" s="4">
        <v>5563</v>
      </c>
      <c r="K82" s="4">
        <v>5571</v>
      </c>
      <c r="L82" s="4">
        <v>5609</v>
      </c>
      <c r="M82" s="40">
        <v>5563</v>
      </c>
      <c r="N82" s="13">
        <f t="shared" si="1"/>
        <v>5684.083333333333</v>
      </c>
    </row>
    <row r="83" spans="1:14" ht="12" customHeight="1" x14ac:dyDescent="0.2">
      <c r="A83" s="8" t="str">
        <f>'Pregnant Women Participating'!A83</f>
        <v>California</v>
      </c>
      <c r="B83" s="13">
        <v>1126265</v>
      </c>
      <c r="C83" s="4">
        <v>1111594</v>
      </c>
      <c r="D83" s="4">
        <v>1090116</v>
      </c>
      <c r="E83" s="4">
        <v>1113659</v>
      </c>
      <c r="F83" s="4">
        <v>1074268</v>
      </c>
      <c r="G83" s="4">
        <v>1090486</v>
      </c>
      <c r="H83" s="4">
        <v>1061321</v>
      </c>
      <c r="I83" s="4">
        <v>1071272</v>
      </c>
      <c r="J83" s="4">
        <v>1064299</v>
      </c>
      <c r="K83" s="4">
        <v>1049957</v>
      </c>
      <c r="L83" s="4">
        <v>1066197</v>
      </c>
      <c r="M83" s="40">
        <v>1043459</v>
      </c>
      <c r="N83" s="13">
        <f t="shared" si="1"/>
        <v>1080241.0833333333</v>
      </c>
    </row>
    <row r="84" spans="1:14" ht="12" customHeight="1" x14ac:dyDescent="0.2">
      <c r="A84" s="8" t="str">
        <f>'Pregnant Women Participating'!A84</f>
        <v>Guam</v>
      </c>
      <c r="B84" s="13">
        <v>7045</v>
      </c>
      <c r="C84" s="4">
        <v>6938</v>
      </c>
      <c r="D84" s="4">
        <v>6745</v>
      </c>
      <c r="E84" s="4">
        <v>6660</v>
      </c>
      <c r="F84" s="4">
        <v>6639</v>
      </c>
      <c r="G84" s="4">
        <v>6594</v>
      </c>
      <c r="H84" s="4">
        <v>6454</v>
      </c>
      <c r="I84" s="4">
        <v>6405</v>
      </c>
      <c r="J84" s="4">
        <v>6444</v>
      </c>
      <c r="K84" s="4">
        <v>6335</v>
      </c>
      <c r="L84" s="4">
        <v>6702</v>
      </c>
      <c r="M84" s="40">
        <v>6756</v>
      </c>
      <c r="N84" s="13">
        <f t="shared" si="1"/>
        <v>6643.083333333333</v>
      </c>
    </row>
    <row r="85" spans="1:14" ht="12" customHeight="1" x14ac:dyDescent="0.2">
      <c r="A85" s="8" t="str">
        <f>'Pregnant Women Participating'!A85</f>
        <v>Hawaii</v>
      </c>
      <c r="B85" s="13">
        <v>29301</v>
      </c>
      <c r="C85" s="4">
        <v>28669</v>
      </c>
      <c r="D85" s="4">
        <v>27968</v>
      </c>
      <c r="E85" s="4">
        <v>28249</v>
      </c>
      <c r="F85" s="4">
        <v>26858</v>
      </c>
      <c r="G85" s="4">
        <v>26210</v>
      </c>
      <c r="H85" s="4">
        <v>25411</v>
      </c>
      <c r="I85" s="4">
        <v>25755</v>
      </c>
      <c r="J85" s="4">
        <v>25675</v>
      </c>
      <c r="K85" s="4">
        <v>25724</v>
      </c>
      <c r="L85" s="4">
        <v>26203</v>
      </c>
      <c r="M85" s="40">
        <v>26243</v>
      </c>
      <c r="N85" s="13">
        <f t="shared" si="1"/>
        <v>26855.5</v>
      </c>
    </row>
    <row r="86" spans="1:14" ht="12" customHeight="1" x14ac:dyDescent="0.2">
      <c r="A86" s="8" t="str">
        <f>'Pregnant Women Participating'!A86</f>
        <v>Idaho</v>
      </c>
      <c r="B86" s="13">
        <v>37877</v>
      </c>
      <c r="C86" s="4">
        <v>37920</v>
      </c>
      <c r="D86" s="4">
        <v>37475</v>
      </c>
      <c r="E86" s="4">
        <v>36948</v>
      </c>
      <c r="F86" s="4">
        <v>36675</v>
      </c>
      <c r="G86" s="4">
        <v>36782</v>
      </c>
      <c r="H86" s="4">
        <v>36449</v>
      </c>
      <c r="I86" s="4">
        <v>36305</v>
      </c>
      <c r="J86" s="4">
        <v>35990</v>
      </c>
      <c r="K86" s="4">
        <v>35414</v>
      </c>
      <c r="L86" s="4">
        <v>35440</v>
      </c>
      <c r="M86" s="40">
        <v>35038</v>
      </c>
      <c r="N86" s="13">
        <f t="shared" si="1"/>
        <v>36526.083333333336</v>
      </c>
    </row>
    <row r="87" spans="1:14" ht="12" customHeight="1" x14ac:dyDescent="0.2">
      <c r="A87" s="8" t="str">
        <f>'Pregnant Women Participating'!A87</f>
        <v>Nevada</v>
      </c>
      <c r="B87" s="13">
        <v>68061</v>
      </c>
      <c r="C87" s="4">
        <v>67224</v>
      </c>
      <c r="D87" s="4">
        <v>66147</v>
      </c>
      <c r="E87" s="4">
        <v>66340</v>
      </c>
      <c r="F87" s="4">
        <v>65075</v>
      </c>
      <c r="G87" s="4">
        <v>64674</v>
      </c>
      <c r="H87" s="4">
        <v>63918</v>
      </c>
      <c r="I87" s="4">
        <v>64301</v>
      </c>
      <c r="J87" s="4">
        <v>63920</v>
      </c>
      <c r="K87" s="4">
        <v>64740</v>
      </c>
      <c r="L87" s="4">
        <v>64625</v>
      </c>
      <c r="M87" s="40">
        <v>64599</v>
      </c>
      <c r="N87" s="13">
        <f t="shared" si="1"/>
        <v>65302</v>
      </c>
    </row>
    <row r="88" spans="1:14" ht="12" customHeight="1" x14ac:dyDescent="0.2">
      <c r="A88" s="8" t="str">
        <f>'Pregnant Women Participating'!A88</f>
        <v>Oregon</v>
      </c>
      <c r="B88" s="13">
        <v>91825</v>
      </c>
      <c r="C88" s="4">
        <v>90521</v>
      </c>
      <c r="D88" s="4">
        <v>89022</v>
      </c>
      <c r="E88" s="4">
        <v>88814</v>
      </c>
      <c r="F88" s="4">
        <v>88869</v>
      </c>
      <c r="G88" s="4">
        <v>89991</v>
      </c>
      <c r="H88" s="4">
        <v>89418</v>
      </c>
      <c r="I88" s="4">
        <v>89701</v>
      </c>
      <c r="J88" s="4">
        <v>90148</v>
      </c>
      <c r="K88" s="4">
        <v>89292</v>
      </c>
      <c r="L88" s="4">
        <v>89034</v>
      </c>
      <c r="M88" s="40">
        <v>87775</v>
      </c>
      <c r="N88" s="13">
        <f t="shared" si="1"/>
        <v>89534.166666666672</v>
      </c>
    </row>
    <row r="89" spans="1:14" ht="12" customHeight="1" x14ac:dyDescent="0.2">
      <c r="A89" s="8" t="str">
        <f>'Pregnant Women Participating'!A89</f>
        <v>Washington</v>
      </c>
      <c r="B89" s="13">
        <v>165085</v>
      </c>
      <c r="C89" s="4">
        <v>163565</v>
      </c>
      <c r="D89" s="4">
        <v>159639</v>
      </c>
      <c r="E89" s="4">
        <v>160977</v>
      </c>
      <c r="F89" s="4">
        <v>157021</v>
      </c>
      <c r="G89" s="4">
        <v>159207</v>
      </c>
      <c r="H89" s="4">
        <v>155677</v>
      </c>
      <c r="I89" s="4">
        <v>156545</v>
      </c>
      <c r="J89" s="4">
        <v>155600</v>
      </c>
      <c r="K89" s="4">
        <v>152017</v>
      </c>
      <c r="L89" s="4">
        <v>153767</v>
      </c>
      <c r="M89" s="40">
        <v>150341</v>
      </c>
      <c r="N89" s="13">
        <f t="shared" si="1"/>
        <v>157453.41666666666</v>
      </c>
    </row>
    <row r="90" spans="1:14" ht="12" customHeight="1" x14ac:dyDescent="0.2">
      <c r="A90" s="8" t="str">
        <f>'Pregnant Women Participating'!A90</f>
        <v>Northern Marianas</v>
      </c>
      <c r="B90" s="13">
        <v>3193</v>
      </c>
      <c r="C90" s="4">
        <v>3271</v>
      </c>
      <c r="D90" s="4">
        <v>3223</v>
      </c>
      <c r="E90" s="4">
        <v>3248</v>
      </c>
      <c r="F90" s="4">
        <v>3209</v>
      </c>
      <c r="G90" s="4">
        <v>3336</v>
      </c>
      <c r="H90" s="4">
        <v>3362</v>
      </c>
      <c r="I90" s="4">
        <v>3353</v>
      </c>
      <c r="J90" s="4">
        <v>3326</v>
      </c>
      <c r="K90" s="4">
        <v>3237</v>
      </c>
      <c r="L90" s="4">
        <v>3257</v>
      </c>
      <c r="M90" s="40">
        <v>3252</v>
      </c>
      <c r="N90" s="13">
        <f t="shared" si="1"/>
        <v>3272.25</v>
      </c>
    </row>
    <row r="91" spans="1:14" ht="12" customHeight="1" x14ac:dyDescent="0.2">
      <c r="A91" s="8" t="str">
        <f>'Pregnant Women Participating'!A91</f>
        <v>Inter-Tribal Council, NV</v>
      </c>
      <c r="B91" s="13">
        <v>1311</v>
      </c>
      <c r="C91" s="4">
        <v>1330</v>
      </c>
      <c r="D91" s="4">
        <v>1369</v>
      </c>
      <c r="E91" s="4">
        <v>1341</v>
      </c>
      <c r="F91" s="4">
        <v>1258</v>
      </c>
      <c r="G91" s="4">
        <v>1297</v>
      </c>
      <c r="H91" s="4">
        <v>1295</v>
      </c>
      <c r="I91" s="4">
        <v>1352</v>
      </c>
      <c r="J91" s="4">
        <v>1350</v>
      </c>
      <c r="K91" s="4">
        <v>1324</v>
      </c>
      <c r="L91" s="4">
        <v>1334</v>
      </c>
      <c r="M91" s="40">
        <v>1313</v>
      </c>
      <c r="N91" s="13">
        <f t="shared" si="1"/>
        <v>1322.8333333333333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9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5" customWidth="1"/>
    <col min="14" max="14" width="13.7109375" style="5" customWidth="1"/>
    <col min="15" max="16384" width="9.140625" style="3"/>
  </cols>
  <sheetData>
    <row r="1" spans="1:15" ht="12" customHeight="1" x14ac:dyDescent="0.2">
      <c r="A1" s="10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5" ht="12" customHeight="1" x14ac:dyDescent="0.2">
      <c r="A2" s="10" t="e">
        <f>'Pregnant Women Participating'!#REF!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5" ht="12" customHeight="1" x14ac:dyDescent="0.2">
      <c r="A3" s="1" t="e">
        <f>'Pregnant Women Participating'!#REF!</f>
        <v>#REF!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5" ht="12" customHeight="1" x14ac:dyDescent="0.2">
      <c r="A4" s="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5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31" t="s">
        <v>16</v>
      </c>
    </row>
    <row r="6" spans="1:15" ht="12" customHeight="1" x14ac:dyDescent="0.2">
      <c r="A6" s="7" t="str">
        <f>'Pregnant Women Participating'!A2</f>
        <v>Connecticut</v>
      </c>
      <c r="B6" s="32">
        <v>43.236699999999999</v>
      </c>
      <c r="C6" s="33">
        <v>24.011600000000001</v>
      </c>
      <c r="D6" s="33">
        <v>65.033000000000001</v>
      </c>
      <c r="E6" s="33">
        <v>45.792999999999999</v>
      </c>
      <c r="F6" s="33">
        <v>35.612299999999998</v>
      </c>
      <c r="G6" s="33">
        <v>46.0989</v>
      </c>
      <c r="H6" s="33">
        <v>39.514800000000001</v>
      </c>
      <c r="I6" s="33">
        <v>73.743099999999998</v>
      </c>
      <c r="J6" s="33">
        <v>17.4392</v>
      </c>
      <c r="K6" s="33">
        <v>44.015799999999999</v>
      </c>
      <c r="L6" s="33">
        <v>44.718400000000003</v>
      </c>
      <c r="M6" s="43">
        <v>44.082500000000003</v>
      </c>
      <c r="N6" s="45">
        <f>IF(SUM('Total Number of Participants'!B2:M2)&gt;0,'Food Costs'!N6/SUM('Total Number of Participants'!B2:M2)," ")</f>
        <v>43.594582163092639</v>
      </c>
      <c r="O6" s="5"/>
    </row>
    <row r="7" spans="1:15" ht="12" customHeight="1" x14ac:dyDescent="0.2">
      <c r="A7" s="7" t="str">
        <f>'Pregnant Women Participating'!A3</f>
        <v>Maine</v>
      </c>
      <c r="B7" s="32">
        <v>58.181800000000003</v>
      </c>
      <c r="C7" s="33">
        <v>20.129899999999999</v>
      </c>
      <c r="D7" s="33">
        <v>27.770499999999998</v>
      </c>
      <c r="E7" s="33">
        <v>57.583399999999997</v>
      </c>
      <c r="F7" s="33">
        <v>38.198300000000003</v>
      </c>
      <c r="G7" s="33">
        <v>58.0655</v>
      </c>
      <c r="H7" s="33">
        <v>24.380099999999999</v>
      </c>
      <c r="I7" s="33">
        <v>37.847499999999997</v>
      </c>
      <c r="J7" s="33">
        <v>41.4544</v>
      </c>
      <c r="K7" s="33">
        <v>57.768000000000001</v>
      </c>
      <c r="L7" s="33">
        <v>20.3813</v>
      </c>
      <c r="M7" s="43">
        <v>58.016599999999997</v>
      </c>
      <c r="N7" s="45">
        <f>IF(SUM('Total Number of Participants'!B3:M3)&gt;0,'Food Costs'!N7/SUM('Total Number of Participants'!B3:M3)," ")</f>
        <v>41.636539236109606</v>
      </c>
      <c r="O7" s="5"/>
    </row>
    <row r="8" spans="1:15" ht="12" customHeight="1" x14ac:dyDescent="0.2">
      <c r="A8" s="7" t="str">
        <f>'Pregnant Women Participating'!A4</f>
        <v>Massachusetts</v>
      </c>
      <c r="B8" s="32">
        <v>37.93</v>
      </c>
      <c r="C8" s="33">
        <v>38.170999999999999</v>
      </c>
      <c r="D8" s="33">
        <v>38.542700000000004</v>
      </c>
      <c r="E8" s="33">
        <v>38.246299999999998</v>
      </c>
      <c r="F8" s="33">
        <v>36.433</v>
      </c>
      <c r="G8" s="33">
        <v>37.486199999999997</v>
      </c>
      <c r="H8" s="33">
        <v>39.194000000000003</v>
      </c>
      <c r="I8" s="33">
        <v>35.994999999999997</v>
      </c>
      <c r="J8" s="33">
        <v>36.563600000000001</v>
      </c>
      <c r="K8" s="33">
        <v>36.507899999999999</v>
      </c>
      <c r="L8" s="33">
        <v>37.357399999999998</v>
      </c>
      <c r="M8" s="43">
        <v>36.670400000000001</v>
      </c>
      <c r="N8" s="45">
        <f>IF(SUM('Total Number of Participants'!B4:M4)&gt;0,'Food Costs'!N8/SUM('Total Number of Participants'!B4:M4)," ")</f>
        <v>37.429095281344942</v>
      </c>
      <c r="O8" s="5"/>
    </row>
    <row r="9" spans="1:15" ht="12" customHeight="1" x14ac:dyDescent="0.2">
      <c r="A9" s="7" t="str">
        <f>'Pregnant Women Participating'!A5</f>
        <v>New Hampshire</v>
      </c>
      <c r="B9" s="32">
        <v>28.5641</v>
      </c>
      <c r="C9" s="33">
        <v>24.998899999999999</v>
      </c>
      <c r="D9" s="33">
        <v>34.888300000000001</v>
      </c>
      <c r="E9" s="33">
        <v>33.424799999999998</v>
      </c>
      <c r="F9" s="33">
        <v>33.656999999999996</v>
      </c>
      <c r="G9" s="33">
        <v>27.9817</v>
      </c>
      <c r="H9" s="33">
        <v>30.025700000000001</v>
      </c>
      <c r="I9" s="33">
        <v>26.027699999999999</v>
      </c>
      <c r="J9" s="33">
        <v>28.160699999999999</v>
      </c>
      <c r="K9" s="33">
        <v>31.1252</v>
      </c>
      <c r="L9" s="33">
        <v>35.678699999999999</v>
      </c>
      <c r="M9" s="43">
        <v>26.609000000000002</v>
      </c>
      <c r="N9" s="45">
        <f>IF(SUM('Total Number of Participants'!B5:M5)&gt;0,'Food Costs'!N9/SUM('Total Number of Participants'!B5:M5)," ")</f>
        <v>30.089227962517622</v>
      </c>
      <c r="O9" s="5"/>
    </row>
    <row r="10" spans="1:15" ht="12" customHeight="1" x14ac:dyDescent="0.2">
      <c r="A10" s="7" t="str">
        <f>'Pregnant Women Participating'!A6</f>
        <v>New York</v>
      </c>
      <c r="B10" s="32">
        <v>48.957999999999998</v>
      </c>
      <c r="C10" s="33">
        <v>50.9876</v>
      </c>
      <c r="D10" s="33">
        <v>51.341799999999999</v>
      </c>
      <c r="E10" s="33">
        <v>51.377099999999999</v>
      </c>
      <c r="F10" s="33">
        <v>50.863</v>
      </c>
      <c r="G10" s="33">
        <v>48.732700000000001</v>
      </c>
      <c r="H10" s="33">
        <v>52.692700000000002</v>
      </c>
      <c r="I10" s="33">
        <v>48.914200000000001</v>
      </c>
      <c r="J10" s="33">
        <v>53.2117</v>
      </c>
      <c r="K10" s="33">
        <v>49.515700000000002</v>
      </c>
      <c r="L10" s="33">
        <v>51.599699999999999</v>
      </c>
      <c r="M10" s="43">
        <v>53.207299999999996</v>
      </c>
      <c r="N10" s="45">
        <f>IF(SUM('Total Number of Participants'!B6:M6)&gt;0,'Food Costs'!N10/SUM('Total Number of Participants'!B6:M6)," ")</f>
        <v>50.942543917175591</v>
      </c>
      <c r="O10" s="5"/>
    </row>
    <row r="11" spans="1:15" ht="12" customHeight="1" x14ac:dyDescent="0.2">
      <c r="A11" s="7" t="str">
        <f>'Pregnant Women Participating'!A7</f>
        <v>Rhode Island</v>
      </c>
      <c r="B11" s="32">
        <v>42.907299999999999</v>
      </c>
      <c r="C11" s="33">
        <v>41.837400000000002</v>
      </c>
      <c r="D11" s="33">
        <v>42.880499999999998</v>
      </c>
      <c r="E11" s="33">
        <v>56.8536</v>
      </c>
      <c r="F11" s="33">
        <v>58.822200000000002</v>
      </c>
      <c r="G11" s="33">
        <v>57.584699999999998</v>
      </c>
      <c r="H11" s="33">
        <v>21.22</v>
      </c>
      <c r="I11" s="33">
        <v>0.69720000000000004</v>
      </c>
      <c r="J11" s="33">
        <v>64.854299999999995</v>
      </c>
      <c r="K11" s="33">
        <v>44.445799999999998</v>
      </c>
      <c r="L11" s="33">
        <v>41.936599999999999</v>
      </c>
      <c r="M11" s="43">
        <v>41.784399999999998</v>
      </c>
      <c r="N11" s="45">
        <f>IF(SUM('Total Number of Participants'!B7:M7)&gt;0,'Food Costs'!N11/SUM('Total Number of Participants'!B7:M7)," ")</f>
        <v>43.002551205733162</v>
      </c>
      <c r="O11" s="5"/>
    </row>
    <row r="12" spans="1:15" ht="12" customHeight="1" x14ac:dyDescent="0.2">
      <c r="A12" s="7" t="str">
        <f>'Pregnant Women Participating'!A8</f>
        <v>Vermont</v>
      </c>
      <c r="B12" s="32">
        <v>45.458300000000001</v>
      </c>
      <c r="C12" s="33">
        <v>43.542200000000001</v>
      </c>
      <c r="D12" s="33">
        <v>45.725000000000001</v>
      </c>
      <c r="E12" s="33">
        <v>43.577500000000001</v>
      </c>
      <c r="F12" s="33">
        <v>44.560499999999998</v>
      </c>
      <c r="G12" s="33">
        <v>45.947400000000002</v>
      </c>
      <c r="H12" s="33">
        <v>45.444800000000001</v>
      </c>
      <c r="I12" s="33">
        <v>45.447200000000002</v>
      </c>
      <c r="J12" s="33">
        <v>44.232199999999999</v>
      </c>
      <c r="K12" s="33">
        <v>45.983600000000003</v>
      </c>
      <c r="L12" s="33">
        <v>45.934600000000003</v>
      </c>
      <c r="M12" s="43">
        <v>45.504800000000003</v>
      </c>
      <c r="N12" s="45">
        <f>IF(SUM('Total Number of Participants'!B8:M8)&gt;0,'Food Costs'!N12/SUM('Total Number of Participants'!B8:M8)," ")</f>
        <v>45.109975918208427</v>
      </c>
      <c r="O12" s="5"/>
    </row>
    <row r="13" spans="1:15" ht="12" customHeight="1" x14ac:dyDescent="0.2">
      <c r="A13" s="7" t="str">
        <f>'Pregnant Women Participating'!A9</f>
        <v>Virgin Islands</v>
      </c>
      <c r="B13" s="32">
        <v>78.405600000000007</v>
      </c>
      <c r="C13" s="33">
        <v>88.769300000000001</v>
      </c>
      <c r="D13" s="33">
        <v>64.961200000000005</v>
      </c>
      <c r="E13" s="33">
        <v>89.545100000000005</v>
      </c>
      <c r="F13" s="33">
        <v>65.153800000000004</v>
      </c>
      <c r="G13" s="33">
        <v>77.221699999999998</v>
      </c>
      <c r="H13" s="33">
        <v>90.378500000000003</v>
      </c>
      <c r="I13" s="33">
        <v>63.548699999999997</v>
      </c>
      <c r="J13" s="33">
        <v>91.05</v>
      </c>
      <c r="K13" s="33">
        <v>63.349699999999999</v>
      </c>
      <c r="L13" s="33">
        <v>69.340699999999998</v>
      </c>
      <c r="M13" s="43">
        <v>62.073500000000003</v>
      </c>
      <c r="N13" s="45">
        <f>IF(SUM('Total Number of Participants'!B9:M9)&gt;0,'Food Costs'!N13/SUM('Total Number of Participants'!B9:M9)," ")</f>
        <v>75.513562226029677</v>
      </c>
      <c r="O13" s="5"/>
    </row>
    <row r="14" spans="1:15" ht="12" customHeight="1" x14ac:dyDescent="0.2">
      <c r="A14" s="7" t="str">
        <f>'Pregnant Women Participating'!A10</f>
        <v>Indian Township, ME</v>
      </c>
      <c r="B14" s="32">
        <v>61.631599999999999</v>
      </c>
      <c r="C14" s="33">
        <v>52.880600000000001</v>
      </c>
      <c r="D14" s="33">
        <v>46.985300000000002</v>
      </c>
      <c r="E14" s="33">
        <v>55.6</v>
      </c>
      <c r="F14" s="33">
        <v>65.2881</v>
      </c>
      <c r="G14" s="33">
        <v>51.472700000000003</v>
      </c>
      <c r="H14" s="33">
        <v>50.844799999999999</v>
      </c>
      <c r="I14" s="33">
        <v>58.089300000000001</v>
      </c>
      <c r="J14" s="33">
        <v>46.882399999999997</v>
      </c>
      <c r="K14" s="33">
        <v>50.4925</v>
      </c>
      <c r="L14" s="33">
        <v>59.969200000000001</v>
      </c>
      <c r="M14" s="43">
        <v>70.400000000000006</v>
      </c>
      <c r="N14" s="45">
        <f>IF(SUM('Total Number of Participants'!B10:M10)&gt;0,'Food Costs'!N14/SUM('Total Number of Participants'!B10:M10)," ")</f>
        <v>55.87615283267457</v>
      </c>
      <c r="O14" s="5"/>
    </row>
    <row r="15" spans="1:15" ht="12" customHeight="1" x14ac:dyDescent="0.2">
      <c r="A15" s="7" t="str">
        <f>'Pregnant Women Participating'!A11</f>
        <v>Pleasant Point, ME</v>
      </c>
      <c r="B15" s="32">
        <v>71.140600000000006</v>
      </c>
      <c r="C15" s="33">
        <v>66.416700000000006</v>
      </c>
      <c r="D15" s="33">
        <v>37.666699999999999</v>
      </c>
      <c r="E15" s="33">
        <v>73.421099999999996</v>
      </c>
      <c r="F15" s="33">
        <v>63.288499999999999</v>
      </c>
      <c r="G15" s="33">
        <v>69.849100000000007</v>
      </c>
      <c r="H15" s="33">
        <v>59.943399999999997</v>
      </c>
      <c r="I15" s="33">
        <v>76.258600000000001</v>
      </c>
      <c r="J15" s="33">
        <v>55.253999999999998</v>
      </c>
      <c r="K15" s="33">
        <v>61.491799999999998</v>
      </c>
      <c r="L15" s="33">
        <v>64.25</v>
      </c>
      <c r="M15" s="43">
        <v>111.7188</v>
      </c>
      <c r="N15" s="45">
        <f>IF(SUM('Total Number of Participants'!B11:M11)&gt;0,'Food Costs'!N15/SUM('Total Number of Participants'!B11:M11)," ")</f>
        <v>67.907042253521126</v>
      </c>
      <c r="O15" s="5"/>
    </row>
    <row r="16" spans="1:15" ht="12" customHeight="1" x14ac:dyDescent="0.2">
      <c r="A16" s="7" t="str">
        <f>'Pregnant Women Participating'!A12</f>
        <v>Seneca Nation, NY</v>
      </c>
      <c r="B16" s="32">
        <v>31.964500000000001</v>
      </c>
      <c r="C16" s="33">
        <v>35.854700000000001</v>
      </c>
      <c r="D16" s="33">
        <v>35.704099999999997</v>
      </c>
      <c r="E16" s="33">
        <v>38.7301</v>
      </c>
      <c r="F16" s="33">
        <v>35.381</v>
      </c>
      <c r="G16" s="33">
        <v>30.489699999999999</v>
      </c>
      <c r="H16" s="33">
        <v>37.012900000000002</v>
      </c>
      <c r="I16" s="33">
        <v>29.397500000000001</v>
      </c>
      <c r="J16" s="33">
        <v>34.460599999999999</v>
      </c>
      <c r="K16" s="33">
        <v>36.5197</v>
      </c>
      <c r="L16" s="33">
        <v>32.987699999999997</v>
      </c>
      <c r="M16" s="43">
        <v>30.6111</v>
      </c>
      <c r="N16" s="45">
        <f>IF(SUM('Total Number of Participants'!B12:M12)&gt;0,'Food Costs'!N16/SUM('Total Number of Participants'!B12:M12)," ")</f>
        <v>34.041137633316403</v>
      </c>
      <c r="O16" s="5"/>
    </row>
    <row r="17" spans="1:15" s="17" customFormat="1" ht="24.75" customHeight="1" x14ac:dyDescent="0.2">
      <c r="A17" s="14" t="e">
        <f>'Pregnant Women Participating'!#REF!</f>
        <v>#REF!</v>
      </c>
      <c r="B17" s="34">
        <v>46.488300000000002</v>
      </c>
      <c r="C17" s="35">
        <v>45.293700000000001</v>
      </c>
      <c r="D17" s="35">
        <v>48.857900000000001</v>
      </c>
      <c r="E17" s="35">
        <v>48.828099999999999</v>
      </c>
      <c r="F17" s="35">
        <v>46.8506</v>
      </c>
      <c r="G17" s="35">
        <v>46.860900000000001</v>
      </c>
      <c r="H17" s="35">
        <v>47.339500000000001</v>
      </c>
      <c r="I17" s="35">
        <v>46.330599999999997</v>
      </c>
      <c r="J17" s="35">
        <v>47.323999999999998</v>
      </c>
      <c r="K17" s="35">
        <v>46.636499999999998</v>
      </c>
      <c r="L17" s="35">
        <v>47.154699999999998</v>
      </c>
      <c r="M17" s="42">
        <v>48.903500000000001</v>
      </c>
      <c r="N17" s="46" t="e">
        <f>IF(SUM('Total Number of Participants'!#REF!)&gt;0,'Food Costs'!N17/SUM('Total Number of Participants'!#REF!)," ")</f>
        <v>#REF!</v>
      </c>
      <c r="O17" s="5"/>
    </row>
    <row r="18" spans="1:15" ht="12" customHeight="1" x14ac:dyDescent="0.2">
      <c r="A18" s="7" t="str">
        <f>'Pregnant Women Participating'!A13</f>
        <v>Delaware</v>
      </c>
      <c r="B18" s="32">
        <v>37.602200000000003</v>
      </c>
      <c r="C18" s="33">
        <v>58.099400000000003</v>
      </c>
      <c r="D18" s="33">
        <v>35.986699999999999</v>
      </c>
      <c r="E18" s="33">
        <v>37.953299999999999</v>
      </c>
      <c r="F18" s="33">
        <v>58.528700000000001</v>
      </c>
      <c r="G18" s="33">
        <v>12.768800000000001</v>
      </c>
      <c r="H18" s="33">
        <v>38.881900000000002</v>
      </c>
      <c r="I18" s="33">
        <v>12.454499999999999</v>
      </c>
      <c r="J18" s="33">
        <v>58.794899999999998</v>
      </c>
      <c r="K18" s="33">
        <v>12.083299999999999</v>
      </c>
      <c r="L18" s="33">
        <v>59.365600000000001</v>
      </c>
      <c r="M18" s="43">
        <v>37.702399999999997</v>
      </c>
      <c r="N18" s="45">
        <f>IF(SUM('Total Number of Participants'!B13:M13)&gt;0,'Food Costs'!N18/SUM('Total Number of Participants'!B13:M13)," ")</f>
        <v>38.335722401887949</v>
      </c>
      <c r="O18" s="5"/>
    </row>
    <row r="19" spans="1:15" ht="12" customHeight="1" x14ac:dyDescent="0.2">
      <c r="A19" s="7" t="str">
        <f>'Pregnant Women Participating'!A14</f>
        <v>District of Columbia</v>
      </c>
      <c r="B19" s="32">
        <v>62.26</v>
      </c>
      <c r="C19" s="33">
        <v>44.4758</v>
      </c>
      <c r="D19" s="33">
        <v>51.162599999999998</v>
      </c>
      <c r="E19" s="33">
        <v>44.063499999999998</v>
      </c>
      <c r="F19" s="33">
        <v>42.912599999999998</v>
      </c>
      <c r="G19" s="33">
        <v>45.605200000000004</v>
      </c>
      <c r="H19" s="33">
        <v>46.089599999999997</v>
      </c>
      <c r="I19" s="33">
        <v>40.238700000000001</v>
      </c>
      <c r="J19" s="33">
        <v>46.569600000000001</v>
      </c>
      <c r="K19" s="33">
        <v>42.950800000000001</v>
      </c>
      <c r="L19" s="33">
        <v>43.792700000000004</v>
      </c>
      <c r="M19" s="43">
        <v>45.154699999999998</v>
      </c>
      <c r="N19" s="45">
        <f>IF(SUM('Total Number of Participants'!B14:M14)&gt;0,'Food Costs'!N19/SUM('Total Number of Participants'!B14:M14)," ")</f>
        <v>46.367180500497064</v>
      </c>
      <c r="O19" s="5"/>
    </row>
    <row r="20" spans="1:15" ht="12" customHeight="1" x14ac:dyDescent="0.2">
      <c r="A20" s="7" t="str">
        <f>'Pregnant Women Participating'!A15</f>
        <v>Maryland</v>
      </c>
      <c r="B20" s="32">
        <v>42.966500000000003</v>
      </c>
      <c r="C20" s="33">
        <v>42.942799999999998</v>
      </c>
      <c r="D20" s="33">
        <v>45.288499999999999</v>
      </c>
      <c r="E20" s="33">
        <v>43.387700000000002</v>
      </c>
      <c r="F20" s="33">
        <v>44.592599999999997</v>
      </c>
      <c r="G20" s="33">
        <v>40.479300000000002</v>
      </c>
      <c r="H20" s="33">
        <v>45.768099999999997</v>
      </c>
      <c r="I20" s="33">
        <v>38.620899999999999</v>
      </c>
      <c r="J20" s="33">
        <v>42.425800000000002</v>
      </c>
      <c r="K20" s="33">
        <v>38.162500000000001</v>
      </c>
      <c r="L20" s="33">
        <v>38.184399999999997</v>
      </c>
      <c r="M20" s="43">
        <v>37.388800000000003</v>
      </c>
      <c r="N20" s="45">
        <f>IF(SUM('Total Number of Participants'!B15:M15)&gt;0,'Food Costs'!N20/SUM('Total Number of Participants'!B15:M15)," ")</f>
        <v>41.70925343922314</v>
      </c>
      <c r="O20" s="5"/>
    </row>
    <row r="21" spans="1:15" ht="12" customHeight="1" x14ac:dyDescent="0.2">
      <c r="A21" s="7" t="str">
        <f>'Pregnant Women Participating'!A16</f>
        <v>New Jersey</v>
      </c>
      <c r="B21" s="32">
        <v>50.867600000000003</v>
      </c>
      <c r="C21" s="33">
        <v>53.378500000000003</v>
      </c>
      <c r="D21" s="33">
        <v>53.211300000000001</v>
      </c>
      <c r="E21" s="33">
        <v>54.906700000000001</v>
      </c>
      <c r="F21" s="33">
        <v>51.759099999999997</v>
      </c>
      <c r="G21" s="33">
        <v>52.875799999999998</v>
      </c>
      <c r="H21" s="33">
        <v>54.502499999999998</v>
      </c>
      <c r="I21" s="33">
        <v>52.822000000000003</v>
      </c>
      <c r="J21" s="33">
        <v>55.315800000000003</v>
      </c>
      <c r="K21" s="33">
        <v>53.388800000000003</v>
      </c>
      <c r="L21" s="33">
        <v>53.950600000000001</v>
      </c>
      <c r="M21" s="43">
        <v>55.805300000000003</v>
      </c>
      <c r="N21" s="45">
        <f>IF(SUM('Total Number of Participants'!B16:M16)&gt;0,'Food Costs'!N21/SUM('Total Number of Participants'!B16:M16)," ")</f>
        <v>53.557938200079427</v>
      </c>
      <c r="O21" s="5"/>
    </row>
    <row r="22" spans="1:15" ht="12" customHeight="1" x14ac:dyDescent="0.2">
      <c r="A22" s="7" t="str">
        <f>'Pregnant Women Participating'!A17</f>
        <v>Pennsylvania</v>
      </c>
      <c r="B22" s="32">
        <v>40.854799999999997</v>
      </c>
      <c r="C22" s="33">
        <v>43.378100000000003</v>
      </c>
      <c r="D22" s="33">
        <v>37.650399999999998</v>
      </c>
      <c r="E22" s="33">
        <v>45.791200000000003</v>
      </c>
      <c r="F22" s="33">
        <v>43.677799999999998</v>
      </c>
      <c r="G22" s="33">
        <v>43.849800000000002</v>
      </c>
      <c r="H22" s="33">
        <v>43.535400000000003</v>
      </c>
      <c r="I22" s="33">
        <v>43.721400000000003</v>
      </c>
      <c r="J22" s="33">
        <v>43.614800000000002</v>
      </c>
      <c r="K22" s="33">
        <v>44.030099999999997</v>
      </c>
      <c r="L22" s="33">
        <v>44.489800000000002</v>
      </c>
      <c r="M22" s="43">
        <v>44.035499999999999</v>
      </c>
      <c r="N22" s="45">
        <f>IF(SUM('Total Number of Participants'!B17:M17)&gt;0,'Food Costs'!N22/SUM('Total Number of Participants'!B17:M17)," ")</f>
        <v>43.212848884403023</v>
      </c>
      <c r="O22" s="5"/>
    </row>
    <row r="23" spans="1:15" ht="12" customHeight="1" x14ac:dyDescent="0.2">
      <c r="A23" s="7" t="str">
        <f>'Pregnant Women Participating'!A18</f>
        <v>Puerto Rico</v>
      </c>
      <c r="B23" s="32">
        <v>87.3005</v>
      </c>
      <c r="C23" s="33">
        <v>87.958600000000004</v>
      </c>
      <c r="D23" s="33">
        <v>87.431200000000004</v>
      </c>
      <c r="E23" s="33">
        <v>87.974100000000007</v>
      </c>
      <c r="F23" s="33">
        <v>90.485200000000006</v>
      </c>
      <c r="G23" s="33">
        <v>88.383300000000006</v>
      </c>
      <c r="H23" s="33">
        <v>90.995099999999994</v>
      </c>
      <c r="I23" s="33">
        <v>88.292000000000002</v>
      </c>
      <c r="J23" s="33">
        <v>90.420500000000004</v>
      </c>
      <c r="K23" s="33">
        <v>89.8108</v>
      </c>
      <c r="L23" s="33">
        <v>85.632599999999996</v>
      </c>
      <c r="M23" s="43">
        <v>89.894599999999997</v>
      </c>
      <c r="N23" s="45">
        <f>IF(SUM('Total Number of Participants'!B18:M18)&gt;0,'Food Costs'!N23/SUM('Total Number of Participants'!B18:M18)," ")</f>
        <v>88.699867638904621</v>
      </c>
      <c r="O23" s="5"/>
    </row>
    <row r="24" spans="1:15" ht="12" customHeight="1" x14ac:dyDescent="0.2">
      <c r="A24" s="7" t="str">
        <f>'Pregnant Women Participating'!A19</f>
        <v>Virginia</v>
      </c>
      <c r="B24" s="32">
        <v>32.156100000000002</v>
      </c>
      <c r="C24" s="33">
        <v>31.159300000000002</v>
      </c>
      <c r="D24" s="33">
        <v>33.018900000000002</v>
      </c>
      <c r="E24" s="33">
        <v>33.560299999999998</v>
      </c>
      <c r="F24" s="33">
        <v>51.681899999999999</v>
      </c>
      <c r="G24" s="33">
        <v>8.1402999999999999</v>
      </c>
      <c r="H24" s="33">
        <v>29.552600000000002</v>
      </c>
      <c r="I24" s="33">
        <v>38.123800000000003</v>
      </c>
      <c r="J24" s="33">
        <v>21.6221</v>
      </c>
      <c r="K24" s="33">
        <v>29.584</v>
      </c>
      <c r="L24" s="33">
        <v>29.685099999999998</v>
      </c>
      <c r="M24" s="43">
        <v>30.2194</v>
      </c>
      <c r="N24" s="45">
        <f>IF(SUM('Total Number of Participants'!B19:M19)&gt;0,'Food Costs'!N24/SUM('Total Number of Participants'!B19:M19)," ")</f>
        <v>30.718810764285553</v>
      </c>
      <c r="O24" s="5"/>
    </row>
    <row r="25" spans="1:15" ht="12" customHeight="1" x14ac:dyDescent="0.2">
      <c r="A25" s="7" t="str">
        <f>'Pregnant Women Participating'!A20</f>
        <v>West Virginia</v>
      </c>
      <c r="B25" s="32">
        <v>39.088999999999999</v>
      </c>
      <c r="C25" s="33">
        <v>38.428400000000003</v>
      </c>
      <c r="D25" s="33">
        <v>38.654600000000002</v>
      </c>
      <c r="E25" s="33">
        <v>39.802900000000001</v>
      </c>
      <c r="F25" s="33">
        <v>58.717399999999998</v>
      </c>
      <c r="G25" s="33">
        <v>15.298400000000001</v>
      </c>
      <c r="H25" s="33">
        <v>40.9634</v>
      </c>
      <c r="I25" s="33">
        <v>37.657899999999998</v>
      </c>
      <c r="J25" s="33">
        <v>39.232999999999997</v>
      </c>
      <c r="K25" s="33">
        <v>38.2059</v>
      </c>
      <c r="L25" s="33">
        <v>39.600099999999998</v>
      </c>
      <c r="M25" s="43">
        <v>38.178600000000003</v>
      </c>
      <c r="N25" s="45">
        <f>IF(SUM('Total Number of Participants'!B20:M20)&gt;0,'Food Costs'!N25/SUM('Total Number of Participants'!B20:M20)," ")</f>
        <v>38.66112484965538</v>
      </c>
      <c r="O25" s="5"/>
    </row>
    <row r="26" spans="1:15" s="17" customFormat="1" ht="24.75" customHeight="1" x14ac:dyDescent="0.2">
      <c r="A26" s="14" t="e">
        <f>'Pregnant Women Participating'!#REF!</f>
        <v>#REF!</v>
      </c>
      <c r="B26" s="34">
        <v>49.758800000000001</v>
      </c>
      <c r="C26" s="35">
        <v>50.926400000000001</v>
      </c>
      <c r="D26" s="35">
        <v>49.515300000000003</v>
      </c>
      <c r="E26" s="35">
        <v>51.841299999999997</v>
      </c>
      <c r="F26" s="35">
        <v>55.2879</v>
      </c>
      <c r="G26" s="35">
        <v>45.325499999999998</v>
      </c>
      <c r="H26" s="35">
        <v>51.577199999999998</v>
      </c>
      <c r="I26" s="35">
        <v>50.166899999999998</v>
      </c>
      <c r="J26" s="35">
        <v>50.249299999999998</v>
      </c>
      <c r="K26" s="35">
        <v>49.227699999999999</v>
      </c>
      <c r="L26" s="35">
        <v>49.820500000000003</v>
      </c>
      <c r="M26" s="42">
        <v>50.019399999999997</v>
      </c>
      <c r="N26" s="46" t="e">
        <f>IF(SUM('Total Number of Participants'!#REF!)&gt;0,'Food Costs'!N26/SUM('Total Number of Participants'!#REF!)," ")</f>
        <v>#REF!</v>
      </c>
      <c r="O26" s="5"/>
    </row>
    <row r="27" spans="1:15" ht="12" customHeight="1" x14ac:dyDescent="0.2">
      <c r="A27" s="7" t="str">
        <f>'Pregnant Women Participating'!A21</f>
        <v>Alabama</v>
      </c>
      <c r="B27" s="32">
        <v>45.5854</v>
      </c>
      <c r="C27" s="33">
        <v>52.669899999999998</v>
      </c>
      <c r="D27" s="33">
        <v>56.664299999999997</v>
      </c>
      <c r="E27" s="33">
        <v>45.004300000000001</v>
      </c>
      <c r="F27" s="33">
        <v>40.272300000000001</v>
      </c>
      <c r="G27" s="33">
        <v>43.936300000000003</v>
      </c>
      <c r="H27" s="33">
        <v>42.289700000000003</v>
      </c>
      <c r="I27" s="33">
        <v>41.927</v>
      </c>
      <c r="J27" s="33">
        <v>45.676900000000003</v>
      </c>
      <c r="K27" s="33">
        <v>43.092700000000001</v>
      </c>
      <c r="L27" s="33">
        <v>41.941699999999997</v>
      </c>
      <c r="M27" s="43">
        <v>45.695799999999998</v>
      </c>
      <c r="N27" s="45">
        <f>IF(SUM('Total Number of Participants'!B21:M21)&gt;0,'Food Costs'!N27/SUM('Total Number of Participants'!B21:M21)," ")</f>
        <v>45.434663094768439</v>
      </c>
      <c r="O27" s="5"/>
    </row>
    <row r="28" spans="1:15" ht="12" customHeight="1" x14ac:dyDescent="0.2">
      <c r="A28" s="7" t="str">
        <f>'Pregnant Women Participating'!A22</f>
        <v>Florida</v>
      </c>
      <c r="B28" s="32">
        <v>46.155900000000003</v>
      </c>
      <c r="C28" s="33">
        <v>36.004300000000001</v>
      </c>
      <c r="D28" s="33">
        <v>41.915900000000001</v>
      </c>
      <c r="E28" s="33">
        <v>43.374899999999997</v>
      </c>
      <c r="F28" s="33">
        <v>40.1845</v>
      </c>
      <c r="G28" s="33">
        <v>40.747399999999999</v>
      </c>
      <c r="H28" s="33">
        <v>43.572800000000001</v>
      </c>
      <c r="I28" s="33">
        <v>42.490400000000001</v>
      </c>
      <c r="J28" s="33">
        <v>47.401499999999999</v>
      </c>
      <c r="K28" s="33">
        <v>43.758299999999998</v>
      </c>
      <c r="L28" s="33">
        <v>42.023000000000003</v>
      </c>
      <c r="M28" s="43">
        <v>41.021700000000003</v>
      </c>
      <c r="N28" s="45">
        <f>IF(SUM('Total Number of Participants'!B22:M22)&gt;0,'Food Costs'!N28/SUM('Total Number of Participants'!B22:M22)," ")</f>
        <v>42.398323865762094</v>
      </c>
      <c r="O28" s="5"/>
    </row>
    <row r="29" spans="1:15" ht="12" customHeight="1" x14ac:dyDescent="0.2">
      <c r="A29" s="7" t="str">
        <f>'Pregnant Women Participating'!A23</f>
        <v>Georgia</v>
      </c>
      <c r="B29" s="32">
        <v>35.266300000000001</v>
      </c>
      <c r="C29" s="33">
        <v>38.153199999999998</v>
      </c>
      <c r="D29" s="33">
        <v>38.138399999999997</v>
      </c>
      <c r="E29" s="33">
        <v>40.286099999999998</v>
      </c>
      <c r="F29" s="33">
        <v>36.058300000000003</v>
      </c>
      <c r="G29" s="33">
        <v>35.297699999999999</v>
      </c>
      <c r="H29" s="33">
        <v>42.837600000000002</v>
      </c>
      <c r="I29" s="33">
        <v>33.7819</v>
      </c>
      <c r="J29" s="33">
        <v>42.004199999999997</v>
      </c>
      <c r="K29" s="33">
        <v>35.597299999999997</v>
      </c>
      <c r="L29" s="33">
        <v>38.794699999999999</v>
      </c>
      <c r="M29" s="43">
        <v>42.414999999999999</v>
      </c>
      <c r="N29" s="45">
        <f>IF(SUM('Total Number of Participants'!B23:M23)&gt;0,'Food Costs'!N29/SUM('Total Number of Participants'!B23:M23)," ")</f>
        <v>38.192094827225837</v>
      </c>
      <c r="O29" s="5"/>
    </row>
    <row r="30" spans="1:15" ht="12" customHeight="1" x14ac:dyDescent="0.2">
      <c r="A30" s="7" t="str">
        <f>'Pregnant Women Participating'!A24</f>
        <v>Kentucky</v>
      </c>
      <c r="B30" s="32">
        <v>17.1525</v>
      </c>
      <c r="C30" s="33">
        <v>38.497399999999999</v>
      </c>
      <c r="D30" s="33">
        <v>38.920999999999999</v>
      </c>
      <c r="E30" s="33">
        <v>61.423900000000003</v>
      </c>
      <c r="F30" s="33">
        <v>35.008800000000001</v>
      </c>
      <c r="G30" s="33">
        <v>35.557600000000001</v>
      </c>
      <c r="H30" s="33">
        <v>35.099800000000002</v>
      </c>
      <c r="I30" s="33">
        <v>38.025199999999998</v>
      </c>
      <c r="J30" s="33">
        <v>34.968899999999998</v>
      </c>
      <c r="K30" s="33">
        <v>37.7044</v>
      </c>
      <c r="L30" s="33">
        <v>14.879099999999999</v>
      </c>
      <c r="M30" s="43">
        <v>38.220300000000002</v>
      </c>
      <c r="N30" s="45">
        <f>IF(SUM('Total Number of Participants'!B24:M24)&gt;0,'Food Costs'!N30/SUM('Total Number of Participants'!B24:M24)," ")</f>
        <v>35.417904614186753</v>
      </c>
      <c r="O30" s="5"/>
    </row>
    <row r="31" spans="1:15" ht="12" customHeight="1" x14ac:dyDescent="0.2">
      <c r="A31" s="7" t="str">
        <f>'Pregnant Women Participating'!A25</f>
        <v>Mississippi</v>
      </c>
      <c r="B31" s="32">
        <v>52.464199999999998</v>
      </c>
      <c r="C31" s="33">
        <v>44.060499999999998</v>
      </c>
      <c r="D31" s="33">
        <v>56.5349</v>
      </c>
      <c r="E31" s="33">
        <v>56.327100000000002</v>
      </c>
      <c r="F31" s="33">
        <v>48.948099999999997</v>
      </c>
      <c r="G31" s="33">
        <v>52.826700000000002</v>
      </c>
      <c r="H31" s="33">
        <v>52.3429</v>
      </c>
      <c r="I31" s="33">
        <v>53.481200000000001</v>
      </c>
      <c r="J31" s="33">
        <v>52.879199999999997</v>
      </c>
      <c r="K31" s="33">
        <v>56.812800000000003</v>
      </c>
      <c r="L31" s="33">
        <v>50.853999999999999</v>
      </c>
      <c r="M31" s="43">
        <v>37.697600000000001</v>
      </c>
      <c r="N31" s="45">
        <f>IF(SUM('Total Number of Participants'!B25:M25)&gt;0,'Food Costs'!N31/SUM('Total Number of Participants'!B25:M25)," ")</f>
        <v>51.206164697251971</v>
      </c>
      <c r="O31" s="5"/>
    </row>
    <row r="32" spans="1:15" ht="12" customHeight="1" x14ac:dyDescent="0.2">
      <c r="A32" s="7" t="str">
        <f>'Pregnant Women Participating'!A26</f>
        <v>North Carolina</v>
      </c>
      <c r="B32" s="32">
        <v>40.2166</v>
      </c>
      <c r="C32" s="33">
        <v>34.383499999999998</v>
      </c>
      <c r="D32" s="33">
        <v>42.7956</v>
      </c>
      <c r="E32" s="33">
        <v>45.982700000000001</v>
      </c>
      <c r="F32" s="33">
        <v>52.697499999999998</v>
      </c>
      <c r="G32" s="33">
        <v>37.384599999999999</v>
      </c>
      <c r="H32" s="33">
        <v>52.055599999999998</v>
      </c>
      <c r="I32" s="33">
        <v>35.418399999999998</v>
      </c>
      <c r="J32" s="33">
        <v>42.6509</v>
      </c>
      <c r="K32" s="33">
        <v>41.846499999999999</v>
      </c>
      <c r="L32" s="33">
        <v>45.066600000000001</v>
      </c>
      <c r="M32" s="43">
        <v>45.174500000000002</v>
      </c>
      <c r="N32" s="45">
        <f>IF(SUM('Total Number of Participants'!B26:M26)&gt;0,'Food Costs'!N32/SUM('Total Number of Participants'!B26:M26)," ")</f>
        <v>42.949628684136847</v>
      </c>
      <c r="O32" s="5"/>
    </row>
    <row r="33" spans="1:15" ht="12" customHeight="1" x14ac:dyDescent="0.2">
      <c r="A33" s="7" t="str">
        <f>'Pregnant Women Participating'!A27</f>
        <v>South Carolina</v>
      </c>
      <c r="B33" s="32">
        <v>40.532899999999998</v>
      </c>
      <c r="C33" s="33">
        <v>51.136099999999999</v>
      </c>
      <c r="D33" s="33">
        <v>36.3765</v>
      </c>
      <c r="E33" s="33">
        <v>46.145000000000003</v>
      </c>
      <c r="F33" s="33">
        <v>43.715400000000002</v>
      </c>
      <c r="G33" s="33">
        <v>45.14</v>
      </c>
      <c r="H33" s="33">
        <v>45.369900000000001</v>
      </c>
      <c r="I33" s="33">
        <v>42.396500000000003</v>
      </c>
      <c r="J33" s="33">
        <v>48.360100000000003</v>
      </c>
      <c r="K33" s="33">
        <v>45.524999999999999</v>
      </c>
      <c r="L33" s="33">
        <v>45.333500000000001</v>
      </c>
      <c r="M33" s="43">
        <v>44.0732</v>
      </c>
      <c r="N33" s="45">
        <f>IF(SUM('Total Number of Participants'!B27:M27)&gt;0,'Food Costs'!N33/SUM('Total Number of Participants'!B27:M27)," ")</f>
        <v>44.509491769996139</v>
      </c>
      <c r="O33" s="5"/>
    </row>
    <row r="34" spans="1:15" ht="12" customHeight="1" x14ac:dyDescent="0.2">
      <c r="A34" s="7" t="str">
        <f>'Pregnant Women Participating'!A28</f>
        <v>Tennessee</v>
      </c>
      <c r="B34" s="32">
        <v>15.0458</v>
      </c>
      <c r="C34" s="33">
        <v>63.334800000000001</v>
      </c>
      <c r="D34" s="33">
        <v>39.0655</v>
      </c>
      <c r="E34" s="33">
        <v>40.097700000000003</v>
      </c>
      <c r="F34" s="33">
        <v>39.169899999999998</v>
      </c>
      <c r="G34" s="33">
        <v>38.797800000000002</v>
      </c>
      <c r="H34" s="33">
        <v>64.838099999999997</v>
      </c>
      <c r="I34" s="33">
        <v>12.724600000000001</v>
      </c>
      <c r="J34" s="33">
        <v>39.200099999999999</v>
      </c>
      <c r="K34" s="33">
        <v>39.479399999999998</v>
      </c>
      <c r="L34" s="33">
        <v>42.035600000000002</v>
      </c>
      <c r="M34" s="43">
        <v>37.073500000000003</v>
      </c>
      <c r="N34" s="45">
        <f>IF(SUM('Total Number of Participants'!B28:M28)&gt;0,'Food Costs'!N34/SUM('Total Number of Participants'!B28:M28)," ")</f>
        <v>39.190999942529928</v>
      </c>
      <c r="O34" s="5"/>
    </row>
    <row r="35" spans="1:15" ht="12" customHeight="1" x14ac:dyDescent="0.2">
      <c r="A35" s="7" t="str">
        <f>'Pregnant Women Participating'!A29</f>
        <v>Choctaw Indians, MS</v>
      </c>
      <c r="B35" s="32">
        <v>39.646000000000001</v>
      </c>
      <c r="C35" s="33">
        <v>36.862200000000001</v>
      </c>
      <c r="D35" s="33">
        <v>35.147300000000001</v>
      </c>
      <c r="E35" s="33">
        <v>38.372799999999998</v>
      </c>
      <c r="F35" s="33">
        <v>39.177799999999998</v>
      </c>
      <c r="G35" s="33">
        <v>34.573799999999999</v>
      </c>
      <c r="H35" s="33">
        <v>37.011699999999998</v>
      </c>
      <c r="I35" s="33">
        <v>34.632100000000001</v>
      </c>
      <c r="J35" s="33">
        <v>34.553199999999997</v>
      </c>
      <c r="K35" s="33">
        <v>32.174500000000002</v>
      </c>
      <c r="L35" s="33">
        <v>31.6281</v>
      </c>
      <c r="M35" s="43">
        <v>37.942100000000003</v>
      </c>
      <c r="N35" s="45">
        <f>IF(SUM('Total Number of Participants'!B29:M29)&gt;0,'Food Costs'!N35/SUM('Total Number of Participants'!B29:M29)," ")</f>
        <v>35.939365229748937</v>
      </c>
      <c r="O35" s="5"/>
    </row>
    <row r="36" spans="1:15" ht="12" customHeight="1" x14ac:dyDescent="0.2">
      <c r="A36" s="7" t="str">
        <f>'Pregnant Women Participating'!A30</f>
        <v>Eastern Cherokee, NC</v>
      </c>
      <c r="B36" s="32">
        <v>23.023800000000001</v>
      </c>
      <c r="C36" s="33">
        <v>28.328299999999999</v>
      </c>
      <c r="D36" s="33">
        <v>30.348600000000001</v>
      </c>
      <c r="E36" s="33">
        <v>38.201900000000002</v>
      </c>
      <c r="F36" s="33">
        <v>39.055999999999997</v>
      </c>
      <c r="G36" s="33">
        <v>31.708300000000001</v>
      </c>
      <c r="H36" s="33">
        <v>41.172699999999999</v>
      </c>
      <c r="I36" s="33">
        <v>30.317599999999999</v>
      </c>
      <c r="J36" s="33">
        <v>36.383000000000003</v>
      </c>
      <c r="K36" s="33">
        <v>38.982199999999999</v>
      </c>
      <c r="L36" s="33">
        <v>40.673999999999999</v>
      </c>
      <c r="M36" s="43">
        <v>34.5261</v>
      </c>
      <c r="N36" s="45">
        <f>IF(SUM('Total Number of Participants'!B30:M30)&gt;0,'Food Costs'!N36/SUM('Total Number of Participants'!B30:M30)," ")</f>
        <v>34.327483724879706</v>
      </c>
      <c r="O36" s="5"/>
    </row>
    <row r="37" spans="1:15" s="17" customFormat="1" ht="24.75" customHeight="1" x14ac:dyDescent="0.2">
      <c r="A37" s="14" t="e">
        <f>'Pregnant Women Participating'!#REF!</f>
        <v>#REF!</v>
      </c>
      <c r="B37" s="34">
        <v>38.367699999999999</v>
      </c>
      <c r="C37" s="35">
        <v>41.684899999999999</v>
      </c>
      <c r="D37" s="35">
        <v>42.631999999999998</v>
      </c>
      <c r="E37" s="35">
        <v>45.313099999999999</v>
      </c>
      <c r="F37" s="35">
        <v>41.713999999999999</v>
      </c>
      <c r="G37" s="35">
        <v>40.024099999999997</v>
      </c>
      <c r="H37" s="35">
        <v>46.583399999999997</v>
      </c>
      <c r="I37" s="35">
        <v>37.5411</v>
      </c>
      <c r="J37" s="35">
        <v>44.383899999999997</v>
      </c>
      <c r="K37" s="35">
        <v>42.143300000000004</v>
      </c>
      <c r="L37" s="35">
        <v>40.733699999999999</v>
      </c>
      <c r="M37" s="42">
        <v>41.710799999999999</v>
      </c>
      <c r="N37" s="46" t="e">
        <f>IF(SUM('Total Number of Participants'!#REF!)&gt;0,'Food Costs'!N37/SUM('Total Number of Participants'!#REF!)," ")</f>
        <v>#REF!</v>
      </c>
      <c r="O37" s="5"/>
    </row>
    <row r="38" spans="1:15" ht="12" customHeight="1" x14ac:dyDescent="0.2">
      <c r="A38" s="7" t="str">
        <f>'Pregnant Women Participating'!A31</f>
        <v>Illinois</v>
      </c>
      <c r="B38" s="32">
        <v>51.171799999999998</v>
      </c>
      <c r="C38" s="33">
        <v>52.710500000000003</v>
      </c>
      <c r="D38" s="33">
        <v>48.196599999999997</v>
      </c>
      <c r="E38" s="33">
        <v>45.438600000000001</v>
      </c>
      <c r="F38" s="33">
        <v>49.133800000000001</v>
      </c>
      <c r="G38" s="33">
        <v>50.444200000000002</v>
      </c>
      <c r="H38" s="33">
        <v>46.379300000000001</v>
      </c>
      <c r="I38" s="33">
        <v>62.924500000000002</v>
      </c>
      <c r="J38" s="33">
        <v>49.198399999999999</v>
      </c>
      <c r="K38" s="33">
        <v>37.929400000000001</v>
      </c>
      <c r="L38" s="33">
        <v>42.8414</v>
      </c>
      <c r="M38" s="43">
        <v>49.232100000000003</v>
      </c>
      <c r="N38" s="45">
        <f>IF(SUM('Total Number of Participants'!B31:M31)&gt;0,'Food Costs'!N38/SUM('Total Number of Participants'!B31:M31)," ")</f>
        <v>48.830035424153479</v>
      </c>
      <c r="O38" s="5"/>
    </row>
    <row r="39" spans="1:15" ht="12" customHeight="1" x14ac:dyDescent="0.2">
      <c r="A39" s="7" t="str">
        <f>'Pregnant Women Participating'!A32</f>
        <v>Indiana</v>
      </c>
      <c r="B39" s="32">
        <v>32.551600000000001</v>
      </c>
      <c r="C39" s="33">
        <v>33.217799999999997</v>
      </c>
      <c r="D39" s="33">
        <v>32.830500000000001</v>
      </c>
      <c r="E39" s="33">
        <v>34.107300000000002</v>
      </c>
      <c r="F39" s="33">
        <v>30.92</v>
      </c>
      <c r="G39" s="33">
        <v>31.503799999999998</v>
      </c>
      <c r="H39" s="33">
        <v>34.7532</v>
      </c>
      <c r="I39" s="33">
        <v>31.072800000000001</v>
      </c>
      <c r="J39" s="33">
        <v>32.758299999999998</v>
      </c>
      <c r="K39" s="33">
        <v>32.358800000000002</v>
      </c>
      <c r="L39" s="33">
        <v>33.613100000000003</v>
      </c>
      <c r="M39" s="43">
        <v>32.940100000000001</v>
      </c>
      <c r="N39" s="45">
        <f>IF(SUM('Total Number of Participants'!B32:M32)&gt;0,'Food Costs'!N39/SUM('Total Number of Participants'!B32:M32)," ")</f>
        <v>32.720495064519525</v>
      </c>
      <c r="O39" s="5"/>
    </row>
    <row r="40" spans="1:15" ht="12" customHeight="1" x14ac:dyDescent="0.2">
      <c r="A40" s="7" t="str">
        <f>'Pregnant Women Participating'!A33</f>
        <v>Iowa</v>
      </c>
      <c r="B40" s="32">
        <v>33.927100000000003</v>
      </c>
      <c r="C40" s="33">
        <v>33.032400000000003</v>
      </c>
      <c r="D40" s="33">
        <v>33.984099999999998</v>
      </c>
      <c r="E40" s="33">
        <v>32.751300000000001</v>
      </c>
      <c r="F40" s="33">
        <v>31.2057</v>
      </c>
      <c r="G40" s="33">
        <v>32.095300000000002</v>
      </c>
      <c r="H40" s="33">
        <v>32.651000000000003</v>
      </c>
      <c r="I40" s="33">
        <v>32.075000000000003</v>
      </c>
      <c r="J40" s="33">
        <v>30.084700000000002</v>
      </c>
      <c r="K40" s="33">
        <v>36.768599999999999</v>
      </c>
      <c r="L40" s="33">
        <v>31.357700000000001</v>
      </c>
      <c r="M40" s="43">
        <v>31.454699999999999</v>
      </c>
      <c r="N40" s="45">
        <f>IF(SUM('Total Number of Participants'!B33:M33)&gt;0,'Food Costs'!N40/SUM('Total Number of Participants'!B33:M33)," ")</f>
        <v>32.614688332968164</v>
      </c>
      <c r="O40" s="5"/>
    </row>
    <row r="41" spans="1:15" ht="12" customHeight="1" x14ac:dyDescent="0.2">
      <c r="A41" s="7" t="str">
        <f>'Pregnant Women Participating'!A34</f>
        <v>Michigan</v>
      </c>
      <c r="B41" s="32">
        <v>37.828299999999999</v>
      </c>
      <c r="C41" s="33">
        <v>37.986400000000003</v>
      </c>
      <c r="D41" s="33">
        <v>38.850499999999997</v>
      </c>
      <c r="E41" s="33">
        <v>38.593499999999999</v>
      </c>
      <c r="F41" s="33">
        <v>35.880400000000002</v>
      </c>
      <c r="G41" s="33">
        <v>35.577500000000001</v>
      </c>
      <c r="H41" s="33">
        <v>35.513300000000001</v>
      </c>
      <c r="I41" s="33">
        <v>38.723199999999999</v>
      </c>
      <c r="J41" s="33">
        <v>34.804200000000002</v>
      </c>
      <c r="K41" s="33">
        <v>37.329000000000001</v>
      </c>
      <c r="L41" s="33">
        <v>36.212299999999999</v>
      </c>
      <c r="M41" s="43">
        <v>37.170200000000001</v>
      </c>
      <c r="N41" s="45">
        <f>IF(SUM('Total Number of Participants'!B34:M34)&gt;0,'Food Costs'!N41/SUM('Total Number of Participants'!B34:M34)," ")</f>
        <v>37.047977757507901</v>
      </c>
      <c r="O41" s="5"/>
    </row>
    <row r="42" spans="1:15" ht="12" customHeight="1" x14ac:dyDescent="0.2">
      <c r="A42" s="7" t="str">
        <f>'Pregnant Women Participating'!A35</f>
        <v>Minnesota</v>
      </c>
      <c r="B42" s="32">
        <v>16.673200000000001</v>
      </c>
      <c r="C42" s="33">
        <v>38.7316</v>
      </c>
      <c r="D42" s="33">
        <v>44.507399999999997</v>
      </c>
      <c r="E42" s="33">
        <v>65.757000000000005</v>
      </c>
      <c r="F42" s="33">
        <v>37.921999999999997</v>
      </c>
      <c r="G42" s="33">
        <v>27.974</v>
      </c>
      <c r="H42" s="33">
        <v>58.544899999999998</v>
      </c>
      <c r="I42" s="33">
        <v>24.769600000000001</v>
      </c>
      <c r="J42" s="33">
        <v>46.658099999999997</v>
      </c>
      <c r="K42" s="33">
        <v>47.748699999999999</v>
      </c>
      <c r="L42" s="33">
        <v>50.646599999999999</v>
      </c>
      <c r="M42" s="43">
        <v>77.050600000000003</v>
      </c>
      <c r="N42" s="45">
        <f>IF(SUM('Total Number of Participants'!B35:M35)&gt;0,'Food Costs'!N42/SUM('Total Number of Participants'!B35:M35)," ")</f>
        <v>44.659167845310002</v>
      </c>
      <c r="O42" s="5"/>
    </row>
    <row r="43" spans="1:15" ht="12" customHeight="1" x14ac:dyDescent="0.2">
      <c r="A43" s="7" t="str">
        <f>'Pregnant Women Participating'!A36</f>
        <v>Ohio</v>
      </c>
      <c r="B43" s="32">
        <v>29.8889</v>
      </c>
      <c r="C43" s="33">
        <v>30.396000000000001</v>
      </c>
      <c r="D43" s="33">
        <v>31.546399999999998</v>
      </c>
      <c r="E43" s="33">
        <v>14.164199999999999</v>
      </c>
      <c r="F43" s="33">
        <v>47.640500000000003</v>
      </c>
      <c r="G43" s="33">
        <v>29.812200000000001</v>
      </c>
      <c r="H43" s="33">
        <v>28.656300000000002</v>
      </c>
      <c r="I43" s="33">
        <v>32.173499999999997</v>
      </c>
      <c r="J43" s="33">
        <v>30.283899999999999</v>
      </c>
      <c r="K43" s="33">
        <v>29.323</v>
      </c>
      <c r="L43" s="33">
        <v>30.7468</v>
      </c>
      <c r="M43" s="43">
        <v>29.965</v>
      </c>
      <c r="N43" s="45">
        <f>IF(SUM('Total Number of Participants'!B36:M36)&gt;0,'Food Costs'!N43/SUM('Total Number of Participants'!B36:M36)," ")</f>
        <v>30.368917966201568</v>
      </c>
      <c r="O43" s="5"/>
    </row>
    <row r="44" spans="1:15" ht="12" customHeight="1" x14ac:dyDescent="0.2">
      <c r="A44" s="7" t="str">
        <f>'Pregnant Women Participating'!A37</f>
        <v>Wisconsin</v>
      </c>
      <c r="B44" s="32">
        <v>37.646299999999997</v>
      </c>
      <c r="C44" s="33">
        <v>38.311300000000003</v>
      </c>
      <c r="D44" s="33">
        <v>37.749299999999998</v>
      </c>
      <c r="E44" s="33">
        <v>39.485100000000003</v>
      </c>
      <c r="F44" s="33">
        <v>36.931399999999996</v>
      </c>
      <c r="G44" s="33">
        <v>37.122500000000002</v>
      </c>
      <c r="H44" s="33">
        <v>39.008299999999998</v>
      </c>
      <c r="I44" s="33">
        <v>37.683100000000003</v>
      </c>
      <c r="J44" s="33">
        <v>38.0946</v>
      </c>
      <c r="K44" s="33">
        <v>37.702300000000001</v>
      </c>
      <c r="L44" s="33">
        <v>38.243600000000001</v>
      </c>
      <c r="M44" s="43">
        <v>39.782499999999999</v>
      </c>
      <c r="N44" s="45">
        <f>IF(SUM('Total Number of Participants'!B37:M37)&gt;0,'Food Costs'!N44/SUM('Total Number of Participants'!B37:M37)," ")</f>
        <v>38.146516103371432</v>
      </c>
      <c r="O44" s="5"/>
    </row>
    <row r="45" spans="1:15" s="17" customFormat="1" ht="24.75" customHeight="1" x14ac:dyDescent="0.2">
      <c r="A45" s="14" t="e">
        <f>'Pregnant Women Participating'!#REF!</f>
        <v>#REF!</v>
      </c>
      <c r="B45" s="34">
        <v>35.673499999999997</v>
      </c>
      <c r="C45" s="35">
        <v>38.502200000000002</v>
      </c>
      <c r="D45" s="35">
        <v>38.573999999999998</v>
      </c>
      <c r="E45" s="35">
        <v>36.833500000000001</v>
      </c>
      <c r="F45" s="35">
        <v>40.311300000000003</v>
      </c>
      <c r="G45" s="35">
        <v>35.966799999999999</v>
      </c>
      <c r="H45" s="35">
        <v>38.6753</v>
      </c>
      <c r="I45" s="35">
        <v>39.207700000000003</v>
      </c>
      <c r="J45" s="35">
        <v>37.698599999999999</v>
      </c>
      <c r="K45" s="35">
        <v>36.204500000000003</v>
      </c>
      <c r="L45" s="35">
        <v>37.435200000000002</v>
      </c>
      <c r="M45" s="42">
        <v>41.507399999999997</v>
      </c>
      <c r="N45" s="46" t="e">
        <f>IF(SUM('Total Number of Participants'!#REF!)&gt;0,'Food Costs'!N45/SUM('Total Number of Participants'!#REF!)," ")</f>
        <v>#REF!</v>
      </c>
      <c r="O45" s="5"/>
    </row>
    <row r="46" spans="1:15" ht="12" customHeight="1" x14ac:dyDescent="0.2">
      <c r="A46" s="7" t="str">
        <f>'Pregnant Women Participating'!A38</f>
        <v>Arizona</v>
      </c>
      <c r="B46" s="32">
        <v>41.5486</v>
      </c>
      <c r="C46" s="33">
        <v>42.692599999999999</v>
      </c>
      <c r="D46" s="33">
        <v>43.4084</v>
      </c>
      <c r="E46" s="33">
        <v>42.043500000000002</v>
      </c>
      <c r="F46" s="33">
        <v>42.9848</v>
      </c>
      <c r="G46" s="33">
        <v>42.5916</v>
      </c>
      <c r="H46" s="33">
        <v>46.46</v>
      </c>
      <c r="I46" s="33">
        <v>40.661700000000003</v>
      </c>
      <c r="J46" s="33">
        <v>44.2333</v>
      </c>
      <c r="K46" s="33">
        <v>42.064100000000003</v>
      </c>
      <c r="L46" s="33">
        <v>42.537799999999997</v>
      </c>
      <c r="M46" s="43">
        <v>44.864899999999999</v>
      </c>
      <c r="N46" s="45">
        <f>IF(SUM('Total Number of Participants'!B38:M38)&gt;0,'Food Costs'!N46/SUM('Total Number of Participants'!B38:M38)," ")</f>
        <v>42.998703584172645</v>
      </c>
      <c r="O46" s="5"/>
    </row>
    <row r="47" spans="1:15" ht="12" customHeight="1" x14ac:dyDescent="0.2">
      <c r="A47" s="7" t="str">
        <f>'Pregnant Women Participating'!A39</f>
        <v>Arkansas</v>
      </c>
      <c r="B47" s="32">
        <v>30.543800000000001</v>
      </c>
      <c r="C47" s="33">
        <v>49.796999999999997</v>
      </c>
      <c r="D47" s="33">
        <v>43.616</v>
      </c>
      <c r="E47" s="33">
        <v>68.251599999999996</v>
      </c>
      <c r="F47" s="33">
        <v>35.917400000000001</v>
      </c>
      <c r="G47" s="33">
        <v>29.999400000000001</v>
      </c>
      <c r="H47" s="33">
        <v>66.492500000000007</v>
      </c>
      <c r="I47" s="33">
        <v>36.618099999999998</v>
      </c>
      <c r="J47" s="33">
        <v>29.067299999999999</v>
      </c>
      <c r="K47" s="33">
        <v>32.142400000000002</v>
      </c>
      <c r="L47" s="33">
        <v>67.599800000000002</v>
      </c>
      <c r="M47" s="43">
        <v>29.594200000000001</v>
      </c>
      <c r="N47" s="45">
        <f>IF(SUM('Total Number of Participants'!B39:M39)&gt;0,'Food Costs'!N47/SUM('Total Number of Participants'!B39:M39)," ")</f>
        <v>43.29279629544925</v>
      </c>
      <c r="O47" s="5"/>
    </row>
    <row r="48" spans="1:15" ht="12" customHeight="1" x14ac:dyDescent="0.2">
      <c r="A48" s="7" t="str">
        <f>'Pregnant Women Participating'!A40</f>
        <v>Louisiana</v>
      </c>
      <c r="B48" s="32">
        <v>41.547899999999998</v>
      </c>
      <c r="C48" s="33">
        <v>43.2639</v>
      </c>
      <c r="D48" s="33">
        <v>38.787999999999997</v>
      </c>
      <c r="E48" s="33">
        <v>46.836100000000002</v>
      </c>
      <c r="F48" s="33">
        <v>46.427999999999997</v>
      </c>
      <c r="G48" s="33">
        <v>44.8551</v>
      </c>
      <c r="H48" s="33">
        <v>47.936700000000002</v>
      </c>
      <c r="I48" s="33">
        <v>45.537999999999997</v>
      </c>
      <c r="J48" s="33">
        <v>50.090499999999999</v>
      </c>
      <c r="K48" s="33">
        <v>45.286900000000003</v>
      </c>
      <c r="L48" s="33">
        <v>48.005499999999998</v>
      </c>
      <c r="M48" s="43">
        <v>47.409399999999998</v>
      </c>
      <c r="N48" s="45">
        <f>IF(SUM('Total Number of Participants'!B40:M40)&gt;0,'Food Costs'!N48/SUM('Total Number of Participants'!B40:M40)," ")</f>
        <v>45.473095613723146</v>
      </c>
      <c r="O48" s="5"/>
    </row>
    <row r="49" spans="1:15" ht="12" customHeight="1" x14ac:dyDescent="0.2">
      <c r="A49" s="7" t="str">
        <f>'Pregnant Women Participating'!A41</f>
        <v>New Mexico</v>
      </c>
      <c r="B49" s="32">
        <v>35.401699999999998</v>
      </c>
      <c r="C49" s="33">
        <v>35.267600000000002</v>
      </c>
      <c r="D49" s="33">
        <v>34.834899999999998</v>
      </c>
      <c r="E49" s="33">
        <v>34.055</v>
      </c>
      <c r="F49" s="33">
        <v>34.313400000000001</v>
      </c>
      <c r="G49" s="33">
        <v>34.33</v>
      </c>
      <c r="H49" s="33">
        <v>35.979999999999997</v>
      </c>
      <c r="I49" s="33">
        <v>35.891399999999997</v>
      </c>
      <c r="J49" s="33">
        <v>35.315199999999997</v>
      </c>
      <c r="K49" s="33">
        <v>35.834000000000003</v>
      </c>
      <c r="L49" s="33">
        <v>36.164499999999997</v>
      </c>
      <c r="M49" s="43">
        <v>38.233400000000003</v>
      </c>
      <c r="N49" s="45">
        <f>IF(SUM('Total Number of Participants'!B41:M41)&gt;0,'Food Costs'!N49/SUM('Total Number of Participants'!B41:M41)," ")</f>
        <v>35.457540791168483</v>
      </c>
      <c r="O49" s="5"/>
    </row>
    <row r="50" spans="1:15" ht="12" customHeight="1" x14ac:dyDescent="0.2">
      <c r="A50" s="7" t="str">
        <f>'Pregnant Women Participating'!A42</f>
        <v>Oklahoma</v>
      </c>
      <c r="B50" s="32">
        <v>42.676200000000001</v>
      </c>
      <c r="C50" s="33">
        <v>26.2471</v>
      </c>
      <c r="D50" s="33">
        <v>35.356200000000001</v>
      </c>
      <c r="E50" s="33">
        <v>34.426499999999997</v>
      </c>
      <c r="F50" s="33">
        <v>26.3828</v>
      </c>
      <c r="G50" s="33">
        <v>35.171900000000001</v>
      </c>
      <c r="H50" s="33">
        <v>33.349299999999999</v>
      </c>
      <c r="I50" s="33">
        <v>37.582500000000003</v>
      </c>
      <c r="J50" s="33">
        <v>30.057200000000002</v>
      </c>
      <c r="K50" s="33">
        <v>34.537500000000001</v>
      </c>
      <c r="L50" s="33">
        <v>34.708599999999997</v>
      </c>
      <c r="M50" s="43">
        <v>32.444000000000003</v>
      </c>
      <c r="N50" s="45">
        <f>IF(SUM('Total Number of Participants'!B42:M42)&gt;0,'Food Costs'!N50/SUM('Total Number of Participants'!B42:M42)," ")</f>
        <v>33.608013282768091</v>
      </c>
      <c r="O50" s="5"/>
    </row>
    <row r="51" spans="1:15" ht="12" customHeight="1" x14ac:dyDescent="0.2">
      <c r="A51" s="7" t="e">
        <f>'Pregnant Women Participating'!#REF!</f>
        <v>#REF!</v>
      </c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43"/>
      <c r="N51" s="45" t="e">
        <f>IF(SUM('Total Number of Participants'!#REF!)&gt;0,'Food Costs'!N51/SUM('Total Number of Participants'!#REF!)," ")</f>
        <v>#REF!</v>
      </c>
      <c r="O51" s="5"/>
    </row>
    <row r="52" spans="1:15" ht="12" customHeight="1" x14ac:dyDescent="0.2">
      <c r="A52" s="7" t="str">
        <f>'Pregnant Women Participating'!A43</f>
        <v>Texas</v>
      </c>
      <c r="B52" s="32">
        <v>26.352699999999999</v>
      </c>
      <c r="C52" s="33">
        <v>30.078600000000002</v>
      </c>
      <c r="D52" s="33">
        <v>24.233000000000001</v>
      </c>
      <c r="E52" s="33">
        <v>27.1327</v>
      </c>
      <c r="F52" s="33">
        <v>28.261500000000002</v>
      </c>
      <c r="G52" s="33">
        <v>26.754999999999999</v>
      </c>
      <c r="H52" s="33">
        <v>25.158000000000001</v>
      </c>
      <c r="I52" s="33">
        <v>27.820499999999999</v>
      </c>
      <c r="J52" s="33">
        <v>28.580300000000001</v>
      </c>
      <c r="K52" s="33">
        <v>27.226700000000001</v>
      </c>
      <c r="L52" s="33">
        <v>27.4026</v>
      </c>
      <c r="M52" s="43">
        <v>25.836600000000001</v>
      </c>
      <c r="N52" s="45">
        <f>IF(SUM('Total Number of Participants'!B43:M43)&gt;0,'Food Costs'!N52/SUM('Total Number of Participants'!B43:M43)," ")</f>
        <v>27.075853951121214</v>
      </c>
      <c r="O52" s="5"/>
    </row>
    <row r="53" spans="1:15" ht="12" customHeight="1" x14ac:dyDescent="0.2">
      <c r="A53" s="7" t="str">
        <f>'Pregnant Women Participating'!A44</f>
        <v>Utah</v>
      </c>
      <c r="B53" s="32">
        <v>35.2652</v>
      </c>
      <c r="C53" s="33">
        <v>38.259700000000002</v>
      </c>
      <c r="D53" s="33">
        <v>38.232799999999997</v>
      </c>
      <c r="E53" s="33">
        <v>40.030799999999999</v>
      </c>
      <c r="F53" s="33">
        <v>37.978200000000001</v>
      </c>
      <c r="G53" s="33">
        <v>42.815899999999999</v>
      </c>
      <c r="H53" s="33">
        <v>37.867400000000004</v>
      </c>
      <c r="I53" s="33">
        <v>54.7089</v>
      </c>
      <c r="J53" s="33">
        <v>23.9815</v>
      </c>
      <c r="K53" s="33">
        <v>36.570300000000003</v>
      </c>
      <c r="L53" s="33">
        <v>53.797499999999999</v>
      </c>
      <c r="M53" s="43">
        <v>24.333400000000001</v>
      </c>
      <c r="N53" s="45">
        <f>IF(SUM('Total Number of Participants'!B44:M44)&gt;0,'Food Costs'!N53/SUM('Total Number of Participants'!B44:M44)," ")</f>
        <v>38.66301587350808</v>
      </c>
      <c r="O53" s="5"/>
    </row>
    <row r="54" spans="1:15" ht="12" customHeight="1" x14ac:dyDescent="0.2">
      <c r="A54" s="7" t="str">
        <f>'Pregnant Women Participating'!A45</f>
        <v>Inter-Tribal Council, AZ</v>
      </c>
      <c r="B54" s="32">
        <v>35.669899999999998</v>
      </c>
      <c r="C54" s="33">
        <v>36.207500000000003</v>
      </c>
      <c r="D54" s="33">
        <v>19.4072</v>
      </c>
      <c r="E54" s="33">
        <v>36.787799999999997</v>
      </c>
      <c r="F54" s="33">
        <v>35.987299999999998</v>
      </c>
      <c r="G54" s="33">
        <v>38.502499999999998</v>
      </c>
      <c r="H54" s="33">
        <v>57.751800000000003</v>
      </c>
      <c r="I54" s="33">
        <v>17.181000000000001</v>
      </c>
      <c r="J54" s="33">
        <v>59.659799999999997</v>
      </c>
      <c r="K54" s="33">
        <v>37.0901</v>
      </c>
      <c r="L54" s="33">
        <v>34.329099999999997</v>
      </c>
      <c r="M54" s="43">
        <v>36.76</v>
      </c>
      <c r="N54" s="45">
        <f>IF(SUM('Total Number of Participants'!B45:M45)&gt;0,'Food Costs'!N54/SUM('Total Number of Participants'!B45:M45)," ")</f>
        <v>37.026055850231046</v>
      </c>
      <c r="O54" s="5"/>
    </row>
    <row r="55" spans="1:15" ht="12" customHeight="1" x14ac:dyDescent="0.2">
      <c r="A55" s="7" t="str">
        <f>'Pregnant Women Participating'!A46</f>
        <v>Navajo Nation, AZ</v>
      </c>
      <c r="B55" s="32">
        <v>43.418399999999998</v>
      </c>
      <c r="C55" s="33">
        <v>57.073300000000003</v>
      </c>
      <c r="D55" s="33">
        <v>44.706200000000003</v>
      </c>
      <c r="E55" s="33">
        <v>44.534300000000002</v>
      </c>
      <c r="F55" s="33">
        <v>43.099499999999999</v>
      </c>
      <c r="G55" s="33">
        <v>45.177599999999998</v>
      </c>
      <c r="H55" s="33">
        <v>47.048400000000001</v>
      </c>
      <c r="I55" s="33">
        <v>43.432400000000001</v>
      </c>
      <c r="J55" s="33">
        <v>105.7676</v>
      </c>
      <c r="K55" s="33">
        <v>16.7791</v>
      </c>
      <c r="L55" s="33">
        <v>13.374700000000001</v>
      </c>
      <c r="M55" s="43">
        <v>46.182200000000002</v>
      </c>
      <c r="N55" s="45">
        <f>IF(SUM('Total Number of Participants'!B46:M46)&gt;0,'Food Costs'!N55/SUM('Total Number of Participants'!B46:M46)," ")</f>
        <v>45.829545454545453</v>
      </c>
      <c r="O55" s="5"/>
    </row>
    <row r="56" spans="1:15" ht="12" customHeight="1" x14ac:dyDescent="0.2">
      <c r="A56" s="7" t="str">
        <f>'Pregnant Women Participating'!A47</f>
        <v>Acoma, Canoncito &amp; Laguna, NM</v>
      </c>
      <c r="B56" s="32">
        <v>42.108600000000003</v>
      </c>
      <c r="C56" s="33">
        <v>50.930300000000003</v>
      </c>
      <c r="D56" s="33">
        <v>47.466700000000003</v>
      </c>
      <c r="E56" s="33">
        <v>39.840400000000002</v>
      </c>
      <c r="F56" s="33">
        <v>46.918799999999997</v>
      </c>
      <c r="G56" s="33">
        <v>30.153300000000002</v>
      </c>
      <c r="H56" s="33">
        <v>32.8767</v>
      </c>
      <c r="I56" s="33">
        <v>54.667499999999997</v>
      </c>
      <c r="J56" s="33">
        <v>66.714699999999993</v>
      </c>
      <c r="K56" s="33">
        <v>49.864600000000003</v>
      </c>
      <c r="L56" s="33">
        <v>52.204799999999999</v>
      </c>
      <c r="M56" s="43">
        <v>58.939500000000002</v>
      </c>
      <c r="N56" s="45">
        <f>IF(SUM('Total Number of Participants'!B47:M47)&gt;0,'Food Costs'!N56/SUM('Total Number of Participants'!B47:M47)," ")</f>
        <v>47.559937957013076</v>
      </c>
      <c r="O56" s="5"/>
    </row>
    <row r="57" spans="1:15" ht="12" customHeight="1" x14ac:dyDescent="0.2">
      <c r="A57" s="7" t="str">
        <f>'Pregnant Women Participating'!A48</f>
        <v>Eight Northern Pueblos, NM</v>
      </c>
      <c r="B57" s="32">
        <v>61.482500000000002</v>
      </c>
      <c r="C57" s="33">
        <v>61.4407</v>
      </c>
      <c r="D57" s="33">
        <v>58.6402</v>
      </c>
      <c r="E57" s="33">
        <v>58.788499999999999</v>
      </c>
      <c r="F57" s="33">
        <v>57.472799999999999</v>
      </c>
      <c r="G57" s="33">
        <v>62.169400000000003</v>
      </c>
      <c r="H57" s="33">
        <v>62.359699999999997</v>
      </c>
      <c r="I57" s="33">
        <v>63.335999999999999</v>
      </c>
      <c r="J57" s="33">
        <v>60.857100000000003</v>
      </c>
      <c r="K57" s="33">
        <v>59.593899999999998</v>
      </c>
      <c r="L57" s="33">
        <v>59.6023</v>
      </c>
      <c r="M57" s="43">
        <v>50.991900000000001</v>
      </c>
      <c r="N57" s="45">
        <f>IF(SUM('Total Number of Participants'!B48:M48)&gt;0,'Food Costs'!N57/SUM('Total Number of Participants'!B48:M48)," ")</f>
        <v>59.725443383356073</v>
      </c>
      <c r="O57" s="5"/>
    </row>
    <row r="58" spans="1:15" ht="12" customHeight="1" x14ac:dyDescent="0.2">
      <c r="A58" s="7" t="str">
        <f>'Pregnant Women Participating'!A49</f>
        <v>Five Sandoval Pueblos, NM</v>
      </c>
      <c r="B58" s="32">
        <v>53.561</v>
      </c>
      <c r="C58" s="33">
        <v>50.671100000000003</v>
      </c>
      <c r="D58" s="33">
        <v>67.103099999999998</v>
      </c>
      <c r="E58" s="33">
        <v>58.802500000000002</v>
      </c>
      <c r="F58" s="33">
        <v>59.591500000000003</v>
      </c>
      <c r="G58" s="33">
        <v>44.589199999999998</v>
      </c>
      <c r="H58" s="33">
        <v>43.828899999999997</v>
      </c>
      <c r="I58" s="33">
        <v>36.266399999999997</v>
      </c>
      <c r="J58" s="33">
        <v>75.179400000000001</v>
      </c>
      <c r="K58" s="33">
        <v>45.918500000000002</v>
      </c>
      <c r="L58" s="33">
        <v>52.5488</v>
      </c>
      <c r="M58" s="43">
        <v>36.720599999999997</v>
      </c>
      <c r="N58" s="45">
        <f>IF(SUM('Total Number of Participants'!B49:M49)&gt;0,'Food Costs'!N58/SUM('Total Number of Participants'!B49:M49)," ")</f>
        <v>51.898118565850197</v>
      </c>
      <c r="O58" s="5"/>
    </row>
    <row r="59" spans="1:15" ht="12" customHeight="1" x14ac:dyDescent="0.2">
      <c r="A59" s="7" t="str">
        <f>'Pregnant Women Participating'!A50</f>
        <v>Isleta Pueblo, NM</v>
      </c>
      <c r="B59" s="32">
        <v>48.101500000000001</v>
      </c>
      <c r="C59" s="33">
        <v>48.101700000000001</v>
      </c>
      <c r="D59" s="33">
        <v>46.756</v>
      </c>
      <c r="E59" s="33">
        <v>47.445500000000003</v>
      </c>
      <c r="F59" s="33">
        <v>45.9649</v>
      </c>
      <c r="G59" s="33">
        <v>46.252699999999997</v>
      </c>
      <c r="H59" s="33">
        <v>47.933599999999998</v>
      </c>
      <c r="I59" s="33">
        <v>50.884999999999998</v>
      </c>
      <c r="J59" s="33">
        <v>46.927999999999997</v>
      </c>
      <c r="K59" s="33">
        <v>44.363900000000001</v>
      </c>
      <c r="L59" s="33">
        <v>47.941699999999997</v>
      </c>
      <c r="M59" s="43">
        <v>54.13</v>
      </c>
      <c r="N59" s="45">
        <f>IF(SUM('Total Number of Participants'!B50:M50)&gt;0,'Food Costs'!N59/SUM('Total Number of Participants'!B50:M50)," ")</f>
        <v>47.941846782684088</v>
      </c>
      <c r="O59" s="5"/>
    </row>
    <row r="60" spans="1:15" ht="12" customHeight="1" x14ac:dyDescent="0.2">
      <c r="A60" s="7" t="str">
        <f>'Pregnant Women Participating'!A51</f>
        <v>San Felipe Pueblo, NM</v>
      </c>
      <c r="B60" s="32">
        <v>32.954900000000002</v>
      </c>
      <c r="C60" s="33">
        <v>41.617199999999997</v>
      </c>
      <c r="D60" s="33">
        <v>168.19929999999999</v>
      </c>
      <c r="E60" s="33">
        <v>41.333300000000001</v>
      </c>
      <c r="F60" s="33">
        <v>88.582499999999996</v>
      </c>
      <c r="G60" s="33">
        <v>104.01819999999999</v>
      </c>
      <c r="H60" s="33">
        <v>85.972999999999999</v>
      </c>
      <c r="I60" s="33">
        <v>69.828500000000005</v>
      </c>
      <c r="J60" s="33">
        <v>70.781999999999996</v>
      </c>
      <c r="K60" s="33">
        <v>68.280100000000004</v>
      </c>
      <c r="L60" s="33">
        <v>82.293199999999999</v>
      </c>
      <c r="M60" s="43">
        <v>37.293700000000001</v>
      </c>
      <c r="N60" s="45">
        <f>IF(SUM('Total Number of Participants'!B51:M51)&gt;0,'Food Costs'!N60/SUM('Total Number of Participants'!B51:M51)," ")</f>
        <v>74.015653220951236</v>
      </c>
      <c r="O60" s="5"/>
    </row>
    <row r="61" spans="1:15" ht="12" customHeight="1" x14ac:dyDescent="0.2">
      <c r="A61" s="7" t="str">
        <f>'Pregnant Women Participating'!A52</f>
        <v>Santo Domingo Tribe, NM</v>
      </c>
      <c r="B61" s="32">
        <v>88.246899999999997</v>
      </c>
      <c r="C61" s="33">
        <v>80.277500000000003</v>
      </c>
      <c r="D61" s="33">
        <v>99.5</v>
      </c>
      <c r="E61" s="33">
        <v>86.280199999999994</v>
      </c>
      <c r="F61" s="33">
        <v>85.415300000000002</v>
      </c>
      <c r="G61" s="33">
        <v>101.50539999999999</v>
      </c>
      <c r="H61" s="33">
        <v>88.8977</v>
      </c>
      <c r="I61" s="33">
        <v>92.696799999999996</v>
      </c>
      <c r="J61" s="33">
        <v>95.784700000000001</v>
      </c>
      <c r="K61" s="33">
        <v>84.189499999999995</v>
      </c>
      <c r="L61" s="33">
        <v>94.614599999999996</v>
      </c>
      <c r="M61" s="43">
        <v>132.72640000000001</v>
      </c>
      <c r="N61" s="45">
        <f>IF(SUM('Total Number of Participants'!B52:M52)&gt;0,'Food Costs'!N61/SUM('Total Number of Participants'!B52:M52)," ")</f>
        <v>94.78130590339893</v>
      </c>
      <c r="O61" s="5"/>
    </row>
    <row r="62" spans="1:15" ht="12" customHeight="1" x14ac:dyDescent="0.2">
      <c r="A62" s="7" t="str">
        <f>'Pregnant Women Participating'!A53</f>
        <v>Zuni Pueblo, NM</v>
      </c>
      <c r="B62" s="32">
        <v>53.5625</v>
      </c>
      <c r="C62" s="33">
        <v>53.441800000000001</v>
      </c>
      <c r="D62" s="33">
        <v>52.041200000000003</v>
      </c>
      <c r="E62" s="33">
        <v>48.832000000000001</v>
      </c>
      <c r="F62" s="33">
        <v>47.108600000000003</v>
      </c>
      <c r="G62" s="33">
        <v>47.492100000000001</v>
      </c>
      <c r="H62" s="33">
        <v>48.748800000000003</v>
      </c>
      <c r="I62" s="33">
        <v>102.4186</v>
      </c>
      <c r="J62" s="33">
        <v>49.274900000000002</v>
      </c>
      <c r="K62" s="33">
        <v>50.330500000000001</v>
      </c>
      <c r="L62" s="33">
        <v>47.432200000000002</v>
      </c>
      <c r="M62" s="43">
        <v>44.151499999999999</v>
      </c>
      <c r="N62" s="45">
        <f>IF(SUM('Total Number of Participants'!B53:M53)&gt;0,'Food Costs'!N62/SUM('Total Number of Participants'!B53:M53)," ")</f>
        <v>53.470465601111883</v>
      </c>
      <c r="O62" s="5"/>
    </row>
    <row r="63" spans="1:15" ht="12" customHeight="1" x14ac:dyDescent="0.2">
      <c r="A63" s="7" t="str">
        <f>'Pregnant Women Participating'!A54</f>
        <v>Cherokee Nation, OK</v>
      </c>
      <c r="B63" s="32">
        <v>56.810699999999997</v>
      </c>
      <c r="C63" s="33">
        <v>37.130499999999998</v>
      </c>
      <c r="D63" s="33">
        <v>39.183199999999999</v>
      </c>
      <c r="E63" s="33">
        <v>27.600100000000001</v>
      </c>
      <c r="F63" s="33">
        <v>55.2363</v>
      </c>
      <c r="G63" s="33">
        <v>20.043199999999999</v>
      </c>
      <c r="H63" s="33">
        <v>55.260599999999997</v>
      </c>
      <c r="I63" s="33">
        <v>7.9478</v>
      </c>
      <c r="J63" s="33">
        <v>25.422799999999999</v>
      </c>
      <c r="K63" s="33">
        <v>51.941699999999997</v>
      </c>
      <c r="L63" s="33">
        <v>38.317399999999999</v>
      </c>
      <c r="M63" s="43">
        <v>44.910699999999999</v>
      </c>
      <c r="N63" s="45">
        <f>IF(SUM('Total Number of Participants'!B54:M54)&gt;0,'Food Costs'!N63/SUM('Total Number of Participants'!B54:M54)," ")</f>
        <v>38.417670925205883</v>
      </c>
      <c r="O63" s="5"/>
    </row>
    <row r="64" spans="1:15" ht="12" customHeight="1" x14ac:dyDescent="0.2">
      <c r="A64" s="7" t="str">
        <f>'Pregnant Women Participating'!A55</f>
        <v>Chickasaw Nation, OK</v>
      </c>
      <c r="B64" s="32">
        <v>33.518099999999997</v>
      </c>
      <c r="C64" s="33">
        <v>33.389699999999998</v>
      </c>
      <c r="D64" s="33">
        <v>32.541899999999998</v>
      </c>
      <c r="E64" s="33">
        <v>32.947499999999998</v>
      </c>
      <c r="F64" s="33">
        <v>28.304300000000001</v>
      </c>
      <c r="G64" s="33">
        <v>30.741599999999998</v>
      </c>
      <c r="H64" s="33">
        <v>33.580800000000004</v>
      </c>
      <c r="I64" s="33">
        <v>32.731299999999997</v>
      </c>
      <c r="J64" s="33">
        <v>53.256</v>
      </c>
      <c r="K64" s="33">
        <v>14.531599999999999</v>
      </c>
      <c r="L64" s="33">
        <v>35.853299999999997</v>
      </c>
      <c r="M64" s="43">
        <v>31.027799999999999</v>
      </c>
      <c r="N64" s="45">
        <f>IF(SUM('Total Number of Participants'!B55:M55)&gt;0,'Food Costs'!N64/SUM('Total Number of Participants'!B55:M55)," ")</f>
        <v>32.738216297924971</v>
      </c>
      <c r="O64" s="5"/>
    </row>
    <row r="65" spans="1:15" ht="12" customHeight="1" x14ac:dyDescent="0.2">
      <c r="A65" s="7" t="str">
        <f>'Pregnant Women Participating'!A56</f>
        <v>Choctaw Nation, OK</v>
      </c>
      <c r="B65" s="32">
        <v>33.980899999999998</v>
      </c>
      <c r="C65" s="33">
        <v>34.325200000000002</v>
      </c>
      <c r="D65" s="33">
        <v>36.055300000000003</v>
      </c>
      <c r="E65" s="33">
        <v>34.483400000000003</v>
      </c>
      <c r="F65" s="33">
        <v>33.296300000000002</v>
      </c>
      <c r="G65" s="33">
        <v>34.266300000000001</v>
      </c>
      <c r="H65" s="33">
        <v>36.577199999999998</v>
      </c>
      <c r="I65" s="33">
        <v>31.334800000000001</v>
      </c>
      <c r="J65" s="33">
        <v>36.415300000000002</v>
      </c>
      <c r="K65" s="33">
        <v>34.478200000000001</v>
      </c>
      <c r="L65" s="33">
        <v>33.489400000000003</v>
      </c>
      <c r="M65" s="43">
        <v>37.129899999999999</v>
      </c>
      <c r="N65" s="45">
        <f>IF(SUM('Total Number of Participants'!B56:M56)&gt;0,'Food Costs'!N65/SUM('Total Number of Participants'!B56:M56)," ")</f>
        <v>34.65107169089007</v>
      </c>
      <c r="O65" s="5"/>
    </row>
    <row r="66" spans="1:15" ht="12" customHeight="1" x14ac:dyDescent="0.2">
      <c r="A66" s="7" t="str">
        <f>'Pregnant Women Participating'!A57</f>
        <v>Citizen Potawatomi Nation, OK</v>
      </c>
      <c r="B66" s="32">
        <v>34.3673</v>
      </c>
      <c r="C66" s="33">
        <v>34.460700000000003</v>
      </c>
      <c r="D66" s="33">
        <v>36.1633</v>
      </c>
      <c r="E66" s="33">
        <v>37.740299999999998</v>
      </c>
      <c r="F66" s="33">
        <v>34.121400000000001</v>
      </c>
      <c r="G66" s="33">
        <v>32.078699999999998</v>
      </c>
      <c r="H66" s="33">
        <v>40.281599999999997</v>
      </c>
      <c r="I66" s="33">
        <v>32.115299999999998</v>
      </c>
      <c r="J66" s="33">
        <v>39.256300000000003</v>
      </c>
      <c r="K66" s="33">
        <v>38.485399999999998</v>
      </c>
      <c r="L66" s="33">
        <v>38.597200000000001</v>
      </c>
      <c r="M66" s="43">
        <v>40.432099999999998</v>
      </c>
      <c r="N66" s="45">
        <f>IF(SUM('Total Number of Participants'!B57:M57)&gt;0,'Food Costs'!N66/SUM('Total Number of Participants'!B57:M57)," ")</f>
        <v>36.561075605932714</v>
      </c>
      <c r="O66" s="5"/>
    </row>
    <row r="67" spans="1:15" ht="12" customHeight="1" x14ac:dyDescent="0.2">
      <c r="A67" s="7" t="str">
        <f>'Pregnant Women Participating'!A58</f>
        <v>Inter-Tribal Council, OK</v>
      </c>
      <c r="B67" s="32">
        <v>54.897500000000001</v>
      </c>
      <c r="C67" s="33">
        <v>54.766500000000001</v>
      </c>
      <c r="D67" s="33">
        <v>56.3827</v>
      </c>
      <c r="E67" s="33">
        <v>54.713500000000003</v>
      </c>
      <c r="F67" s="33">
        <v>58</v>
      </c>
      <c r="G67" s="33">
        <v>50.415300000000002</v>
      </c>
      <c r="H67" s="33">
        <v>56.361400000000003</v>
      </c>
      <c r="I67" s="33">
        <v>52.451700000000002</v>
      </c>
      <c r="J67" s="33">
        <v>56.306600000000003</v>
      </c>
      <c r="K67" s="33">
        <v>53.827199999999998</v>
      </c>
      <c r="L67" s="33">
        <v>54.420400000000001</v>
      </c>
      <c r="M67" s="43">
        <v>54.54</v>
      </c>
      <c r="N67" s="45">
        <f>IF(SUM('Total Number of Participants'!B58:M58)&gt;0,'Food Costs'!N67/SUM('Total Number of Participants'!B58:M58)," ")</f>
        <v>54.766784856456596</v>
      </c>
      <c r="O67" s="5"/>
    </row>
    <row r="68" spans="1:15" ht="12" customHeight="1" x14ac:dyDescent="0.2">
      <c r="A68" s="7" t="str">
        <f>'Pregnant Women Participating'!A59</f>
        <v>Muscogee Creek Nation, OK</v>
      </c>
      <c r="B68" s="32">
        <v>36.8078</v>
      </c>
      <c r="C68" s="33">
        <v>39.7806</v>
      </c>
      <c r="D68" s="33">
        <v>37.976999999999997</v>
      </c>
      <c r="E68" s="33">
        <v>38.624699999999997</v>
      </c>
      <c r="F68" s="33">
        <v>36.668700000000001</v>
      </c>
      <c r="G68" s="33">
        <v>37.4617</v>
      </c>
      <c r="H68" s="33">
        <v>39.203000000000003</v>
      </c>
      <c r="I68" s="33">
        <v>34.957000000000001</v>
      </c>
      <c r="J68" s="33">
        <v>40.675400000000003</v>
      </c>
      <c r="K68" s="33">
        <v>38.688600000000001</v>
      </c>
      <c r="L68" s="33">
        <v>38.588799999999999</v>
      </c>
      <c r="M68" s="43">
        <v>40.984999999999999</v>
      </c>
      <c r="N68" s="45">
        <f>IF(SUM('Total Number of Participants'!B59:M59)&gt;0,'Food Costs'!N68/SUM('Total Number of Participants'!B59:M59)," ")</f>
        <v>38.357670772676371</v>
      </c>
      <c r="O68" s="5"/>
    </row>
    <row r="69" spans="1:15" ht="12" customHeight="1" x14ac:dyDescent="0.2">
      <c r="A69" s="7" t="str">
        <f>'Pregnant Women Participating'!A60</f>
        <v>Osage Tribal Council, OK</v>
      </c>
      <c r="B69" s="32">
        <v>25.6294</v>
      </c>
      <c r="C69" s="33">
        <v>44.633800000000001</v>
      </c>
      <c r="D69" s="33">
        <v>47.096200000000003</v>
      </c>
      <c r="E69" s="33">
        <v>48.6417</v>
      </c>
      <c r="F69" s="33">
        <v>36.442700000000002</v>
      </c>
      <c r="G69" s="33">
        <v>66.747299999999996</v>
      </c>
      <c r="H69" s="33">
        <v>47.5167</v>
      </c>
      <c r="I69" s="33">
        <v>33.143999999999998</v>
      </c>
      <c r="J69" s="33">
        <v>56.893700000000003</v>
      </c>
      <c r="K69" s="33">
        <v>41.922800000000002</v>
      </c>
      <c r="L69" s="33">
        <v>54.4664</v>
      </c>
      <c r="M69" s="43">
        <v>60.3598</v>
      </c>
      <c r="N69" s="45">
        <f>IF(SUM('Total Number of Participants'!B60:M60)&gt;0,'Food Costs'!N69/SUM('Total Number of Participants'!B60:M60)," ")</f>
        <v>46.91739368287697</v>
      </c>
      <c r="O69" s="5"/>
    </row>
    <row r="70" spans="1:15" ht="12" customHeight="1" x14ac:dyDescent="0.2">
      <c r="A70" s="7" t="str">
        <f>'Pregnant Women Participating'!A61</f>
        <v>Otoe-Missouria Tribe, OK</v>
      </c>
      <c r="B70" s="32">
        <v>36.905000000000001</v>
      </c>
      <c r="C70" s="33">
        <v>15.9041</v>
      </c>
      <c r="D70" s="33">
        <v>58.426499999999997</v>
      </c>
      <c r="E70" s="33">
        <v>35.433100000000003</v>
      </c>
      <c r="F70" s="33">
        <v>36.271299999999997</v>
      </c>
      <c r="G70" s="33">
        <v>20.427399999999999</v>
      </c>
      <c r="H70" s="33">
        <v>70.769400000000005</v>
      </c>
      <c r="I70" s="33">
        <v>16.818200000000001</v>
      </c>
      <c r="J70" s="33">
        <v>59.8703</v>
      </c>
      <c r="K70" s="33">
        <v>36.494700000000002</v>
      </c>
      <c r="L70" s="33">
        <v>42.664299999999997</v>
      </c>
      <c r="M70" s="43">
        <v>61.203400000000002</v>
      </c>
      <c r="N70" s="45">
        <f>IF(SUM('Total Number of Participants'!B61:M61)&gt;0,'Food Costs'!N70/SUM('Total Number of Participants'!B61:M61)," ")</f>
        <v>40.782653270453146</v>
      </c>
      <c r="O70" s="5"/>
    </row>
    <row r="71" spans="1:15" ht="12" customHeight="1" x14ac:dyDescent="0.2">
      <c r="A71" s="7" t="str">
        <f>'Pregnant Women Participating'!A62</f>
        <v>Wichita, Caddo &amp; Delaware (WCD), OK</v>
      </c>
      <c r="B71" s="32">
        <v>34.249899999999997</v>
      </c>
      <c r="C71" s="33">
        <v>34.270800000000001</v>
      </c>
      <c r="D71" s="33">
        <v>33.951799999999999</v>
      </c>
      <c r="E71" s="33">
        <v>33.640799999999999</v>
      </c>
      <c r="F71" s="33">
        <v>30.4148</v>
      </c>
      <c r="G71" s="33">
        <v>30.790299999999998</v>
      </c>
      <c r="H71" s="33">
        <v>35.491399999999999</v>
      </c>
      <c r="I71" s="33">
        <v>31.171399999999998</v>
      </c>
      <c r="J71" s="33">
        <v>35.236699999999999</v>
      </c>
      <c r="K71" s="33">
        <v>37.436799999999998</v>
      </c>
      <c r="L71" s="33">
        <v>32.991100000000003</v>
      </c>
      <c r="M71" s="43">
        <v>34.383800000000001</v>
      </c>
      <c r="N71" s="45">
        <f>IF(SUM('Total Number of Participants'!B62:M62)&gt;0,'Food Costs'!N71/SUM('Total Number of Participants'!B62:M62)," ")</f>
        <v>33.653932939212055</v>
      </c>
      <c r="O71" s="5"/>
    </row>
    <row r="72" spans="1:15" s="17" customFormat="1" ht="24.75" customHeight="1" x14ac:dyDescent="0.2">
      <c r="A72" s="14" t="e">
        <f>'Pregnant Women Participating'!#REF!</f>
        <v>#REF!</v>
      </c>
      <c r="B72" s="34">
        <v>31.508299999999998</v>
      </c>
      <c r="C72" s="35">
        <v>34.183</v>
      </c>
      <c r="D72" s="35">
        <v>30.415900000000001</v>
      </c>
      <c r="E72" s="35">
        <v>34.068199999999997</v>
      </c>
      <c r="F72" s="35">
        <v>32.551000000000002</v>
      </c>
      <c r="G72" s="35">
        <v>31.786100000000001</v>
      </c>
      <c r="H72" s="35">
        <v>33.589599999999997</v>
      </c>
      <c r="I72" s="35">
        <v>33.068899999999999</v>
      </c>
      <c r="J72" s="35">
        <v>33.073700000000002</v>
      </c>
      <c r="K72" s="35">
        <v>31.907</v>
      </c>
      <c r="L72" s="35">
        <v>34.990400000000001</v>
      </c>
      <c r="M72" s="42">
        <v>31.204000000000001</v>
      </c>
      <c r="N72" s="46" t="e">
        <f>IF(SUM('Total Number of Participants'!#REF!)&gt;0,'Food Costs'!N72/SUM('Total Number of Participants'!#REF!)," ")</f>
        <v>#REF!</v>
      </c>
      <c r="O72" s="5"/>
    </row>
    <row r="73" spans="1:15" ht="12" customHeight="1" x14ac:dyDescent="0.2">
      <c r="A73" s="7" t="str">
        <f>'Pregnant Women Participating'!A63</f>
        <v>Colorado</v>
      </c>
      <c r="B73" s="32">
        <v>54.977800000000002</v>
      </c>
      <c r="C73" s="33">
        <v>36.889499999999998</v>
      </c>
      <c r="D73" s="33">
        <v>38.209499999999998</v>
      </c>
      <c r="E73" s="33">
        <v>36.954900000000002</v>
      </c>
      <c r="F73" s="33">
        <v>35.517000000000003</v>
      </c>
      <c r="G73" s="33">
        <v>36.597499999999997</v>
      </c>
      <c r="H73" s="33">
        <v>17.404699999999998</v>
      </c>
      <c r="I73" s="33">
        <v>53.985199999999999</v>
      </c>
      <c r="J73" s="33">
        <v>21.5657</v>
      </c>
      <c r="K73" s="33">
        <v>53.106900000000003</v>
      </c>
      <c r="L73" s="33">
        <v>37.535400000000003</v>
      </c>
      <c r="M73" s="43">
        <v>21.7395</v>
      </c>
      <c r="N73" s="45">
        <f>IF(SUM('Total Number of Participants'!B63:M63)&gt;0,'Food Costs'!N73/SUM('Total Number of Participants'!B63:M63)," ")</f>
        <v>37.035788284975631</v>
      </c>
      <c r="O73" s="5"/>
    </row>
    <row r="74" spans="1:15" ht="12" customHeight="1" x14ac:dyDescent="0.2">
      <c r="A74" s="7" t="str">
        <f>'Pregnant Women Participating'!A64</f>
        <v>Kansas</v>
      </c>
      <c r="B74" s="32">
        <v>36.071899999999999</v>
      </c>
      <c r="C74" s="33">
        <v>36.770400000000002</v>
      </c>
      <c r="D74" s="33">
        <v>37.909500000000001</v>
      </c>
      <c r="E74" s="33">
        <v>39.298499999999997</v>
      </c>
      <c r="F74" s="33">
        <v>36.360799999999998</v>
      </c>
      <c r="G74" s="33">
        <v>36.229700000000001</v>
      </c>
      <c r="H74" s="33">
        <v>39.151899999999998</v>
      </c>
      <c r="I74" s="33">
        <v>34.960799999999999</v>
      </c>
      <c r="J74" s="33">
        <v>38.643799999999999</v>
      </c>
      <c r="K74" s="33">
        <v>36.712299999999999</v>
      </c>
      <c r="L74" s="33">
        <v>36.267699999999998</v>
      </c>
      <c r="M74" s="43">
        <v>36.991100000000003</v>
      </c>
      <c r="N74" s="45">
        <f>IF(SUM('Total Number of Participants'!B64:M64)&gt;0,'Food Costs'!N74/SUM('Total Number of Participants'!B64:M64)," ")</f>
        <v>37.110853355171606</v>
      </c>
      <c r="O74" s="5"/>
    </row>
    <row r="75" spans="1:15" ht="12" customHeight="1" x14ac:dyDescent="0.2">
      <c r="A75" s="7" t="str">
        <f>'Pregnant Women Participating'!A65</f>
        <v>Missouri</v>
      </c>
      <c r="B75" s="32">
        <v>23.850300000000001</v>
      </c>
      <c r="C75" s="33">
        <v>11.454800000000001</v>
      </c>
      <c r="D75" s="33">
        <v>41.337000000000003</v>
      </c>
      <c r="E75" s="33">
        <v>35.3705</v>
      </c>
      <c r="F75" s="33">
        <v>32.994700000000002</v>
      </c>
      <c r="G75" s="33">
        <v>33.131500000000003</v>
      </c>
      <c r="H75" s="33">
        <v>34.477400000000003</v>
      </c>
      <c r="I75" s="33">
        <v>35.910699999999999</v>
      </c>
      <c r="J75" s="33">
        <v>41.932699999999997</v>
      </c>
      <c r="K75" s="33">
        <v>28.024799999999999</v>
      </c>
      <c r="L75" s="33">
        <v>35.952599999999997</v>
      </c>
      <c r="M75" s="43">
        <v>58.8964</v>
      </c>
      <c r="N75" s="45">
        <f>IF(SUM('Total Number of Participants'!B65:M65)&gt;0,'Food Costs'!N75/SUM('Total Number of Participants'!B65:M65)," ")</f>
        <v>34.364921999580616</v>
      </c>
      <c r="O75" s="5"/>
    </row>
    <row r="76" spans="1:15" ht="12" customHeight="1" x14ac:dyDescent="0.2">
      <c r="A76" s="7" t="str">
        <f>'Pregnant Women Participating'!A66</f>
        <v>Montana</v>
      </c>
      <c r="B76" s="32">
        <v>54.903100000000002</v>
      </c>
      <c r="C76" s="33">
        <v>39.5381</v>
      </c>
      <c r="D76" s="33">
        <v>38.550400000000003</v>
      </c>
      <c r="E76" s="33">
        <v>39.252600000000001</v>
      </c>
      <c r="F76" s="33">
        <v>37.847299999999997</v>
      </c>
      <c r="G76" s="33">
        <v>38.8095</v>
      </c>
      <c r="H76" s="33">
        <v>39.555</v>
      </c>
      <c r="I76" s="33">
        <v>56.004100000000001</v>
      </c>
      <c r="J76" s="33">
        <v>8.5364000000000004</v>
      </c>
      <c r="K76" s="33">
        <v>39.7532</v>
      </c>
      <c r="L76" s="33">
        <v>56.890300000000003</v>
      </c>
      <c r="M76" s="43">
        <v>50.034599999999998</v>
      </c>
      <c r="N76" s="45">
        <f>IF(SUM('Total Number of Participants'!B66:M66)&gt;0,'Food Costs'!N76/SUM('Total Number of Participants'!B66:M66)," ")</f>
        <v>41.657482026416986</v>
      </c>
      <c r="O76" s="5"/>
    </row>
    <row r="77" spans="1:15" ht="12" customHeight="1" x14ac:dyDescent="0.2">
      <c r="A77" s="7" t="str">
        <f>'Pregnant Women Participating'!A67</f>
        <v>Nebraska</v>
      </c>
      <c r="B77" s="32">
        <v>16.934000000000001</v>
      </c>
      <c r="C77" s="33">
        <v>60.418700000000001</v>
      </c>
      <c r="D77" s="33">
        <v>38.808</v>
      </c>
      <c r="E77" s="33">
        <v>61.751100000000001</v>
      </c>
      <c r="F77" s="33">
        <v>15.476599999999999</v>
      </c>
      <c r="G77" s="33">
        <v>38.578800000000001</v>
      </c>
      <c r="H77" s="33">
        <v>18.036899999999999</v>
      </c>
      <c r="I77" s="33">
        <v>62.587400000000002</v>
      </c>
      <c r="J77" s="33">
        <v>40.456699999999998</v>
      </c>
      <c r="K77" s="33">
        <v>40.786299999999997</v>
      </c>
      <c r="L77" s="33">
        <v>40.9527</v>
      </c>
      <c r="M77" s="43">
        <v>39.531399999999998</v>
      </c>
      <c r="N77" s="45">
        <f>IF(SUM('Total Number of Participants'!B67:M67)&gt;0,'Food Costs'!N77/SUM('Total Number of Participants'!B67:M67)," ")</f>
        <v>39.529300263518024</v>
      </c>
      <c r="O77" s="5"/>
    </row>
    <row r="78" spans="1:15" ht="12" customHeight="1" x14ac:dyDescent="0.2">
      <c r="A78" s="7" t="str">
        <f>'Pregnant Women Participating'!A68</f>
        <v>North Dakota</v>
      </c>
      <c r="B78" s="32">
        <v>63.7179</v>
      </c>
      <c r="C78" s="33">
        <v>25.673200000000001</v>
      </c>
      <c r="D78" s="33">
        <v>44.953299999999999</v>
      </c>
      <c r="E78" s="33">
        <v>48.766800000000003</v>
      </c>
      <c r="F78" s="33">
        <v>43.667999999999999</v>
      </c>
      <c r="G78" s="33">
        <v>46.981299999999997</v>
      </c>
      <c r="H78" s="33">
        <v>42.725299999999997</v>
      </c>
      <c r="I78" s="33">
        <v>48.308599999999998</v>
      </c>
      <c r="J78" s="33">
        <v>65.889499999999998</v>
      </c>
      <c r="K78" s="33">
        <v>23.3871</v>
      </c>
      <c r="L78" s="33">
        <v>46.907299999999999</v>
      </c>
      <c r="M78" s="43">
        <v>42.586100000000002</v>
      </c>
      <c r="N78" s="45">
        <f>IF(SUM('Total Number of Participants'!B68:M68)&gt;0,'Food Costs'!N78/SUM('Total Number of Participants'!B68:M68)," ")</f>
        <v>45.308506154105544</v>
      </c>
      <c r="O78" s="5"/>
    </row>
    <row r="79" spans="1:15" ht="12" customHeight="1" x14ac:dyDescent="0.2">
      <c r="A79" s="7" t="str">
        <f>'Pregnant Women Participating'!A69</f>
        <v>South Dakota</v>
      </c>
      <c r="B79" s="32">
        <v>40.604399999999998</v>
      </c>
      <c r="C79" s="33">
        <v>42.758200000000002</v>
      </c>
      <c r="D79" s="33">
        <v>43.445399999999999</v>
      </c>
      <c r="E79" s="33">
        <v>43.334899999999998</v>
      </c>
      <c r="F79" s="33">
        <v>40.391500000000001</v>
      </c>
      <c r="G79" s="33">
        <v>38.93</v>
      </c>
      <c r="H79" s="33">
        <v>46.259599999999999</v>
      </c>
      <c r="I79" s="33">
        <v>41.873399999999997</v>
      </c>
      <c r="J79" s="33">
        <v>42.077399999999997</v>
      </c>
      <c r="K79" s="33">
        <v>34.765300000000003</v>
      </c>
      <c r="L79" s="33">
        <v>37.6419</v>
      </c>
      <c r="M79" s="43">
        <v>73.216999999999999</v>
      </c>
      <c r="N79" s="45">
        <f>IF(SUM('Total Number of Participants'!B69:M69)&gt;0,'Food Costs'!N79/SUM('Total Number of Participants'!B69:M69)," ")</f>
        <v>43.792267415581975</v>
      </c>
      <c r="O79" s="5"/>
    </row>
    <row r="80" spans="1:15" ht="12" customHeight="1" x14ac:dyDescent="0.2">
      <c r="A80" s="7" t="str">
        <f>'Pregnant Women Participating'!A70</f>
        <v>Wyoming</v>
      </c>
      <c r="B80" s="32">
        <v>46.204300000000003</v>
      </c>
      <c r="C80" s="33">
        <v>29.532299999999999</v>
      </c>
      <c r="D80" s="33">
        <v>30.191400000000002</v>
      </c>
      <c r="E80" s="33">
        <v>29.963699999999999</v>
      </c>
      <c r="F80" s="33">
        <v>27.815799999999999</v>
      </c>
      <c r="G80" s="33">
        <v>31.5794</v>
      </c>
      <c r="H80" s="33">
        <v>31.218399999999999</v>
      </c>
      <c r="I80" s="33">
        <v>29.991399999999999</v>
      </c>
      <c r="J80" s="33">
        <v>29.915800000000001</v>
      </c>
      <c r="K80" s="33">
        <v>31.422899999999998</v>
      </c>
      <c r="L80" s="33">
        <v>30.756499999999999</v>
      </c>
      <c r="M80" s="43">
        <v>33.702500000000001</v>
      </c>
      <c r="N80" s="45">
        <f>IF(SUM('Total Number of Participants'!B70:M70)&gt;0,'Food Costs'!N80/SUM('Total Number of Participants'!B70:M70)," ")</f>
        <v>31.901873459040871</v>
      </c>
      <c r="O80" s="5"/>
    </row>
    <row r="81" spans="1:15" ht="12" customHeight="1" x14ac:dyDescent="0.2">
      <c r="A81" s="7" t="str">
        <f>'Pregnant Women Participating'!A71</f>
        <v>Ute Mountain Ute Tribe, CO</v>
      </c>
      <c r="B81" s="32">
        <v>54.404499999999999</v>
      </c>
      <c r="C81" s="33">
        <v>48.2258</v>
      </c>
      <c r="D81" s="33">
        <v>64.481499999999997</v>
      </c>
      <c r="E81" s="33">
        <v>59.651299999999999</v>
      </c>
      <c r="F81" s="33">
        <v>41.706499999999998</v>
      </c>
      <c r="G81" s="33">
        <v>67.721100000000007</v>
      </c>
      <c r="H81" s="33">
        <v>57.635199999999998</v>
      </c>
      <c r="I81" s="33">
        <v>62.6038</v>
      </c>
      <c r="J81" s="33">
        <v>64.0214</v>
      </c>
      <c r="K81" s="33">
        <v>61.357599999999998</v>
      </c>
      <c r="L81" s="33">
        <v>59.7485</v>
      </c>
      <c r="M81" s="43">
        <v>80.652699999999996</v>
      </c>
      <c r="N81" s="45">
        <f>IF(SUM('Total Number of Participants'!B71:M71)&gt;0,'Food Costs'!N81/SUM('Total Number of Participants'!B71:M71)," ")</f>
        <v>59.727926078028744</v>
      </c>
      <c r="O81" s="5"/>
    </row>
    <row r="82" spans="1:15" ht="12" customHeight="1" x14ac:dyDescent="0.2">
      <c r="A82" s="7" t="str">
        <f>'Pregnant Women Participating'!A72</f>
        <v>Omaha Sioux, NE</v>
      </c>
      <c r="B82" s="32">
        <v>91.9</v>
      </c>
      <c r="C82" s="33">
        <v>59.025300000000001</v>
      </c>
      <c r="D82" s="33">
        <v>74.672399999999996</v>
      </c>
      <c r="E82" s="33">
        <v>77.4148</v>
      </c>
      <c r="F82" s="33">
        <v>80.077699999999993</v>
      </c>
      <c r="G82" s="33">
        <v>78.523099999999999</v>
      </c>
      <c r="H82" s="33">
        <v>82.259399999999999</v>
      </c>
      <c r="I82" s="33">
        <v>81.546300000000002</v>
      </c>
      <c r="J82" s="33">
        <v>72.597499999999997</v>
      </c>
      <c r="K82" s="33">
        <v>76.229200000000006</v>
      </c>
      <c r="L82" s="33">
        <v>73.018199999999993</v>
      </c>
      <c r="M82" s="43">
        <v>74.058599999999998</v>
      </c>
      <c r="N82" s="45">
        <f>IF(SUM('Total Number of Participants'!B72:M72)&gt;0,'Food Costs'!N82/SUM('Total Number of Participants'!B72:M72)," ")</f>
        <v>76.697576396206529</v>
      </c>
      <c r="O82" s="5"/>
    </row>
    <row r="83" spans="1:15" ht="12" customHeight="1" x14ac:dyDescent="0.2">
      <c r="A83" s="7" t="str">
        <f>'Pregnant Women Participating'!A73</f>
        <v>Santee Sioux, NE</v>
      </c>
      <c r="B83" s="32">
        <v>65.007599999999996</v>
      </c>
      <c r="C83" s="33">
        <v>66.715299999999999</v>
      </c>
      <c r="D83" s="33">
        <v>74.153199999999998</v>
      </c>
      <c r="E83" s="33">
        <v>72.614000000000004</v>
      </c>
      <c r="F83" s="33">
        <v>69.652199999999993</v>
      </c>
      <c r="G83" s="33">
        <v>67.362899999999996</v>
      </c>
      <c r="H83" s="33">
        <v>70.198400000000007</v>
      </c>
      <c r="I83" s="33">
        <v>69.111099999999993</v>
      </c>
      <c r="J83" s="33">
        <v>77.685000000000002</v>
      </c>
      <c r="K83" s="33">
        <v>80.007499999999993</v>
      </c>
      <c r="L83" s="33">
        <v>132.36799999999999</v>
      </c>
      <c r="M83" s="43">
        <v>67.887200000000007</v>
      </c>
      <c r="N83" s="45">
        <f>IF(SUM('Total Number of Participants'!B73:M73)&gt;0,'Food Costs'!N83/SUM('Total Number of Participants'!B73:M73)," ")</f>
        <v>75.958994708994709</v>
      </c>
      <c r="O83" s="5"/>
    </row>
    <row r="84" spans="1:15" ht="12" customHeight="1" x14ac:dyDescent="0.2">
      <c r="A84" s="7" t="str">
        <f>'Pregnant Women Participating'!A74</f>
        <v>Winnebago Tribe, NE</v>
      </c>
      <c r="B84" s="32">
        <v>56.1526</v>
      </c>
      <c r="C84" s="33">
        <v>57.905500000000004</v>
      </c>
      <c r="D84" s="33">
        <v>63.6584</v>
      </c>
      <c r="E84" s="33">
        <v>66.773099999999999</v>
      </c>
      <c r="F84" s="33">
        <v>59.869700000000002</v>
      </c>
      <c r="G84" s="33">
        <v>61.902799999999999</v>
      </c>
      <c r="H84" s="33">
        <v>59.339100000000002</v>
      </c>
      <c r="I84" s="33">
        <v>66.008799999999994</v>
      </c>
      <c r="J84" s="33">
        <v>64.917000000000002</v>
      </c>
      <c r="K84" s="33">
        <v>62.414400000000001</v>
      </c>
      <c r="L84" s="33">
        <v>58.6327</v>
      </c>
      <c r="M84" s="43">
        <v>70.4071</v>
      </c>
      <c r="N84" s="45">
        <f>IF(SUM('Total Number of Participants'!B74:M74)&gt;0,'Food Costs'!N84/SUM('Total Number of Participants'!B74:M74)," ")</f>
        <v>62.242756183745584</v>
      </c>
      <c r="O84" s="5"/>
    </row>
    <row r="85" spans="1:15" ht="12" customHeight="1" x14ac:dyDescent="0.2">
      <c r="A85" s="7" t="str">
        <f>'Pregnant Women Participating'!A75</f>
        <v>Standing Rock Sioux Tribe, ND</v>
      </c>
      <c r="B85" s="32">
        <v>38.203400000000002</v>
      </c>
      <c r="C85" s="33">
        <v>67.382999999999996</v>
      </c>
      <c r="D85" s="33">
        <v>44.779600000000002</v>
      </c>
      <c r="E85" s="33">
        <v>52.200699999999998</v>
      </c>
      <c r="F85" s="33">
        <v>36.917400000000001</v>
      </c>
      <c r="G85" s="33">
        <v>47.957000000000001</v>
      </c>
      <c r="H85" s="33">
        <v>33.482799999999997</v>
      </c>
      <c r="I85" s="33">
        <v>49.313600000000001</v>
      </c>
      <c r="J85" s="33">
        <v>50.948599999999999</v>
      </c>
      <c r="K85" s="33">
        <v>39.9146</v>
      </c>
      <c r="L85" s="33">
        <v>56.026400000000002</v>
      </c>
      <c r="M85" s="43">
        <v>43.868299999999998</v>
      </c>
      <c r="N85" s="45">
        <f>IF(SUM('Total Number of Participants'!B75:M75)&gt;0,'Food Costs'!N85/SUM('Total Number of Participants'!B75:M75)," ")</f>
        <v>46.864812508648122</v>
      </c>
      <c r="O85" s="5"/>
    </row>
    <row r="86" spans="1:15" ht="12" customHeight="1" x14ac:dyDescent="0.2">
      <c r="A86" s="7" t="str">
        <f>'Pregnant Women Participating'!A76</f>
        <v>Three Affiliated Tribes, ND</v>
      </c>
      <c r="B86" s="32">
        <v>76.242199999999997</v>
      </c>
      <c r="C86" s="33">
        <v>79.061400000000006</v>
      </c>
      <c r="D86" s="33">
        <v>86.639700000000005</v>
      </c>
      <c r="E86" s="33">
        <v>88.898399999999995</v>
      </c>
      <c r="F86" s="33">
        <v>80.400800000000004</v>
      </c>
      <c r="G86" s="33">
        <v>84.174199999999999</v>
      </c>
      <c r="H86" s="33">
        <v>81.973399999999998</v>
      </c>
      <c r="I86" s="33">
        <v>87.642899999999997</v>
      </c>
      <c r="J86" s="33">
        <v>85.026499999999999</v>
      </c>
      <c r="K86" s="33">
        <v>81.244</v>
      </c>
      <c r="L86" s="33">
        <v>87.381100000000004</v>
      </c>
      <c r="M86" s="43">
        <v>84.361599999999996</v>
      </c>
      <c r="N86" s="45">
        <f>IF(SUM('Total Number of Participants'!B76:M76)&gt;0,'Food Costs'!N86/SUM('Total Number of Participants'!B76:M76)," ")</f>
        <v>83.516535433070871</v>
      </c>
      <c r="O86" s="5"/>
    </row>
    <row r="87" spans="1:15" ht="12" customHeight="1" x14ac:dyDescent="0.2">
      <c r="A87" s="7" t="str">
        <f>'Pregnant Women Participating'!A77</f>
        <v>Cheyenne River Sioux, SD</v>
      </c>
      <c r="B87" s="32">
        <v>76.428799999999995</v>
      </c>
      <c r="C87" s="33">
        <v>63.8767</v>
      </c>
      <c r="D87" s="33">
        <v>66.2089</v>
      </c>
      <c r="E87" s="33">
        <v>67.426000000000002</v>
      </c>
      <c r="F87" s="33">
        <v>68.988900000000001</v>
      </c>
      <c r="G87" s="33">
        <v>46.7941</v>
      </c>
      <c r="H87" s="33">
        <v>67.3108</v>
      </c>
      <c r="I87" s="33">
        <v>68.696100000000001</v>
      </c>
      <c r="J87" s="33">
        <v>63.937100000000001</v>
      </c>
      <c r="K87" s="33">
        <v>66.336500000000001</v>
      </c>
      <c r="L87" s="33">
        <v>66.025499999999994</v>
      </c>
      <c r="M87" s="43">
        <v>67.149199999999993</v>
      </c>
      <c r="N87" s="45">
        <f>IF(SUM('Total Number of Participants'!B77:M77)&gt;0,'Food Costs'!N87/SUM('Total Number of Participants'!B77:M77)," ")</f>
        <v>65.924846091299798</v>
      </c>
      <c r="O87" s="5"/>
    </row>
    <row r="88" spans="1:15" ht="12" customHeight="1" x14ac:dyDescent="0.2">
      <c r="A88" s="7" t="str">
        <f>'Pregnant Women Participating'!A78</f>
        <v>Rosebud Sioux, SD</v>
      </c>
      <c r="B88" s="32">
        <v>41.129600000000003</v>
      </c>
      <c r="C88" s="33">
        <v>58.280999999999999</v>
      </c>
      <c r="D88" s="33">
        <v>42.185099999999998</v>
      </c>
      <c r="E88" s="33">
        <v>29.8627</v>
      </c>
      <c r="F88" s="33">
        <v>60.6188</v>
      </c>
      <c r="G88" s="33">
        <v>61.178800000000003</v>
      </c>
      <c r="H88" s="33">
        <v>58.031300000000002</v>
      </c>
      <c r="I88" s="33">
        <v>18.356000000000002</v>
      </c>
      <c r="J88" s="33">
        <v>71.450100000000006</v>
      </c>
      <c r="K88" s="33">
        <v>51.584400000000002</v>
      </c>
      <c r="L88" s="33">
        <v>67.112899999999996</v>
      </c>
      <c r="M88" s="43">
        <v>69.346199999999996</v>
      </c>
      <c r="N88" s="45">
        <f>IF(SUM('Total Number of Participants'!B78:M78)&gt;0,'Food Costs'!N88/SUM('Total Number of Participants'!B78:M78)," ")</f>
        <v>52.451051535308743</v>
      </c>
      <c r="O88" s="5"/>
    </row>
    <row r="89" spans="1:15" ht="12" customHeight="1" x14ac:dyDescent="0.2">
      <c r="A89" s="7" t="str">
        <f>'Pregnant Women Participating'!A79</f>
        <v>Northern Arapahoe, WY</v>
      </c>
      <c r="B89" s="32">
        <v>55.007300000000001</v>
      </c>
      <c r="C89" s="33">
        <v>51.043399999999998</v>
      </c>
      <c r="D89" s="33">
        <v>50.9803</v>
      </c>
      <c r="E89" s="33">
        <v>50.889200000000002</v>
      </c>
      <c r="F89" s="33">
        <v>45.153399999999998</v>
      </c>
      <c r="G89" s="33">
        <v>42.009900000000002</v>
      </c>
      <c r="H89" s="33">
        <v>46.368600000000001</v>
      </c>
      <c r="I89" s="33">
        <v>45.578899999999997</v>
      </c>
      <c r="J89" s="33">
        <v>51.258499999999998</v>
      </c>
      <c r="K89" s="33">
        <v>49.8125</v>
      </c>
      <c r="L89" s="33">
        <v>47.119799999999998</v>
      </c>
      <c r="M89" s="43">
        <v>65.147400000000005</v>
      </c>
      <c r="N89" s="45">
        <f>IF(SUM('Total Number of Participants'!B79:M79)&gt;0,'Food Costs'!N89/SUM('Total Number of Participants'!B79:M79)," ")</f>
        <v>49.846901317210104</v>
      </c>
      <c r="O89" s="5"/>
    </row>
    <row r="90" spans="1:15" ht="12" customHeight="1" x14ac:dyDescent="0.2">
      <c r="A90" s="7" t="str">
        <f>'Pregnant Women Participating'!A80</f>
        <v>Shoshone Tribe, WY</v>
      </c>
      <c r="B90" s="32">
        <v>64.382999999999996</v>
      </c>
      <c r="C90" s="33">
        <v>82.305300000000003</v>
      </c>
      <c r="D90" s="33">
        <v>80.238600000000005</v>
      </c>
      <c r="E90" s="33">
        <v>58.203200000000002</v>
      </c>
      <c r="F90" s="33">
        <v>78.346699999999998</v>
      </c>
      <c r="G90" s="33">
        <v>70.060400000000001</v>
      </c>
      <c r="H90" s="33">
        <v>85.7898</v>
      </c>
      <c r="I90" s="33">
        <v>59.029400000000003</v>
      </c>
      <c r="J90" s="33">
        <v>47.347099999999998</v>
      </c>
      <c r="K90" s="33">
        <v>125.21559999999999</v>
      </c>
      <c r="L90" s="33">
        <v>106.7514</v>
      </c>
      <c r="M90" s="43">
        <v>91.441000000000003</v>
      </c>
      <c r="N90" s="45">
        <f>IF(SUM('Total Number of Participants'!B80:M80)&gt;0,'Food Costs'!N90/SUM('Total Number of Participants'!B80:M80)," ")</f>
        <v>79.166506717850282</v>
      </c>
      <c r="O90" s="5"/>
    </row>
    <row r="91" spans="1:15" s="17" customFormat="1" ht="24.75" customHeight="1" x14ac:dyDescent="0.2">
      <c r="A91" s="14" t="e">
        <f>'Pregnant Women Participating'!#REF!</f>
        <v>#REF!</v>
      </c>
      <c r="B91" s="34">
        <v>37.009300000000003</v>
      </c>
      <c r="C91" s="35">
        <v>30.825399999999998</v>
      </c>
      <c r="D91" s="35">
        <v>39.761400000000002</v>
      </c>
      <c r="E91" s="35">
        <v>40.1693</v>
      </c>
      <c r="F91" s="35">
        <v>33.362000000000002</v>
      </c>
      <c r="G91" s="35">
        <v>36.252200000000002</v>
      </c>
      <c r="H91" s="35">
        <v>30.6434</v>
      </c>
      <c r="I91" s="35">
        <v>44.542000000000002</v>
      </c>
      <c r="J91" s="35">
        <v>35.509799999999998</v>
      </c>
      <c r="K91" s="35">
        <v>37.909399999999998</v>
      </c>
      <c r="L91" s="35">
        <v>38.597499999999997</v>
      </c>
      <c r="M91" s="42">
        <v>43.698500000000003</v>
      </c>
      <c r="N91" s="46" t="e">
        <f>IF(SUM('Total Number of Participants'!#REF!)&gt;0,'Food Costs'!N91/SUM('Total Number of Participants'!#REF!)," ")</f>
        <v>#REF!</v>
      </c>
      <c r="O91" s="5"/>
    </row>
    <row r="92" spans="1:15" ht="12" customHeight="1" x14ac:dyDescent="0.2">
      <c r="A92" s="8" t="str">
        <f>'Pregnant Women Participating'!A81</f>
        <v>Alaska</v>
      </c>
      <c r="B92" s="32">
        <v>66.354399999999998</v>
      </c>
      <c r="C92" s="33">
        <v>53.043599999999998</v>
      </c>
      <c r="D92" s="33">
        <v>55.022399999999998</v>
      </c>
      <c r="E92" s="33">
        <v>56.4602</v>
      </c>
      <c r="F92" s="33">
        <v>56.162100000000002</v>
      </c>
      <c r="G92" s="33">
        <v>55.745399999999997</v>
      </c>
      <c r="H92" s="33">
        <v>69.782899999999998</v>
      </c>
      <c r="I92" s="33">
        <v>73.238399999999999</v>
      </c>
      <c r="J92" s="33">
        <v>32.911299999999997</v>
      </c>
      <c r="K92" s="33">
        <v>55.712699999999998</v>
      </c>
      <c r="L92" s="33">
        <v>53.421900000000001</v>
      </c>
      <c r="M92" s="43">
        <v>53.456099999999999</v>
      </c>
      <c r="N92" s="45">
        <f>IF(SUM('Total Number of Participants'!B81:M81)&gt;0,'Food Costs'!N92/SUM('Total Number of Participants'!B81:M81)," ")</f>
        <v>56.773469930082747</v>
      </c>
      <c r="O92" s="5"/>
    </row>
    <row r="93" spans="1:15" ht="12" customHeight="1" x14ac:dyDescent="0.2">
      <c r="A93" s="8" t="str">
        <f>'Pregnant Women Participating'!A82</f>
        <v>American Samoa</v>
      </c>
      <c r="B93" s="32">
        <v>74.520799999999994</v>
      </c>
      <c r="C93" s="33">
        <v>75.151700000000005</v>
      </c>
      <c r="D93" s="33">
        <v>75.474100000000007</v>
      </c>
      <c r="E93" s="33">
        <v>75.858500000000006</v>
      </c>
      <c r="F93" s="33">
        <v>74.075800000000001</v>
      </c>
      <c r="G93" s="33">
        <v>75.190700000000007</v>
      </c>
      <c r="H93" s="33">
        <v>73.764399999999995</v>
      </c>
      <c r="I93" s="33">
        <v>71.994299999999996</v>
      </c>
      <c r="J93" s="33">
        <v>75.488200000000006</v>
      </c>
      <c r="K93" s="33">
        <v>73.685699999999997</v>
      </c>
      <c r="L93" s="33">
        <v>74.919600000000003</v>
      </c>
      <c r="M93" s="43">
        <v>74.741</v>
      </c>
      <c r="N93" s="45">
        <f>IF(SUM('Total Number of Participants'!B82:M82)&gt;0,'Food Costs'!N93/SUM('Total Number of Participants'!B82:M82)," ")</f>
        <v>74.574733539562231</v>
      </c>
      <c r="O93" s="5"/>
    </row>
    <row r="94" spans="1:15" ht="12" customHeight="1" x14ac:dyDescent="0.2">
      <c r="A94" s="8" t="str">
        <f>'Pregnant Women Participating'!A83</f>
        <v>California</v>
      </c>
      <c r="B94" s="32">
        <v>43.402500000000003</v>
      </c>
      <c r="C94" s="33">
        <v>44.640999999999998</v>
      </c>
      <c r="D94" s="33">
        <v>45.048299999999998</v>
      </c>
      <c r="E94" s="33">
        <v>46.5518</v>
      </c>
      <c r="F94" s="33">
        <v>45.0501</v>
      </c>
      <c r="G94" s="33">
        <v>44.4634</v>
      </c>
      <c r="H94" s="33">
        <v>47.223700000000001</v>
      </c>
      <c r="I94" s="33">
        <v>44.665799999999997</v>
      </c>
      <c r="J94" s="33">
        <v>46.636000000000003</v>
      </c>
      <c r="K94" s="33">
        <v>45.489400000000003</v>
      </c>
      <c r="L94" s="33">
        <v>45.011600000000001</v>
      </c>
      <c r="M94" s="43">
        <v>45.865600000000001</v>
      </c>
      <c r="N94" s="45">
        <f>IF(SUM('Total Number of Participants'!B83:M83)&gt;0,'Food Costs'!N94/SUM('Total Number of Participants'!B83:M83)," ")</f>
        <v>45.325849638657047</v>
      </c>
      <c r="O94" s="5"/>
    </row>
    <row r="95" spans="1:15" ht="12" customHeight="1" x14ac:dyDescent="0.2">
      <c r="A95" s="8" t="str">
        <f>'Pregnant Women Participating'!A84</f>
        <v>Guam</v>
      </c>
      <c r="B95" s="32">
        <v>75.344499999999996</v>
      </c>
      <c r="C95" s="33">
        <v>77.931200000000004</v>
      </c>
      <c r="D95" s="33">
        <v>75.925700000000006</v>
      </c>
      <c r="E95" s="33">
        <v>77.3416</v>
      </c>
      <c r="F95" s="33">
        <v>78.426100000000005</v>
      </c>
      <c r="G95" s="33">
        <v>79.285600000000002</v>
      </c>
      <c r="H95" s="33">
        <v>79.186099999999996</v>
      </c>
      <c r="I95" s="33">
        <v>73.2453</v>
      </c>
      <c r="J95" s="33">
        <v>80.854399999999998</v>
      </c>
      <c r="K95" s="33">
        <v>77.632999999999996</v>
      </c>
      <c r="L95" s="33">
        <v>77.769800000000004</v>
      </c>
      <c r="M95" s="43">
        <v>78.000699999999995</v>
      </c>
      <c r="N95" s="45">
        <f>IF(SUM('Total Number of Participants'!B84:M84)&gt;0,'Food Costs'!N95/SUM('Total Number of Participants'!B84:M84)," ")</f>
        <v>77.56693051670284</v>
      </c>
      <c r="O95" s="5"/>
    </row>
    <row r="96" spans="1:15" ht="12" customHeight="1" x14ac:dyDescent="0.2">
      <c r="A96" s="8" t="str">
        <f>'Pregnant Women Participating'!A85</f>
        <v>Hawaii</v>
      </c>
      <c r="B96" s="32">
        <v>51.521299999999997</v>
      </c>
      <c r="C96" s="33">
        <v>52.749699999999997</v>
      </c>
      <c r="D96" s="33">
        <v>51.921999999999997</v>
      </c>
      <c r="E96" s="33">
        <v>52.955100000000002</v>
      </c>
      <c r="F96" s="33">
        <v>52.942</v>
      </c>
      <c r="G96" s="33">
        <v>51.686300000000003</v>
      </c>
      <c r="H96" s="33">
        <v>56.061399999999999</v>
      </c>
      <c r="I96" s="33">
        <v>51.724899999999998</v>
      </c>
      <c r="J96" s="33">
        <v>72.9452</v>
      </c>
      <c r="K96" s="33">
        <v>58.670200000000001</v>
      </c>
      <c r="L96" s="33">
        <v>38.951999999999998</v>
      </c>
      <c r="M96" s="43">
        <v>58.185699999999997</v>
      </c>
      <c r="N96" s="45">
        <f>IF(SUM('Total Number of Participants'!B85:M85)&gt;0,'Food Costs'!N96/SUM('Total Number of Participants'!B85:M85)," ")</f>
        <v>54.095312567878707</v>
      </c>
      <c r="O96" s="5"/>
    </row>
    <row r="97" spans="1:15" ht="12" customHeight="1" x14ac:dyDescent="0.2">
      <c r="A97" s="8" t="str">
        <f>'Pregnant Women Participating'!A86</f>
        <v>Idaho</v>
      </c>
      <c r="B97" s="32">
        <v>47.039900000000003</v>
      </c>
      <c r="C97" s="33">
        <v>34.420400000000001</v>
      </c>
      <c r="D97" s="33">
        <v>34.268599999999999</v>
      </c>
      <c r="E97" s="33">
        <v>34.944499999999998</v>
      </c>
      <c r="F97" s="33">
        <v>35.017099999999999</v>
      </c>
      <c r="G97" s="33">
        <v>21.305099999999999</v>
      </c>
      <c r="H97" s="33">
        <v>45.884999999999998</v>
      </c>
      <c r="I97" s="33">
        <v>35.108199999999997</v>
      </c>
      <c r="J97" s="33">
        <v>33.4968</v>
      </c>
      <c r="K97" s="33">
        <v>33.110300000000002</v>
      </c>
      <c r="L97" s="33">
        <v>33.552100000000003</v>
      </c>
      <c r="M97" s="43">
        <v>33.218000000000004</v>
      </c>
      <c r="N97" s="45">
        <f>IF(SUM('Total Number of Participants'!B86:M86)&gt;0,'Food Costs'!N97/SUM('Total Number of Participants'!B86:M86)," ")</f>
        <v>35.153764547252763</v>
      </c>
      <c r="O97" s="5"/>
    </row>
    <row r="98" spans="1:15" ht="12" customHeight="1" x14ac:dyDescent="0.2">
      <c r="A98" s="8" t="str">
        <f>'Pregnant Women Participating'!A87</f>
        <v>Nevada</v>
      </c>
      <c r="B98" s="32">
        <v>36.505699999999997</v>
      </c>
      <c r="C98" s="33">
        <v>35.833199999999998</v>
      </c>
      <c r="D98" s="33">
        <v>34.448900000000002</v>
      </c>
      <c r="E98" s="33">
        <v>36.788600000000002</v>
      </c>
      <c r="F98" s="33">
        <v>34.113199999999999</v>
      </c>
      <c r="G98" s="33">
        <v>35.012700000000002</v>
      </c>
      <c r="H98" s="33">
        <v>38.155999999999999</v>
      </c>
      <c r="I98" s="33">
        <v>34.453699999999998</v>
      </c>
      <c r="J98" s="33">
        <v>36.618299999999998</v>
      </c>
      <c r="K98" s="33">
        <v>35.749600000000001</v>
      </c>
      <c r="L98" s="33">
        <v>37.351500000000001</v>
      </c>
      <c r="M98" s="43">
        <v>41.128500000000003</v>
      </c>
      <c r="N98" s="45">
        <f>IF(SUM('Total Number of Participants'!B87:M87)&gt;0,'Food Costs'!N98/SUM('Total Number of Participants'!B87:M87)," ")</f>
        <v>36.340228221698162</v>
      </c>
      <c r="O98" s="5"/>
    </row>
    <row r="99" spans="1:15" ht="12" customHeight="1" x14ac:dyDescent="0.2">
      <c r="A99" s="8" t="str">
        <f>'Pregnant Women Participating'!A88</f>
        <v>Oregon</v>
      </c>
      <c r="B99" s="32">
        <v>32.433500000000002</v>
      </c>
      <c r="C99" s="33">
        <v>18.319299999999998</v>
      </c>
      <c r="D99" s="33">
        <v>48.487000000000002</v>
      </c>
      <c r="E99" s="33">
        <v>34.205599999999997</v>
      </c>
      <c r="F99" s="33">
        <v>33.9499</v>
      </c>
      <c r="G99" s="33">
        <v>38.454900000000002</v>
      </c>
      <c r="H99" s="33">
        <v>32.905900000000003</v>
      </c>
      <c r="I99" s="33">
        <v>38.836799999999997</v>
      </c>
      <c r="J99" s="33">
        <v>33.8643</v>
      </c>
      <c r="K99" s="33">
        <v>32.398800000000001</v>
      </c>
      <c r="L99" s="33">
        <v>34.354300000000002</v>
      </c>
      <c r="M99" s="43">
        <v>42.229900000000001</v>
      </c>
      <c r="N99" s="45">
        <f>IF(SUM('Total Number of Participants'!B88:M88)&gt;0,'Food Costs'!N99/SUM('Total Number of Participants'!B88:M88)," ")</f>
        <v>35.00133468601372</v>
      </c>
      <c r="O99" s="5"/>
    </row>
    <row r="100" spans="1:15" ht="12" customHeight="1" x14ac:dyDescent="0.2">
      <c r="A100" s="8" t="str">
        <f>'Pregnant Women Participating'!A89</f>
        <v>Washington</v>
      </c>
      <c r="B100" s="32">
        <v>52.600900000000003</v>
      </c>
      <c r="C100" s="33">
        <v>50.3977</v>
      </c>
      <c r="D100" s="33">
        <v>19.401700000000002</v>
      </c>
      <c r="E100" s="33">
        <v>40.498800000000003</v>
      </c>
      <c r="F100" s="33">
        <v>38.1708</v>
      </c>
      <c r="G100" s="33">
        <v>37.293700000000001</v>
      </c>
      <c r="H100" s="33">
        <v>39.964300000000001</v>
      </c>
      <c r="I100" s="33">
        <v>50.762999999999998</v>
      </c>
      <c r="J100" s="33">
        <v>38.238399999999999</v>
      </c>
      <c r="K100" s="33">
        <v>22.485800000000001</v>
      </c>
      <c r="L100" s="33">
        <v>35.374000000000002</v>
      </c>
      <c r="M100" s="43">
        <v>40.572099999999999</v>
      </c>
      <c r="N100" s="45">
        <f>IF(SUM('Total Number of Participants'!B89:M89)&gt;0,'Food Costs'!N100/SUM('Total Number of Participants'!B89:M89)," ")</f>
        <v>38.926821742515379</v>
      </c>
      <c r="O100" s="5"/>
    </row>
    <row r="101" spans="1:15" ht="12" customHeight="1" x14ac:dyDescent="0.2">
      <c r="A101" s="8" t="str">
        <f>'Pregnant Women Participating'!A90</f>
        <v>Northern Marianas</v>
      </c>
      <c r="B101" s="32">
        <v>66.097099999999998</v>
      </c>
      <c r="C101" s="33">
        <v>70.142200000000003</v>
      </c>
      <c r="D101" s="33">
        <v>70.250699999999995</v>
      </c>
      <c r="E101" s="33">
        <v>70.639799999999994</v>
      </c>
      <c r="F101" s="33">
        <v>72.5351</v>
      </c>
      <c r="G101" s="33">
        <v>70.247</v>
      </c>
      <c r="H101" s="33">
        <v>72.159700000000001</v>
      </c>
      <c r="I101" s="33">
        <v>67.703800000000001</v>
      </c>
      <c r="J101" s="33">
        <v>69.935699999999997</v>
      </c>
      <c r="K101" s="33">
        <v>68.369799999999998</v>
      </c>
      <c r="L101" s="33">
        <v>68.462100000000007</v>
      </c>
      <c r="M101" s="43">
        <v>68.495400000000004</v>
      </c>
      <c r="N101" s="45">
        <f>IF(SUM('Total Number of Participants'!B90:M90)&gt;0,'Food Costs'!N101/SUM('Total Number of Participants'!B90:M90)," ")</f>
        <v>69.592966103853115</v>
      </c>
      <c r="O101" s="5"/>
    </row>
    <row r="102" spans="1:15" ht="12" customHeight="1" x14ac:dyDescent="0.2">
      <c r="A102" s="8" t="str">
        <f>'Pregnant Women Participating'!A91</f>
        <v>Inter-Tribal Council, NV</v>
      </c>
      <c r="B102" s="32">
        <v>47.979399999999998</v>
      </c>
      <c r="C102" s="33">
        <v>30.8218</v>
      </c>
      <c r="D102" s="33">
        <v>27.073799999999999</v>
      </c>
      <c r="E102" s="33">
        <v>30.237100000000002</v>
      </c>
      <c r="F102" s="33">
        <v>43.160600000000002</v>
      </c>
      <c r="G102" s="33">
        <v>32.589799999999997</v>
      </c>
      <c r="H102" s="33">
        <v>31.071000000000002</v>
      </c>
      <c r="I102" s="33">
        <v>30.610199999999999</v>
      </c>
      <c r="J102" s="33">
        <v>31.5459</v>
      </c>
      <c r="K102" s="33">
        <v>8.6351999999999993</v>
      </c>
      <c r="L102" s="33">
        <v>48.243600000000001</v>
      </c>
      <c r="M102" s="43">
        <v>6.8392999999999997</v>
      </c>
      <c r="N102" s="45">
        <f>IF(SUM('Total Number of Participants'!B91:M91)&gt;0,'Food Costs'!N102/SUM('Total Number of Participants'!B91:M91)," ")</f>
        <v>30.682247700642559</v>
      </c>
      <c r="O102" s="5"/>
    </row>
    <row r="103" spans="1:15" s="17" customFormat="1" ht="24.75" customHeight="1" x14ac:dyDescent="0.2">
      <c r="A103" s="14" t="e">
        <f>'Pregnant Women Participating'!#REF!</f>
        <v>#REF!</v>
      </c>
      <c r="B103" s="34">
        <v>44.259900000000002</v>
      </c>
      <c r="C103" s="35">
        <v>43.625999999999998</v>
      </c>
      <c r="D103" s="35">
        <v>42.338500000000003</v>
      </c>
      <c r="E103" s="35">
        <v>45.013100000000001</v>
      </c>
      <c r="F103" s="35">
        <v>43.526499999999999</v>
      </c>
      <c r="G103" s="35">
        <v>42.947400000000002</v>
      </c>
      <c r="H103" s="35">
        <v>45.867600000000003</v>
      </c>
      <c r="I103" s="35">
        <v>45.017699999999998</v>
      </c>
      <c r="J103" s="35">
        <v>44.795299999999997</v>
      </c>
      <c r="K103" s="35">
        <v>42.165599999999998</v>
      </c>
      <c r="L103" s="35">
        <v>43.059399999999997</v>
      </c>
      <c r="M103" s="42">
        <v>45.169400000000003</v>
      </c>
      <c r="N103" s="46" t="e">
        <f>IF(SUM('Total Number of Participants'!#REF!)&gt;0,'Food Costs'!N103/SUM('Total Number of Participants'!#REF!)," ")</f>
        <v>#REF!</v>
      </c>
      <c r="O103" s="5"/>
    </row>
    <row r="104" spans="1:15" s="29" customFormat="1" ht="16.5" customHeight="1" thickBot="1" x14ac:dyDescent="0.25">
      <c r="A104" s="26" t="e">
        <f>'Pregnant Women Participating'!#REF!</f>
        <v>#REF!</v>
      </c>
      <c r="B104" s="36">
        <v>39.869399999999999</v>
      </c>
      <c r="C104" s="37">
        <v>41.059699999999999</v>
      </c>
      <c r="D104" s="37">
        <v>40.892099999999999</v>
      </c>
      <c r="E104" s="37">
        <v>42.715499999999999</v>
      </c>
      <c r="F104" s="37">
        <v>41.770400000000002</v>
      </c>
      <c r="G104" s="37">
        <v>39.521500000000003</v>
      </c>
      <c r="H104" s="37">
        <v>42.6751</v>
      </c>
      <c r="I104" s="37">
        <v>41.0593</v>
      </c>
      <c r="J104" s="37">
        <v>41.843600000000002</v>
      </c>
      <c r="K104" s="37">
        <v>40.337899999999998</v>
      </c>
      <c r="L104" s="37">
        <v>41.147100000000002</v>
      </c>
      <c r="M104" s="44">
        <v>42.097499999999997</v>
      </c>
      <c r="N104" s="47" t="e">
        <f>IF(SUM('Total Number of Participants'!#REF!)&gt;0,'Food Costs'!N104/SUM('Total Number of Participants'!#REF!)," ")</f>
        <v>#REF!</v>
      </c>
      <c r="O104" s="5"/>
    </row>
    <row r="105" spans="1:15" ht="12.75" customHeight="1" thickTop="1" x14ac:dyDescent="0.2">
      <c r="A105" s="9"/>
    </row>
    <row r="106" spans="1:15" x14ac:dyDescent="0.2">
      <c r="A106" s="9"/>
    </row>
    <row r="107" spans="1:15" customFormat="1" ht="12.75" x14ac:dyDescent="0.2">
      <c r="A107" s="10" t="s">
        <v>1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5" ht="12.75" customHeight="1" x14ac:dyDescent="0.2"/>
    <row r="109" spans="1:15" ht="12.75" customHeight="1" x14ac:dyDescent="0.2"/>
    <row r="110" spans="1:15" ht="12.75" customHeight="1" x14ac:dyDescent="0.2"/>
    <row r="111" spans="1:15" ht="12.75" customHeight="1" x14ac:dyDescent="0.2"/>
    <row r="112" spans="1:15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7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2107227</v>
      </c>
      <c r="C6" s="4">
        <v>1165738</v>
      </c>
      <c r="D6" s="4">
        <v>3095245</v>
      </c>
      <c r="E6" s="4">
        <v>2197697</v>
      </c>
      <c r="F6" s="4">
        <v>1668652</v>
      </c>
      <c r="G6" s="4">
        <v>2170061</v>
      </c>
      <c r="H6" s="4">
        <v>1863045</v>
      </c>
      <c r="I6" s="4">
        <v>3531411</v>
      </c>
      <c r="J6" s="4">
        <v>834101</v>
      </c>
      <c r="K6" s="4">
        <v>2095592</v>
      </c>
      <c r="L6" s="4">
        <v>2165446</v>
      </c>
      <c r="M6" s="40">
        <v>2127157</v>
      </c>
      <c r="N6" s="13">
        <f t="shared" ref="N6:N104" si="0">IF(SUM(B6:M6)&gt;0,SUM(B6:M6)," ")</f>
        <v>25021372</v>
      </c>
    </row>
    <row r="7" spans="1:14" ht="12" customHeight="1" x14ac:dyDescent="0.2">
      <c r="A7" s="7" t="str">
        <f>'Pregnant Women Participating'!A3</f>
        <v>Maine</v>
      </c>
      <c r="B7" s="13">
        <v>1161250</v>
      </c>
      <c r="C7" s="4">
        <v>400183</v>
      </c>
      <c r="D7" s="4">
        <v>541720</v>
      </c>
      <c r="E7" s="4">
        <v>1119651</v>
      </c>
      <c r="F7" s="4">
        <v>724660</v>
      </c>
      <c r="G7" s="4">
        <v>1112187</v>
      </c>
      <c r="H7" s="4">
        <v>461394</v>
      </c>
      <c r="I7" s="4">
        <v>720578</v>
      </c>
      <c r="J7" s="4">
        <v>790287</v>
      </c>
      <c r="K7" s="4">
        <v>1099036</v>
      </c>
      <c r="L7" s="4">
        <v>388671</v>
      </c>
      <c r="M7" s="40">
        <v>1094135</v>
      </c>
      <c r="N7" s="13">
        <f t="shared" si="0"/>
        <v>9613752</v>
      </c>
    </row>
    <row r="8" spans="1:14" ht="12" customHeight="1" x14ac:dyDescent="0.2">
      <c r="A8" s="7" t="str">
        <f>'Pregnant Women Participating'!A4</f>
        <v>Massachusetts</v>
      </c>
      <c r="B8" s="13">
        <v>4389975</v>
      </c>
      <c r="C8" s="4">
        <v>4387751</v>
      </c>
      <c r="D8" s="4">
        <v>4374711</v>
      </c>
      <c r="E8" s="4">
        <v>4344932</v>
      </c>
      <c r="F8" s="4">
        <v>4061665</v>
      </c>
      <c r="G8" s="4">
        <v>4206434</v>
      </c>
      <c r="H8" s="4">
        <v>4360766</v>
      </c>
      <c r="I8" s="4">
        <v>4053977</v>
      </c>
      <c r="J8" s="4">
        <v>4106420</v>
      </c>
      <c r="K8" s="4">
        <v>4078263</v>
      </c>
      <c r="L8" s="4">
        <v>4197326</v>
      </c>
      <c r="M8" s="40">
        <v>4085372</v>
      </c>
      <c r="N8" s="13">
        <f t="shared" si="0"/>
        <v>50647592</v>
      </c>
    </row>
    <row r="9" spans="1:14" ht="12" customHeight="1" x14ac:dyDescent="0.2">
      <c r="A9" s="7" t="str">
        <f>'Pregnant Women Participating'!A5</f>
        <v>New Hampshire</v>
      </c>
      <c r="B9" s="13">
        <v>382816</v>
      </c>
      <c r="C9" s="4">
        <v>332511</v>
      </c>
      <c r="D9" s="4">
        <v>457072</v>
      </c>
      <c r="E9" s="4">
        <v>445720</v>
      </c>
      <c r="F9" s="4">
        <v>434849</v>
      </c>
      <c r="G9" s="4">
        <v>363846</v>
      </c>
      <c r="H9" s="4">
        <v>386071</v>
      </c>
      <c r="I9" s="4">
        <v>339635</v>
      </c>
      <c r="J9" s="4">
        <v>367131</v>
      </c>
      <c r="K9" s="4">
        <v>402262</v>
      </c>
      <c r="L9" s="4">
        <v>462574</v>
      </c>
      <c r="M9" s="40">
        <v>342511</v>
      </c>
      <c r="N9" s="13">
        <f t="shared" si="0"/>
        <v>4716998</v>
      </c>
    </row>
    <row r="10" spans="1:14" ht="12" customHeight="1" x14ac:dyDescent="0.2">
      <c r="A10" s="7" t="str">
        <f>'Pregnant Women Participating'!A6</f>
        <v>New York</v>
      </c>
      <c r="B10" s="13">
        <v>22044867</v>
      </c>
      <c r="C10" s="4">
        <v>22757534</v>
      </c>
      <c r="D10" s="4">
        <v>22554518</v>
      </c>
      <c r="E10" s="4">
        <v>22743302</v>
      </c>
      <c r="F10" s="4">
        <v>22164107</v>
      </c>
      <c r="G10" s="4">
        <v>21062136</v>
      </c>
      <c r="H10" s="4">
        <v>22596430</v>
      </c>
      <c r="I10" s="4">
        <v>21060391</v>
      </c>
      <c r="J10" s="4">
        <v>22916011</v>
      </c>
      <c r="K10" s="4">
        <v>21199242</v>
      </c>
      <c r="L10" s="4">
        <v>22178798</v>
      </c>
      <c r="M10" s="40">
        <v>22775958</v>
      </c>
      <c r="N10" s="13">
        <f t="shared" si="0"/>
        <v>266053294</v>
      </c>
    </row>
    <row r="11" spans="1:14" ht="12" customHeight="1" x14ac:dyDescent="0.2">
      <c r="A11" s="7" t="str">
        <f>'Pregnant Women Participating'!A7</f>
        <v>Rhode Island</v>
      </c>
      <c r="B11" s="13">
        <v>867843</v>
      </c>
      <c r="C11" s="4">
        <v>846036</v>
      </c>
      <c r="D11" s="4">
        <v>848948</v>
      </c>
      <c r="E11" s="4">
        <v>1128543</v>
      </c>
      <c r="F11" s="4">
        <v>1130916</v>
      </c>
      <c r="G11" s="4">
        <v>1113572</v>
      </c>
      <c r="H11" s="4">
        <v>403838</v>
      </c>
      <c r="I11" s="4">
        <v>13561</v>
      </c>
      <c r="J11" s="4">
        <v>1249093</v>
      </c>
      <c r="K11" s="4">
        <v>845448</v>
      </c>
      <c r="L11" s="4">
        <v>807825</v>
      </c>
      <c r="M11" s="40">
        <v>807275</v>
      </c>
      <c r="N11" s="13">
        <f t="shared" si="0"/>
        <v>10062898</v>
      </c>
    </row>
    <row r="12" spans="1:14" ht="12" customHeight="1" x14ac:dyDescent="0.2">
      <c r="A12" s="7" t="str">
        <f>'Pregnant Women Participating'!A8</f>
        <v>Vermont</v>
      </c>
      <c r="B12" s="13">
        <v>537590</v>
      </c>
      <c r="C12" s="4">
        <v>511882</v>
      </c>
      <c r="D12" s="4">
        <v>530639</v>
      </c>
      <c r="E12" s="4">
        <v>505455</v>
      </c>
      <c r="F12" s="4">
        <v>513114</v>
      </c>
      <c r="G12" s="4">
        <v>530555</v>
      </c>
      <c r="H12" s="4">
        <v>518662</v>
      </c>
      <c r="I12" s="4">
        <v>518053</v>
      </c>
      <c r="J12" s="4">
        <v>509732</v>
      </c>
      <c r="K12" s="4">
        <v>526282</v>
      </c>
      <c r="L12" s="4">
        <v>529212</v>
      </c>
      <c r="M12" s="40">
        <v>525307</v>
      </c>
      <c r="N12" s="13">
        <f t="shared" si="0"/>
        <v>6256483</v>
      </c>
    </row>
    <row r="13" spans="1:14" ht="12" customHeight="1" x14ac:dyDescent="0.2">
      <c r="A13" s="7" t="str">
        <f>'Pregnant Women Participating'!A9</f>
        <v>Virgin Islands</v>
      </c>
      <c r="B13" s="13">
        <v>315661</v>
      </c>
      <c r="C13" s="4">
        <v>349396</v>
      </c>
      <c r="D13" s="4">
        <v>249451</v>
      </c>
      <c r="E13" s="4">
        <v>343137</v>
      </c>
      <c r="F13" s="4">
        <v>249539</v>
      </c>
      <c r="G13" s="4">
        <v>289427</v>
      </c>
      <c r="H13" s="4">
        <v>327803</v>
      </c>
      <c r="I13" s="4">
        <v>234050</v>
      </c>
      <c r="J13" s="4">
        <v>340709</v>
      </c>
      <c r="K13" s="4">
        <v>234204</v>
      </c>
      <c r="L13" s="4">
        <v>257670</v>
      </c>
      <c r="M13" s="40">
        <v>202608</v>
      </c>
      <c r="N13" s="13">
        <f t="shared" si="0"/>
        <v>3393655</v>
      </c>
    </row>
    <row r="14" spans="1:14" ht="12" customHeight="1" x14ac:dyDescent="0.2">
      <c r="A14" s="7" t="str">
        <f>'Pregnant Women Participating'!A10</f>
        <v>Indian Township, ME</v>
      </c>
      <c r="B14" s="13">
        <v>4684</v>
      </c>
      <c r="C14" s="4">
        <v>3543</v>
      </c>
      <c r="D14" s="4">
        <v>3195</v>
      </c>
      <c r="E14" s="4">
        <v>3058</v>
      </c>
      <c r="F14" s="4">
        <v>3852</v>
      </c>
      <c r="G14" s="4">
        <v>2831</v>
      </c>
      <c r="H14" s="4">
        <v>2949</v>
      </c>
      <c r="I14" s="4">
        <v>3253</v>
      </c>
      <c r="J14" s="4">
        <v>3188</v>
      </c>
      <c r="K14" s="4">
        <v>3383</v>
      </c>
      <c r="L14" s="4">
        <v>3898</v>
      </c>
      <c r="M14" s="40">
        <v>4576</v>
      </c>
      <c r="N14" s="13">
        <f t="shared" si="0"/>
        <v>42410</v>
      </c>
    </row>
    <row r="15" spans="1:14" ht="12" customHeight="1" x14ac:dyDescent="0.2">
      <c r="A15" s="7" t="str">
        <f>'Pregnant Women Participating'!A11</f>
        <v>Pleasant Point, ME</v>
      </c>
      <c r="B15" s="13">
        <v>4553</v>
      </c>
      <c r="C15" s="4">
        <v>3985</v>
      </c>
      <c r="D15" s="4">
        <v>2147</v>
      </c>
      <c r="E15" s="4">
        <v>4185</v>
      </c>
      <c r="F15" s="4">
        <v>3291</v>
      </c>
      <c r="G15" s="4">
        <v>3702</v>
      </c>
      <c r="H15" s="4">
        <v>3177</v>
      </c>
      <c r="I15" s="4">
        <v>4423</v>
      </c>
      <c r="J15" s="4">
        <v>3481</v>
      </c>
      <c r="K15" s="4">
        <v>3751</v>
      </c>
      <c r="L15" s="4">
        <v>4369</v>
      </c>
      <c r="M15" s="40">
        <v>7150</v>
      </c>
      <c r="N15" s="13">
        <f t="shared" si="0"/>
        <v>48214</v>
      </c>
    </row>
    <row r="16" spans="1:14" ht="12" customHeight="1" x14ac:dyDescent="0.2">
      <c r="A16" s="7" t="str">
        <f>'Pregnant Women Participating'!A12</f>
        <v>Seneca Nation, NY</v>
      </c>
      <c r="B16" s="13">
        <v>6297</v>
      </c>
      <c r="C16" s="4">
        <v>6167</v>
      </c>
      <c r="D16" s="4">
        <v>6034</v>
      </c>
      <c r="E16" s="4">
        <v>6313</v>
      </c>
      <c r="F16" s="4">
        <v>5201</v>
      </c>
      <c r="G16" s="4">
        <v>4421</v>
      </c>
      <c r="H16" s="4">
        <v>5737</v>
      </c>
      <c r="I16" s="4">
        <v>4733</v>
      </c>
      <c r="J16" s="4">
        <v>5686</v>
      </c>
      <c r="K16" s="4">
        <v>5551</v>
      </c>
      <c r="L16" s="4">
        <v>5377</v>
      </c>
      <c r="M16" s="40">
        <v>5510</v>
      </c>
      <c r="N16" s="13">
        <f t="shared" si="0"/>
        <v>67027</v>
      </c>
    </row>
    <row r="17" spans="1:14" s="17" customFormat="1" ht="24.75" customHeight="1" x14ac:dyDescent="0.2">
      <c r="A17" s="14" t="e">
        <f>'Pregnant Women Participating'!#REF!</f>
        <v>#REF!</v>
      </c>
      <c r="B17" s="16">
        <v>31822763</v>
      </c>
      <c r="C17" s="15">
        <v>30764726</v>
      </c>
      <c r="D17" s="15">
        <v>32663680</v>
      </c>
      <c r="E17" s="15">
        <v>32841993</v>
      </c>
      <c r="F17" s="15">
        <v>30959846</v>
      </c>
      <c r="G17" s="15">
        <v>30859172</v>
      </c>
      <c r="H17" s="15">
        <v>30929872</v>
      </c>
      <c r="I17" s="15">
        <v>30484065</v>
      </c>
      <c r="J17" s="15">
        <v>31125839</v>
      </c>
      <c r="K17" s="15">
        <v>30493014</v>
      </c>
      <c r="L17" s="15">
        <v>31001166</v>
      </c>
      <c r="M17" s="39">
        <v>31977559</v>
      </c>
      <c r="N17" s="16">
        <f t="shared" si="0"/>
        <v>375923695</v>
      </c>
    </row>
    <row r="18" spans="1:14" ht="12" customHeight="1" x14ac:dyDescent="0.2">
      <c r="A18" s="7" t="str">
        <f>'Pregnant Women Participating'!A13</f>
        <v>Delaware</v>
      </c>
      <c r="B18" s="13">
        <v>639538</v>
      </c>
      <c r="C18" s="4">
        <v>981531</v>
      </c>
      <c r="D18" s="4">
        <v>607995</v>
      </c>
      <c r="E18" s="4">
        <v>652910</v>
      </c>
      <c r="F18" s="4">
        <v>1001895</v>
      </c>
      <c r="G18" s="4">
        <v>219381</v>
      </c>
      <c r="H18" s="4">
        <v>665309</v>
      </c>
      <c r="I18" s="4">
        <v>213906</v>
      </c>
      <c r="J18" s="4">
        <v>1022444</v>
      </c>
      <c r="K18" s="4">
        <v>209827</v>
      </c>
      <c r="L18" s="4">
        <v>1029341</v>
      </c>
      <c r="M18" s="40">
        <v>650705</v>
      </c>
      <c r="N18" s="13">
        <f t="shared" si="0"/>
        <v>7894782</v>
      </c>
    </row>
    <row r="19" spans="1:14" ht="12" customHeight="1" x14ac:dyDescent="0.2">
      <c r="A19" s="7" t="str">
        <f>'Pregnant Women Participating'!A14</f>
        <v>District of Columbia</v>
      </c>
      <c r="B19" s="13">
        <v>889011</v>
      </c>
      <c r="C19" s="4">
        <v>630400</v>
      </c>
      <c r="D19" s="4">
        <v>716072</v>
      </c>
      <c r="E19" s="4">
        <v>618167</v>
      </c>
      <c r="F19" s="4">
        <v>583011</v>
      </c>
      <c r="G19" s="4">
        <v>609970</v>
      </c>
      <c r="H19" s="4">
        <v>610687</v>
      </c>
      <c r="I19" s="4">
        <v>534451</v>
      </c>
      <c r="J19" s="4">
        <v>617373</v>
      </c>
      <c r="K19" s="4">
        <v>566908</v>
      </c>
      <c r="L19" s="4">
        <v>583450</v>
      </c>
      <c r="M19" s="40">
        <v>596403</v>
      </c>
      <c r="N19" s="13">
        <f t="shared" si="0"/>
        <v>7555903</v>
      </c>
    </row>
    <row r="20" spans="1:14" ht="12" customHeight="1" x14ac:dyDescent="0.2">
      <c r="A20" s="7" t="str">
        <f>'Pregnant Women Participating'!A15</f>
        <v>Maryland</v>
      </c>
      <c r="B20" s="13">
        <v>5899388</v>
      </c>
      <c r="C20" s="4">
        <v>5824843</v>
      </c>
      <c r="D20" s="4">
        <v>6084413</v>
      </c>
      <c r="E20" s="4">
        <v>5895692</v>
      </c>
      <c r="F20" s="4">
        <v>5965022</v>
      </c>
      <c r="G20" s="4">
        <v>5377355</v>
      </c>
      <c r="H20" s="4">
        <v>5981249</v>
      </c>
      <c r="I20" s="4">
        <v>5032686</v>
      </c>
      <c r="J20" s="4">
        <v>5530920</v>
      </c>
      <c r="K20" s="4">
        <v>4964903</v>
      </c>
      <c r="L20" s="4">
        <v>5016933</v>
      </c>
      <c r="M20" s="40">
        <v>4915734</v>
      </c>
      <c r="N20" s="13">
        <f t="shared" si="0"/>
        <v>66489138</v>
      </c>
    </row>
    <row r="21" spans="1:14" ht="12" customHeight="1" x14ac:dyDescent="0.2">
      <c r="A21" s="7" t="str">
        <f>'Pregnant Women Participating'!A16</f>
        <v>New Jersey</v>
      </c>
      <c r="B21" s="13">
        <v>7793216</v>
      </c>
      <c r="C21" s="4">
        <v>8018250</v>
      </c>
      <c r="D21" s="4">
        <v>7900977</v>
      </c>
      <c r="E21" s="4">
        <v>8264119</v>
      </c>
      <c r="F21" s="4">
        <v>7594765</v>
      </c>
      <c r="G21" s="4">
        <v>7810181</v>
      </c>
      <c r="H21" s="4">
        <v>7848854</v>
      </c>
      <c r="I21" s="4">
        <v>7730031</v>
      </c>
      <c r="J21" s="4">
        <v>8099617</v>
      </c>
      <c r="K21" s="4">
        <v>7780350</v>
      </c>
      <c r="L21" s="4">
        <v>7962294</v>
      </c>
      <c r="M21" s="40">
        <v>8275808</v>
      </c>
      <c r="N21" s="13">
        <f t="shared" si="0"/>
        <v>95078462</v>
      </c>
    </row>
    <row r="22" spans="1:14" ht="12" customHeight="1" x14ac:dyDescent="0.2">
      <c r="A22" s="7" t="str">
        <f>'Pregnant Women Participating'!A17</f>
        <v>Pennsylvania</v>
      </c>
      <c r="B22" s="13">
        <v>9436775</v>
      </c>
      <c r="C22" s="4">
        <v>9937001</v>
      </c>
      <c r="D22" s="4">
        <v>8522473</v>
      </c>
      <c r="E22" s="4">
        <v>10341532</v>
      </c>
      <c r="F22" s="4">
        <v>9809946</v>
      </c>
      <c r="G22" s="4">
        <v>9878708</v>
      </c>
      <c r="H22" s="4">
        <v>9725078</v>
      </c>
      <c r="I22" s="4">
        <v>9812667</v>
      </c>
      <c r="J22" s="4">
        <v>9846123</v>
      </c>
      <c r="K22" s="4">
        <v>9862072</v>
      </c>
      <c r="L22" s="4">
        <v>10088696</v>
      </c>
      <c r="M22" s="40">
        <v>9963202</v>
      </c>
      <c r="N22" s="13">
        <f t="shared" si="0"/>
        <v>117224273</v>
      </c>
    </row>
    <row r="23" spans="1:14" ht="12" customHeight="1" x14ac:dyDescent="0.2">
      <c r="A23" s="7" t="str">
        <f>'Pregnant Women Participating'!A18</f>
        <v>Puerto Rico</v>
      </c>
      <c r="B23" s="13">
        <v>12904578</v>
      </c>
      <c r="C23" s="4">
        <v>12791555</v>
      </c>
      <c r="D23" s="4">
        <v>12466110</v>
      </c>
      <c r="E23" s="4">
        <v>12532881</v>
      </c>
      <c r="F23" s="4">
        <v>12783661</v>
      </c>
      <c r="G23" s="4">
        <v>12506503</v>
      </c>
      <c r="H23" s="4">
        <v>12613199</v>
      </c>
      <c r="I23" s="4">
        <v>12181909</v>
      </c>
      <c r="J23" s="4">
        <v>12450087</v>
      </c>
      <c r="K23" s="4">
        <v>12129130</v>
      </c>
      <c r="L23" s="4">
        <v>11575301</v>
      </c>
      <c r="M23" s="40">
        <v>11835165</v>
      </c>
      <c r="N23" s="13">
        <f t="shared" si="0"/>
        <v>148770079</v>
      </c>
    </row>
    <row r="24" spans="1:14" ht="12" customHeight="1" x14ac:dyDescent="0.2">
      <c r="A24" s="7" t="str">
        <f>'Pregnant Women Participating'!A19</f>
        <v>Virginia</v>
      </c>
      <c r="B24" s="13">
        <v>4148497</v>
      </c>
      <c r="C24" s="4">
        <v>3902854</v>
      </c>
      <c r="D24" s="4">
        <v>4149653</v>
      </c>
      <c r="E24" s="4">
        <v>4175841</v>
      </c>
      <c r="F24" s="4">
        <v>6239458</v>
      </c>
      <c r="G24" s="4">
        <v>991890</v>
      </c>
      <c r="H24" s="4">
        <v>3546780</v>
      </c>
      <c r="I24" s="4">
        <v>4582437</v>
      </c>
      <c r="J24" s="4">
        <v>2600408</v>
      </c>
      <c r="K24" s="4">
        <v>3529219</v>
      </c>
      <c r="L24" s="4">
        <v>3554667</v>
      </c>
      <c r="M24" s="40">
        <v>3618800</v>
      </c>
      <c r="N24" s="13">
        <f t="shared" si="0"/>
        <v>45040504</v>
      </c>
    </row>
    <row r="25" spans="1:14" ht="12" customHeight="1" x14ac:dyDescent="0.2">
      <c r="A25" s="7" t="str">
        <f>'Pregnant Women Participating'!A20</f>
        <v>West Virginia</v>
      </c>
      <c r="B25" s="13">
        <v>1577944</v>
      </c>
      <c r="C25" s="4">
        <v>1523649</v>
      </c>
      <c r="D25" s="4">
        <v>1504323</v>
      </c>
      <c r="E25" s="4">
        <v>1557647</v>
      </c>
      <c r="F25" s="4">
        <v>2250167</v>
      </c>
      <c r="G25" s="4">
        <v>583498</v>
      </c>
      <c r="H25" s="4">
        <v>1529737</v>
      </c>
      <c r="I25" s="4">
        <v>1416351</v>
      </c>
      <c r="J25" s="4">
        <v>1468372</v>
      </c>
      <c r="K25" s="4">
        <v>1428863</v>
      </c>
      <c r="L25" s="4">
        <v>1498704</v>
      </c>
      <c r="M25" s="40">
        <v>1436241</v>
      </c>
      <c r="N25" s="13">
        <f t="shared" si="0"/>
        <v>17775496</v>
      </c>
    </row>
    <row r="26" spans="1:14" s="17" customFormat="1" ht="24.75" customHeight="1" x14ac:dyDescent="0.2">
      <c r="A26" s="14" t="e">
        <f>'Pregnant Women Participating'!#REF!</f>
        <v>#REF!</v>
      </c>
      <c r="B26" s="16">
        <v>43288947</v>
      </c>
      <c r="C26" s="15">
        <v>43610083</v>
      </c>
      <c r="D26" s="15">
        <v>41952016</v>
      </c>
      <c r="E26" s="15">
        <v>44038789</v>
      </c>
      <c r="F26" s="15">
        <v>46227925</v>
      </c>
      <c r="G26" s="15">
        <v>37977486</v>
      </c>
      <c r="H26" s="15">
        <v>42520893</v>
      </c>
      <c r="I26" s="15">
        <v>41504438</v>
      </c>
      <c r="J26" s="15">
        <v>41635344</v>
      </c>
      <c r="K26" s="15">
        <v>40471272</v>
      </c>
      <c r="L26" s="15">
        <v>41309386</v>
      </c>
      <c r="M26" s="39">
        <v>41292058</v>
      </c>
      <c r="N26" s="16">
        <f t="shared" si="0"/>
        <v>505828637</v>
      </c>
    </row>
    <row r="27" spans="1:14" ht="12" customHeight="1" x14ac:dyDescent="0.2">
      <c r="A27" s="7" t="str">
        <f>'Pregnant Women Participating'!A21</f>
        <v>Alabama</v>
      </c>
      <c r="B27" s="13">
        <v>5860826</v>
      </c>
      <c r="C27" s="4">
        <v>6675747</v>
      </c>
      <c r="D27" s="4">
        <v>7084515</v>
      </c>
      <c r="E27" s="4">
        <v>5673380</v>
      </c>
      <c r="F27" s="4">
        <v>4950151</v>
      </c>
      <c r="G27" s="4">
        <v>5415892</v>
      </c>
      <c r="H27" s="4">
        <v>5110028</v>
      </c>
      <c r="I27" s="4">
        <v>5131485</v>
      </c>
      <c r="J27" s="4">
        <v>5613560</v>
      </c>
      <c r="K27" s="4">
        <v>5288508</v>
      </c>
      <c r="L27" s="4">
        <v>5187520</v>
      </c>
      <c r="M27" s="40">
        <v>5611123</v>
      </c>
      <c r="N27" s="13">
        <f t="shared" si="0"/>
        <v>67602735</v>
      </c>
    </row>
    <row r="28" spans="1:14" ht="12" customHeight="1" x14ac:dyDescent="0.2">
      <c r="A28" s="7" t="str">
        <f>'Pregnant Women Participating'!A22</f>
        <v>Florida</v>
      </c>
      <c r="B28" s="13">
        <v>21956919</v>
      </c>
      <c r="C28" s="4">
        <v>16880098</v>
      </c>
      <c r="D28" s="4">
        <v>19666846</v>
      </c>
      <c r="E28" s="4">
        <v>20483899</v>
      </c>
      <c r="F28" s="4">
        <v>18707072</v>
      </c>
      <c r="G28" s="4">
        <v>18940308</v>
      </c>
      <c r="H28" s="4">
        <v>20157743</v>
      </c>
      <c r="I28" s="4">
        <v>19822805</v>
      </c>
      <c r="J28" s="4">
        <v>22343749</v>
      </c>
      <c r="K28" s="4">
        <v>20687141</v>
      </c>
      <c r="L28" s="4">
        <v>19946507</v>
      </c>
      <c r="M28" s="40">
        <v>18956800</v>
      </c>
      <c r="N28" s="13">
        <f t="shared" si="0"/>
        <v>238549887</v>
      </c>
    </row>
    <row r="29" spans="1:14" ht="12" customHeight="1" x14ac:dyDescent="0.2">
      <c r="A29" s="7" t="str">
        <f>'Pregnant Women Participating'!A23</f>
        <v>Georgia</v>
      </c>
      <c r="B29" s="13">
        <v>8761694</v>
      </c>
      <c r="C29" s="4">
        <v>9342032</v>
      </c>
      <c r="D29" s="4">
        <v>9137849</v>
      </c>
      <c r="E29" s="4">
        <v>9766286</v>
      </c>
      <c r="F29" s="4">
        <v>8638125</v>
      </c>
      <c r="G29" s="4">
        <v>8411544</v>
      </c>
      <c r="H29" s="4">
        <v>9948397</v>
      </c>
      <c r="I29" s="4">
        <v>7878116</v>
      </c>
      <c r="J29" s="4">
        <v>9817094</v>
      </c>
      <c r="K29" s="4">
        <v>8259366</v>
      </c>
      <c r="L29" s="4">
        <v>9098952</v>
      </c>
      <c r="M29" s="40">
        <v>9661714</v>
      </c>
      <c r="N29" s="13">
        <f t="shared" si="0"/>
        <v>108721169</v>
      </c>
    </row>
    <row r="30" spans="1:14" ht="12" customHeight="1" x14ac:dyDescent="0.2">
      <c r="A30" s="7" t="str">
        <f>'Pregnant Women Participating'!A24</f>
        <v>Kentucky</v>
      </c>
      <c r="B30" s="13">
        <v>1893859</v>
      </c>
      <c r="C30" s="4">
        <v>4181818</v>
      </c>
      <c r="D30" s="4">
        <v>4155046</v>
      </c>
      <c r="E30" s="4">
        <v>6638636</v>
      </c>
      <c r="F30" s="4">
        <v>3775319</v>
      </c>
      <c r="G30" s="4">
        <v>3855971</v>
      </c>
      <c r="H30" s="4">
        <v>3750522</v>
      </c>
      <c r="I30" s="4">
        <v>4089880</v>
      </c>
      <c r="J30" s="4">
        <v>3767586</v>
      </c>
      <c r="K30" s="4">
        <v>4037391</v>
      </c>
      <c r="L30" s="4">
        <v>1606126</v>
      </c>
      <c r="M30" s="40">
        <v>4100432</v>
      </c>
      <c r="N30" s="13">
        <f t="shared" si="0"/>
        <v>45852586</v>
      </c>
    </row>
    <row r="31" spans="1:14" ht="12" customHeight="1" x14ac:dyDescent="0.2">
      <c r="A31" s="7" t="str">
        <f>'Pregnant Women Participating'!A25</f>
        <v>Mississippi</v>
      </c>
      <c r="B31" s="13">
        <v>4415751</v>
      </c>
      <c r="C31" s="4">
        <v>3666365</v>
      </c>
      <c r="D31" s="4">
        <v>4628227</v>
      </c>
      <c r="E31" s="4">
        <v>4695427</v>
      </c>
      <c r="F31" s="4">
        <v>4021775</v>
      </c>
      <c r="G31" s="4">
        <v>4370931</v>
      </c>
      <c r="H31" s="4">
        <v>4247993</v>
      </c>
      <c r="I31" s="4">
        <v>4379310</v>
      </c>
      <c r="J31" s="4">
        <v>4348150</v>
      </c>
      <c r="K31" s="4">
        <v>4703137</v>
      </c>
      <c r="L31" s="4">
        <v>4344911</v>
      </c>
      <c r="M31" s="40">
        <v>3273736</v>
      </c>
      <c r="N31" s="13">
        <f t="shared" si="0"/>
        <v>51095713</v>
      </c>
    </row>
    <row r="32" spans="1:14" ht="12" customHeight="1" x14ac:dyDescent="0.2">
      <c r="A32" s="7" t="str">
        <f>'Pregnant Women Participating'!A26</f>
        <v>North Carolina</v>
      </c>
      <c r="B32" s="13">
        <v>9518542</v>
      </c>
      <c r="C32" s="4">
        <v>8002683</v>
      </c>
      <c r="D32" s="4">
        <v>9768189</v>
      </c>
      <c r="E32" s="4">
        <v>10656574</v>
      </c>
      <c r="F32" s="4">
        <v>12096072</v>
      </c>
      <c r="G32" s="4">
        <v>8605675</v>
      </c>
      <c r="H32" s="4">
        <v>11755669</v>
      </c>
      <c r="I32" s="4">
        <v>8081415</v>
      </c>
      <c r="J32" s="4">
        <v>9765274</v>
      </c>
      <c r="K32" s="4">
        <v>9565192</v>
      </c>
      <c r="L32" s="4">
        <v>10382886</v>
      </c>
      <c r="M32" s="40">
        <v>10379612</v>
      </c>
      <c r="N32" s="13">
        <f t="shared" si="0"/>
        <v>118577783</v>
      </c>
    </row>
    <row r="33" spans="1:14" ht="12" customHeight="1" x14ac:dyDescent="0.2">
      <c r="A33" s="7" t="str">
        <f>'Pregnant Women Participating'!A27</f>
        <v>South Carolina</v>
      </c>
      <c r="B33" s="13">
        <v>4137480</v>
      </c>
      <c r="C33" s="4">
        <v>5127106</v>
      </c>
      <c r="D33" s="4">
        <v>3595781</v>
      </c>
      <c r="E33" s="4">
        <v>4667062</v>
      </c>
      <c r="F33" s="4">
        <v>4400306</v>
      </c>
      <c r="G33" s="4">
        <v>4550742</v>
      </c>
      <c r="H33" s="4">
        <v>4473607</v>
      </c>
      <c r="I33" s="4">
        <v>4180248</v>
      </c>
      <c r="J33" s="4">
        <v>4789726</v>
      </c>
      <c r="K33" s="4">
        <v>4452526</v>
      </c>
      <c r="L33" s="4">
        <v>4457141</v>
      </c>
      <c r="M33" s="40">
        <v>4222699</v>
      </c>
      <c r="N33" s="13">
        <f t="shared" si="0"/>
        <v>53054424</v>
      </c>
    </row>
    <row r="34" spans="1:14" ht="12" customHeight="1" x14ac:dyDescent="0.2">
      <c r="A34" s="7" t="str">
        <f>'Pregnant Women Participating'!A28</f>
        <v>Tennessee</v>
      </c>
      <c r="B34" s="13">
        <v>2165224</v>
      </c>
      <c r="C34" s="4">
        <v>8915008</v>
      </c>
      <c r="D34" s="4">
        <v>5368972</v>
      </c>
      <c r="E34" s="4">
        <v>5509225</v>
      </c>
      <c r="F34" s="4">
        <v>5334785</v>
      </c>
      <c r="G34" s="4">
        <v>5278906</v>
      </c>
      <c r="H34" s="4">
        <v>8647523</v>
      </c>
      <c r="I34" s="4">
        <v>1699561</v>
      </c>
      <c r="J34" s="4">
        <v>5251835</v>
      </c>
      <c r="K34" s="4">
        <v>5254945</v>
      </c>
      <c r="L34" s="4">
        <v>5688463</v>
      </c>
      <c r="M34" s="40">
        <v>4987685</v>
      </c>
      <c r="N34" s="13">
        <f t="shared" si="0"/>
        <v>64102132</v>
      </c>
    </row>
    <row r="35" spans="1:14" ht="12" customHeight="1" x14ac:dyDescent="0.2">
      <c r="A35" s="7" t="str">
        <f>'Pregnant Women Participating'!A29</f>
        <v>Choctaw Indians, MS</v>
      </c>
      <c r="B35" s="13">
        <v>28783</v>
      </c>
      <c r="C35" s="4">
        <v>25951</v>
      </c>
      <c r="D35" s="4">
        <v>23619</v>
      </c>
      <c r="E35" s="4">
        <v>26554</v>
      </c>
      <c r="F35" s="4">
        <v>25113</v>
      </c>
      <c r="G35" s="4">
        <v>22715</v>
      </c>
      <c r="H35" s="4">
        <v>25316</v>
      </c>
      <c r="I35" s="4">
        <v>25039</v>
      </c>
      <c r="J35" s="4">
        <v>25673</v>
      </c>
      <c r="K35" s="4">
        <v>21943</v>
      </c>
      <c r="L35" s="4">
        <v>24575</v>
      </c>
      <c r="M35" s="40">
        <v>28191</v>
      </c>
      <c r="N35" s="13">
        <f t="shared" si="0"/>
        <v>303472</v>
      </c>
    </row>
    <row r="36" spans="1:14" ht="12" customHeight="1" x14ac:dyDescent="0.2">
      <c r="A36" s="7" t="str">
        <f>'Pregnant Women Participating'!A30</f>
        <v>Eastern Cherokee, NC</v>
      </c>
      <c r="B36" s="13">
        <v>14528</v>
      </c>
      <c r="C36" s="4">
        <v>16912</v>
      </c>
      <c r="D36" s="4">
        <v>18543</v>
      </c>
      <c r="E36" s="4">
        <v>23838</v>
      </c>
      <c r="F36" s="4">
        <v>24410</v>
      </c>
      <c r="G36" s="4">
        <v>18264</v>
      </c>
      <c r="H36" s="4">
        <v>23839</v>
      </c>
      <c r="I36" s="4">
        <v>17372</v>
      </c>
      <c r="J36" s="4">
        <v>20520</v>
      </c>
      <c r="K36" s="4">
        <v>21869</v>
      </c>
      <c r="L36" s="4">
        <v>23957</v>
      </c>
      <c r="M36" s="40">
        <v>18506</v>
      </c>
      <c r="N36" s="13">
        <f t="shared" si="0"/>
        <v>242558</v>
      </c>
    </row>
    <row r="37" spans="1:14" s="17" customFormat="1" ht="24.75" customHeight="1" x14ac:dyDescent="0.2">
      <c r="A37" s="14" t="e">
        <f>'Pregnant Women Participating'!#REF!</f>
        <v>#REF!</v>
      </c>
      <c r="B37" s="16">
        <v>58753606</v>
      </c>
      <c r="C37" s="15">
        <v>62833720</v>
      </c>
      <c r="D37" s="15">
        <v>63447587</v>
      </c>
      <c r="E37" s="15">
        <v>68140881</v>
      </c>
      <c r="F37" s="15">
        <v>61973128</v>
      </c>
      <c r="G37" s="15">
        <v>59470948</v>
      </c>
      <c r="H37" s="15">
        <v>68140637</v>
      </c>
      <c r="I37" s="15">
        <v>55305231</v>
      </c>
      <c r="J37" s="15">
        <v>65743167</v>
      </c>
      <c r="K37" s="15">
        <v>62292018</v>
      </c>
      <c r="L37" s="15">
        <v>60761038</v>
      </c>
      <c r="M37" s="39">
        <v>61240498</v>
      </c>
      <c r="N37" s="16">
        <f t="shared" si="0"/>
        <v>748102459</v>
      </c>
    </row>
    <row r="38" spans="1:14" ht="12" customHeight="1" x14ac:dyDescent="0.2">
      <c r="A38" s="7" t="str">
        <f>'Pregnant Women Participating'!A31</f>
        <v>Illinois</v>
      </c>
      <c r="B38" s="13">
        <v>11204720</v>
      </c>
      <c r="C38" s="4">
        <v>11391382</v>
      </c>
      <c r="D38" s="4">
        <v>10196034</v>
      </c>
      <c r="E38" s="4">
        <v>9752449</v>
      </c>
      <c r="F38" s="4">
        <v>10327542</v>
      </c>
      <c r="G38" s="4">
        <v>10776939</v>
      </c>
      <c r="H38" s="4">
        <v>9594019</v>
      </c>
      <c r="I38" s="4">
        <v>13208982</v>
      </c>
      <c r="J38" s="4">
        <v>10344262</v>
      </c>
      <c r="K38" s="4">
        <v>7835790</v>
      </c>
      <c r="L38" s="4">
        <v>9005218</v>
      </c>
      <c r="M38" s="40">
        <v>10215409</v>
      </c>
      <c r="N38" s="13">
        <f t="shared" si="0"/>
        <v>123852746</v>
      </c>
    </row>
    <row r="39" spans="1:14" ht="12" customHeight="1" x14ac:dyDescent="0.2">
      <c r="A39" s="7" t="str">
        <f>'Pregnant Women Participating'!A32</f>
        <v>Indiana</v>
      </c>
      <c r="B39" s="13">
        <v>4767900</v>
      </c>
      <c r="C39" s="4">
        <v>4778983</v>
      </c>
      <c r="D39" s="4">
        <v>4668007</v>
      </c>
      <c r="E39" s="4">
        <v>4920732</v>
      </c>
      <c r="F39" s="4">
        <v>4406839</v>
      </c>
      <c r="G39" s="4">
        <v>4530060</v>
      </c>
      <c r="H39" s="4">
        <v>4942839</v>
      </c>
      <c r="I39" s="4">
        <v>4451210</v>
      </c>
      <c r="J39" s="4">
        <v>4695044</v>
      </c>
      <c r="K39" s="4">
        <v>4648789</v>
      </c>
      <c r="L39" s="4">
        <v>4913025</v>
      </c>
      <c r="M39" s="40">
        <v>4807575</v>
      </c>
      <c r="N39" s="13">
        <f t="shared" si="0"/>
        <v>56531003</v>
      </c>
    </row>
    <row r="40" spans="1:14" ht="12" customHeight="1" x14ac:dyDescent="0.2">
      <c r="A40" s="7" t="str">
        <f>'Pregnant Women Participating'!A33</f>
        <v>Iowa</v>
      </c>
      <c r="B40" s="13">
        <v>2126960</v>
      </c>
      <c r="C40" s="4">
        <v>2077372</v>
      </c>
      <c r="D40" s="4">
        <v>2119893</v>
      </c>
      <c r="E40" s="4">
        <v>2042598</v>
      </c>
      <c r="F40" s="4">
        <v>1937997</v>
      </c>
      <c r="G40" s="4">
        <v>1995395</v>
      </c>
      <c r="H40" s="4">
        <v>2011791</v>
      </c>
      <c r="I40" s="4">
        <v>1973861</v>
      </c>
      <c r="J40" s="4">
        <v>1853159</v>
      </c>
      <c r="K40" s="4">
        <v>2243582</v>
      </c>
      <c r="L40" s="4">
        <v>1935803</v>
      </c>
      <c r="M40" s="40">
        <v>1945319</v>
      </c>
      <c r="N40" s="13">
        <f t="shared" si="0"/>
        <v>24263730</v>
      </c>
    </row>
    <row r="41" spans="1:14" ht="12" customHeight="1" x14ac:dyDescent="0.2">
      <c r="A41" s="7" t="str">
        <f>'Pregnant Women Participating'!A34</f>
        <v>Michigan</v>
      </c>
      <c r="B41" s="13">
        <v>8771284</v>
      </c>
      <c r="C41" s="4">
        <v>8678555</v>
      </c>
      <c r="D41" s="4">
        <v>8729312</v>
      </c>
      <c r="E41" s="4">
        <v>8708473</v>
      </c>
      <c r="F41" s="4">
        <v>7997847</v>
      </c>
      <c r="G41" s="4">
        <v>7934324</v>
      </c>
      <c r="H41" s="4">
        <v>7870923</v>
      </c>
      <c r="I41" s="4">
        <v>8613891</v>
      </c>
      <c r="J41" s="4">
        <v>7711945</v>
      </c>
      <c r="K41" s="4">
        <v>8290071</v>
      </c>
      <c r="L41" s="4">
        <v>8052566</v>
      </c>
      <c r="M41" s="40">
        <v>8272713</v>
      </c>
      <c r="N41" s="13">
        <f t="shared" si="0"/>
        <v>99631904</v>
      </c>
    </row>
    <row r="42" spans="1:14" ht="12" customHeight="1" x14ac:dyDescent="0.2">
      <c r="A42" s="7" t="str">
        <f>'Pregnant Women Participating'!A35</f>
        <v>Minnesota</v>
      </c>
      <c r="B42" s="13">
        <v>1916938</v>
      </c>
      <c r="C42" s="4">
        <v>4386857</v>
      </c>
      <c r="D42" s="4">
        <v>4947448</v>
      </c>
      <c r="E42" s="4">
        <v>7332824</v>
      </c>
      <c r="F42" s="4">
        <v>4174983</v>
      </c>
      <c r="G42" s="4">
        <v>3094480</v>
      </c>
      <c r="H42" s="4">
        <v>6429049</v>
      </c>
      <c r="I42" s="4">
        <v>2727528</v>
      </c>
      <c r="J42" s="4">
        <v>5151658</v>
      </c>
      <c r="K42" s="4">
        <v>5251064</v>
      </c>
      <c r="L42" s="4">
        <v>5619793</v>
      </c>
      <c r="M42" s="40">
        <v>8518324</v>
      </c>
      <c r="N42" s="13">
        <f t="shared" si="0"/>
        <v>59550946</v>
      </c>
    </row>
    <row r="43" spans="1:14" ht="12" customHeight="1" x14ac:dyDescent="0.2">
      <c r="A43" s="7" t="str">
        <f>'Pregnant Women Participating'!A36</f>
        <v>Ohio</v>
      </c>
      <c r="B43" s="13">
        <v>6905410</v>
      </c>
      <c r="C43" s="4">
        <v>6958709</v>
      </c>
      <c r="D43" s="4">
        <v>7072472</v>
      </c>
      <c r="E43" s="4">
        <v>3172503</v>
      </c>
      <c r="F43" s="4">
        <v>10546742</v>
      </c>
      <c r="G43" s="4">
        <v>6538762</v>
      </c>
      <c r="H43" s="4">
        <v>6227758</v>
      </c>
      <c r="I43" s="4">
        <v>7005333</v>
      </c>
      <c r="J43" s="4">
        <v>6643098</v>
      </c>
      <c r="K43" s="4">
        <v>6392835</v>
      </c>
      <c r="L43" s="4">
        <v>6776714</v>
      </c>
      <c r="M43" s="40">
        <v>6569897</v>
      </c>
      <c r="N43" s="13">
        <f t="shared" si="0"/>
        <v>80810233</v>
      </c>
    </row>
    <row r="44" spans="1:14" ht="12" customHeight="1" x14ac:dyDescent="0.2">
      <c r="A44" s="7" t="str">
        <f>'Pregnant Women Participating'!A37</f>
        <v>Wisconsin</v>
      </c>
      <c r="B44" s="13">
        <v>3711657</v>
      </c>
      <c r="C44" s="4">
        <v>3746767</v>
      </c>
      <c r="D44" s="4">
        <v>3608150</v>
      </c>
      <c r="E44" s="4">
        <v>3811653</v>
      </c>
      <c r="F44" s="4">
        <v>3521743</v>
      </c>
      <c r="G44" s="4">
        <v>3544378</v>
      </c>
      <c r="H44" s="4">
        <v>3705987</v>
      </c>
      <c r="I44" s="4">
        <v>3585514</v>
      </c>
      <c r="J44" s="4">
        <v>3638037</v>
      </c>
      <c r="K44" s="4">
        <v>3591970</v>
      </c>
      <c r="L44" s="4">
        <v>3671691</v>
      </c>
      <c r="M44" s="40">
        <v>3788090</v>
      </c>
      <c r="N44" s="13">
        <f t="shared" si="0"/>
        <v>43925637</v>
      </c>
    </row>
    <row r="45" spans="1:14" s="17" customFormat="1" ht="24.75" customHeight="1" x14ac:dyDescent="0.2">
      <c r="A45" s="14" t="e">
        <f>'Pregnant Women Participating'!#REF!</f>
        <v>#REF!</v>
      </c>
      <c r="B45" s="16">
        <v>39404869</v>
      </c>
      <c r="C45" s="15">
        <v>42018625</v>
      </c>
      <c r="D45" s="15">
        <v>41341316</v>
      </c>
      <c r="E45" s="15">
        <v>39741232</v>
      </c>
      <c r="F45" s="15">
        <v>42913693</v>
      </c>
      <c r="G45" s="15">
        <v>38414338</v>
      </c>
      <c r="H45" s="15">
        <v>40782366</v>
      </c>
      <c r="I45" s="15">
        <v>41566319</v>
      </c>
      <c r="J45" s="15">
        <v>40037203</v>
      </c>
      <c r="K45" s="15">
        <v>38254101</v>
      </c>
      <c r="L45" s="15">
        <v>39974810</v>
      </c>
      <c r="M45" s="39">
        <v>44117327</v>
      </c>
      <c r="N45" s="16">
        <f t="shared" si="0"/>
        <v>488566199</v>
      </c>
    </row>
    <row r="46" spans="1:14" ht="12" customHeight="1" x14ac:dyDescent="0.2">
      <c r="A46" s="7" t="str">
        <f>'Pregnant Women Participating'!A38</f>
        <v>Arizona</v>
      </c>
      <c r="B46" s="13">
        <v>5968203</v>
      </c>
      <c r="C46" s="4">
        <v>5981700</v>
      </c>
      <c r="D46" s="4">
        <v>5846417</v>
      </c>
      <c r="E46" s="4">
        <v>5627727</v>
      </c>
      <c r="F46" s="4">
        <v>5582097</v>
      </c>
      <c r="G46" s="4">
        <v>5682953</v>
      </c>
      <c r="H46" s="4">
        <v>6210075</v>
      </c>
      <c r="I46" s="4">
        <v>5534539</v>
      </c>
      <c r="J46" s="4">
        <v>6085574</v>
      </c>
      <c r="K46" s="4">
        <v>5825198</v>
      </c>
      <c r="L46" s="4">
        <v>6013779</v>
      </c>
      <c r="M46" s="40">
        <v>6255069</v>
      </c>
      <c r="N46" s="13">
        <f t="shared" si="0"/>
        <v>70613331</v>
      </c>
    </row>
    <row r="47" spans="1:14" ht="12" customHeight="1" x14ac:dyDescent="0.2">
      <c r="A47" s="7" t="str">
        <f>'Pregnant Women Participating'!A39</f>
        <v>Arkansas</v>
      </c>
      <c r="B47" s="13">
        <v>2397962</v>
      </c>
      <c r="C47" s="4">
        <v>3828046</v>
      </c>
      <c r="D47" s="4">
        <v>3308407</v>
      </c>
      <c r="E47" s="4">
        <v>5211006</v>
      </c>
      <c r="F47" s="4">
        <v>2720494</v>
      </c>
      <c r="G47" s="4">
        <v>2274377</v>
      </c>
      <c r="H47" s="4">
        <v>5029624</v>
      </c>
      <c r="I47" s="4">
        <v>2788831</v>
      </c>
      <c r="J47" s="4">
        <v>2231469</v>
      </c>
      <c r="K47" s="4">
        <v>2454621</v>
      </c>
      <c r="L47" s="4">
        <v>5239730</v>
      </c>
      <c r="M47" s="40">
        <v>2267831</v>
      </c>
      <c r="N47" s="13">
        <f t="shared" si="0"/>
        <v>39752398</v>
      </c>
    </row>
    <row r="48" spans="1:14" ht="12" customHeight="1" x14ac:dyDescent="0.2">
      <c r="A48" s="7" t="str">
        <f>'Pregnant Women Participating'!A40</f>
        <v>Louisiana</v>
      </c>
      <c r="B48" s="13">
        <v>5167440</v>
      </c>
      <c r="C48" s="4">
        <v>5275078</v>
      </c>
      <c r="D48" s="4">
        <v>4655458</v>
      </c>
      <c r="E48" s="4">
        <v>5667634</v>
      </c>
      <c r="F48" s="4">
        <v>5586403</v>
      </c>
      <c r="G48" s="4">
        <v>5357272</v>
      </c>
      <c r="H48" s="4">
        <v>5633765</v>
      </c>
      <c r="I48" s="4">
        <v>5347665</v>
      </c>
      <c r="J48" s="4">
        <v>5922348</v>
      </c>
      <c r="K48" s="4">
        <v>5352365</v>
      </c>
      <c r="L48" s="4">
        <v>5718853</v>
      </c>
      <c r="M48" s="40">
        <v>5658693</v>
      </c>
      <c r="N48" s="13">
        <f t="shared" si="0"/>
        <v>65342974</v>
      </c>
    </row>
    <row r="49" spans="1:14" ht="12" customHeight="1" x14ac:dyDescent="0.2">
      <c r="A49" s="7" t="str">
        <f>'Pregnant Women Participating'!A41</f>
        <v>New Mexico</v>
      </c>
      <c r="B49" s="13">
        <v>1725550</v>
      </c>
      <c r="C49" s="4">
        <v>1678985</v>
      </c>
      <c r="D49" s="4">
        <v>1638736</v>
      </c>
      <c r="E49" s="4">
        <v>1612231</v>
      </c>
      <c r="F49" s="4">
        <v>1611115</v>
      </c>
      <c r="G49" s="4">
        <v>1600910</v>
      </c>
      <c r="H49" s="4">
        <v>1651770</v>
      </c>
      <c r="I49" s="4">
        <v>1655097</v>
      </c>
      <c r="J49" s="4">
        <v>1633785</v>
      </c>
      <c r="K49" s="4">
        <v>1646609</v>
      </c>
      <c r="L49" s="4">
        <v>1682805</v>
      </c>
      <c r="M49" s="40">
        <v>1737706</v>
      </c>
      <c r="N49" s="13">
        <f t="shared" si="0"/>
        <v>19875299</v>
      </c>
    </row>
    <row r="50" spans="1:14" ht="12" customHeight="1" x14ac:dyDescent="0.2">
      <c r="A50" s="7" t="str">
        <f>'Pregnant Women Participating'!A42</f>
        <v>Oklahoma</v>
      </c>
      <c r="B50" s="13">
        <v>3579037</v>
      </c>
      <c r="C50" s="4">
        <v>2140137</v>
      </c>
      <c r="D50" s="4">
        <v>2812338</v>
      </c>
      <c r="E50" s="4">
        <v>2777150</v>
      </c>
      <c r="F50" s="4">
        <v>2084137</v>
      </c>
      <c r="G50" s="4">
        <v>2798907</v>
      </c>
      <c r="H50" s="4">
        <v>2623519</v>
      </c>
      <c r="I50" s="4">
        <v>2948797</v>
      </c>
      <c r="J50" s="4">
        <v>2371541</v>
      </c>
      <c r="K50" s="4">
        <v>2729327</v>
      </c>
      <c r="L50" s="4">
        <v>2777417</v>
      </c>
      <c r="M50" s="40">
        <v>2562034</v>
      </c>
      <c r="N50" s="13">
        <f t="shared" si="0"/>
        <v>32204341</v>
      </c>
    </row>
    <row r="51" spans="1:14" ht="12" customHeight="1" x14ac:dyDescent="0.2">
      <c r="A51" s="7" t="e">
        <f>'Pregnant Women Participating'!#REF!</f>
        <v>#REF!</v>
      </c>
      <c r="B51" s="13"/>
      <c r="C51" s="4"/>
      <c r="D51" s="4"/>
      <c r="E51" s="4"/>
      <c r="F51" s="4"/>
      <c r="G51" s="4"/>
      <c r="H51" s="4"/>
      <c r="I51" s="4"/>
      <c r="J51" s="4"/>
      <c r="K51" s="4"/>
      <c r="L51" s="4"/>
      <c r="M51" s="40"/>
      <c r="N51" s="13" t="str">
        <f t="shared" si="0"/>
        <v xml:space="preserve"> </v>
      </c>
    </row>
    <row r="52" spans="1:14" ht="12" customHeight="1" x14ac:dyDescent="0.2">
      <c r="A52" s="7" t="str">
        <f>'Pregnant Women Participating'!A43</f>
        <v>Texas</v>
      </c>
      <c r="B52" s="13">
        <v>22391740</v>
      </c>
      <c r="C52" s="4">
        <v>25341491</v>
      </c>
      <c r="D52" s="4">
        <v>20045204</v>
      </c>
      <c r="E52" s="4">
        <v>22537894</v>
      </c>
      <c r="F52" s="4">
        <v>23248313</v>
      </c>
      <c r="G52" s="4">
        <v>21963022</v>
      </c>
      <c r="H52" s="4">
        <v>20407771</v>
      </c>
      <c r="I52" s="4">
        <v>22683815</v>
      </c>
      <c r="J52" s="4">
        <v>23362960</v>
      </c>
      <c r="K52" s="4">
        <v>22116810</v>
      </c>
      <c r="L52" s="4">
        <v>22252498</v>
      </c>
      <c r="M52" s="40">
        <v>20683523</v>
      </c>
      <c r="N52" s="13">
        <f t="shared" si="0"/>
        <v>267035041</v>
      </c>
    </row>
    <row r="53" spans="1:14" ht="12" customHeight="1" x14ac:dyDescent="0.2">
      <c r="A53" s="7" t="str">
        <f>'Pregnant Women Participating'!A44</f>
        <v>Utah</v>
      </c>
      <c r="B53" s="13">
        <v>1968258</v>
      </c>
      <c r="C53" s="4">
        <v>2114959</v>
      </c>
      <c r="D53" s="4">
        <v>2084681</v>
      </c>
      <c r="E53" s="4">
        <v>2186762</v>
      </c>
      <c r="F53" s="4">
        <v>2050215</v>
      </c>
      <c r="G53" s="4">
        <v>2316210</v>
      </c>
      <c r="H53" s="4">
        <v>2020718</v>
      </c>
      <c r="I53" s="4">
        <v>2910349</v>
      </c>
      <c r="J53" s="4">
        <v>1270661</v>
      </c>
      <c r="K53" s="4">
        <v>1911381</v>
      </c>
      <c r="L53" s="4">
        <v>2832654</v>
      </c>
      <c r="M53" s="40">
        <v>1269792</v>
      </c>
      <c r="N53" s="13">
        <f t="shared" si="0"/>
        <v>24936640</v>
      </c>
    </row>
    <row r="54" spans="1:14" ht="12" customHeight="1" x14ac:dyDescent="0.2">
      <c r="A54" s="7" t="str">
        <f>'Pregnant Women Participating'!A45</f>
        <v>Inter-Tribal Council, AZ</v>
      </c>
      <c r="B54" s="13">
        <v>337188</v>
      </c>
      <c r="C54" s="4">
        <v>327569</v>
      </c>
      <c r="D54" s="4">
        <v>172491</v>
      </c>
      <c r="E54" s="4">
        <v>329803</v>
      </c>
      <c r="F54" s="4">
        <v>308519</v>
      </c>
      <c r="G54" s="4">
        <v>335049</v>
      </c>
      <c r="H54" s="4">
        <v>486963</v>
      </c>
      <c r="I54" s="4">
        <v>147877</v>
      </c>
      <c r="J54" s="4">
        <v>518086</v>
      </c>
      <c r="K54" s="4">
        <v>325280</v>
      </c>
      <c r="L54" s="4">
        <v>303023</v>
      </c>
      <c r="M54" s="40">
        <v>310291</v>
      </c>
      <c r="N54" s="13">
        <f t="shared" si="0"/>
        <v>3902139</v>
      </c>
    </row>
    <row r="55" spans="1:14" ht="12" customHeight="1" x14ac:dyDescent="0.2">
      <c r="A55" s="7" t="str">
        <f>'Pregnant Women Participating'!A46</f>
        <v>Navajo Nation, AZ</v>
      </c>
      <c r="B55" s="13">
        <v>359374</v>
      </c>
      <c r="C55" s="4">
        <v>452363</v>
      </c>
      <c r="D55" s="4">
        <v>346339</v>
      </c>
      <c r="E55" s="4">
        <v>350396</v>
      </c>
      <c r="F55" s="4">
        <v>329711</v>
      </c>
      <c r="G55" s="4">
        <v>349810</v>
      </c>
      <c r="H55" s="4">
        <v>363308</v>
      </c>
      <c r="I55" s="4">
        <v>343985</v>
      </c>
      <c r="J55" s="4">
        <v>834083</v>
      </c>
      <c r="K55" s="4">
        <v>135357</v>
      </c>
      <c r="L55" s="4">
        <v>105433</v>
      </c>
      <c r="M55" s="40">
        <v>361283</v>
      </c>
      <c r="N55" s="13">
        <f t="shared" si="0"/>
        <v>4331442</v>
      </c>
    </row>
    <row r="56" spans="1:14" ht="12" customHeight="1" x14ac:dyDescent="0.2">
      <c r="A56" s="7" t="str">
        <f>'Pregnant Women Participating'!A47</f>
        <v>Acoma, Canoncito &amp; Laguna, NM</v>
      </c>
      <c r="B56" s="13">
        <v>15117</v>
      </c>
      <c r="C56" s="4">
        <v>20474</v>
      </c>
      <c r="D56" s="4">
        <v>17088</v>
      </c>
      <c r="E56" s="4">
        <v>15976</v>
      </c>
      <c r="F56" s="4">
        <v>16750</v>
      </c>
      <c r="G56" s="4">
        <v>12001</v>
      </c>
      <c r="H56" s="4">
        <v>12000</v>
      </c>
      <c r="I56" s="4">
        <v>21375</v>
      </c>
      <c r="J56" s="4">
        <v>22683</v>
      </c>
      <c r="K56" s="4">
        <v>19148</v>
      </c>
      <c r="L56" s="4">
        <v>19629</v>
      </c>
      <c r="M56" s="40">
        <v>22397</v>
      </c>
      <c r="N56" s="13">
        <f t="shared" si="0"/>
        <v>214638</v>
      </c>
    </row>
    <row r="57" spans="1:14" ht="12" customHeight="1" x14ac:dyDescent="0.2">
      <c r="A57" s="7" t="str">
        <f>'Pregnant Women Participating'!A48</f>
        <v>Eight Northern Pueblos, NM</v>
      </c>
      <c r="B57" s="13">
        <v>14018</v>
      </c>
      <c r="C57" s="4">
        <v>14500</v>
      </c>
      <c r="D57" s="4">
        <v>14015</v>
      </c>
      <c r="E57" s="4">
        <v>13345</v>
      </c>
      <c r="F57" s="4">
        <v>13736</v>
      </c>
      <c r="G57" s="4">
        <v>15045</v>
      </c>
      <c r="H57" s="4">
        <v>15777</v>
      </c>
      <c r="I57" s="4">
        <v>15834</v>
      </c>
      <c r="J57" s="4">
        <v>14910</v>
      </c>
      <c r="K57" s="4">
        <v>15554</v>
      </c>
      <c r="L57" s="4">
        <v>15735</v>
      </c>
      <c r="M57" s="40">
        <v>12646</v>
      </c>
      <c r="N57" s="13">
        <f t="shared" si="0"/>
        <v>175115</v>
      </c>
    </row>
    <row r="58" spans="1:14" ht="12" customHeight="1" x14ac:dyDescent="0.2">
      <c r="A58" s="7" t="str">
        <f>'Pregnant Women Participating'!A49</f>
        <v>Five Sandoval Pueblos, NM</v>
      </c>
      <c r="B58" s="13">
        <v>13176</v>
      </c>
      <c r="C58" s="4">
        <v>11553</v>
      </c>
      <c r="D58" s="4">
        <v>14964</v>
      </c>
      <c r="E58" s="4">
        <v>13995</v>
      </c>
      <c r="F58" s="4">
        <v>14004</v>
      </c>
      <c r="G58" s="4">
        <v>10746</v>
      </c>
      <c r="H58" s="4">
        <v>9993</v>
      </c>
      <c r="I58" s="4">
        <v>8305</v>
      </c>
      <c r="J58" s="4">
        <v>16765</v>
      </c>
      <c r="K58" s="4">
        <v>10699</v>
      </c>
      <c r="L58" s="4">
        <v>12927</v>
      </c>
      <c r="M58" s="40">
        <v>9070</v>
      </c>
      <c r="N58" s="13">
        <f t="shared" si="0"/>
        <v>146197</v>
      </c>
    </row>
    <row r="59" spans="1:14" ht="12" customHeight="1" x14ac:dyDescent="0.2">
      <c r="A59" s="7" t="str">
        <f>'Pregnant Women Participating'!A50</f>
        <v>Isleta Pueblo, NM</v>
      </c>
      <c r="B59" s="13">
        <v>61137</v>
      </c>
      <c r="C59" s="4">
        <v>62436</v>
      </c>
      <c r="D59" s="4">
        <v>60736</v>
      </c>
      <c r="E59" s="4">
        <v>61774</v>
      </c>
      <c r="F59" s="4">
        <v>60260</v>
      </c>
      <c r="G59" s="4">
        <v>60961</v>
      </c>
      <c r="H59" s="4">
        <v>64231</v>
      </c>
      <c r="I59" s="4">
        <v>67728</v>
      </c>
      <c r="J59" s="4">
        <v>65136</v>
      </c>
      <c r="K59" s="4">
        <v>61932</v>
      </c>
      <c r="L59" s="4">
        <v>68269</v>
      </c>
      <c r="M59" s="40">
        <v>79517</v>
      </c>
      <c r="N59" s="13">
        <f t="shared" si="0"/>
        <v>774117</v>
      </c>
    </row>
    <row r="60" spans="1:14" ht="12" customHeight="1" x14ac:dyDescent="0.2">
      <c r="A60" s="7" t="str">
        <f>'Pregnant Women Participating'!A51</f>
        <v>San Felipe Pueblo, NM</v>
      </c>
      <c r="B60" s="13">
        <v>9491</v>
      </c>
      <c r="C60" s="4">
        <v>12069</v>
      </c>
      <c r="D60" s="4">
        <v>47264</v>
      </c>
      <c r="E60" s="4">
        <v>11904</v>
      </c>
      <c r="F60" s="4">
        <v>25246</v>
      </c>
      <c r="G60" s="4">
        <v>28501</v>
      </c>
      <c r="H60" s="4">
        <v>22267</v>
      </c>
      <c r="I60" s="4">
        <v>19133</v>
      </c>
      <c r="J60" s="4">
        <v>18828</v>
      </c>
      <c r="K60" s="4">
        <v>19255</v>
      </c>
      <c r="L60" s="4">
        <v>21890</v>
      </c>
      <c r="M60" s="40">
        <v>10032</v>
      </c>
      <c r="N60" s="13">
        <f t="shared" si="0"/>
        <v>245880</v>
      </c>
    </row>
    <row r="61" spans="1:14" ht="12" customHeight="1" x14ac:dyDescent="0.2">
      <c r="A61" s="7" t="str">
        <f>'Pregnant Women Participating'!A52</f>
        <v>Santo Domingo Tribe, NM</v>
      </c>
      <c r="B61" s="13">
        <v>14296</v>
      </c>
      <c r="C61" s="4">
        <v>13888</v>
      </c>
      <c r="D61" s="4">
        <v>17114</v>
      </c>
      <c r="E61" s="4">
        <v>15703</v>
      </c>
      <c r="F61" s="4">
        <v>15631</v>
      </c>
      <c r="G61" s="4">
        <v>18677</v>
      </c>
      <c r="H61" s="4">
        <v>15646</v>
      </c>
      <c r="I61" s="4">
        <v>17427</v>
      </c>
      <c r="J61" s="4">
        <v>20019</v>
      </c>
      <c r="K61" s="4">
        <v>15996</v>
      </c>
      <c r="L61" s="4">
        <v>19396</v>
      </c>
      <c r="M61" s="40">
        <v>28138</v>
      </c>
      <c r="N61" s="13">
        <f t="shared" si="0"/>
        <v>211931</v>
      </c>
    </row>
    <row r="62" spans="1:14" ht="12" customHeight="1" x14ac:dyDescent="0.2">
      <c r="A62" s="7" t="str">
        <f>'Pregnant Women Participating'!A53</f>
        <v>Zuni Pueblo, NM</v>
      </c>
      <c r="B62" s="13">
        <v>33423</v>
      </c>
      <c r="C62" s="4">
        <v>31210</v>
      </c>
      <c r="D62" s="4">
        <v>32838</v>
      </c>
      <c r="E62" s="4">
        <v>30813</v>
      </c>
      <c r="F62" s="4">
        <v>29490</v>
      </c>
      <c r="G62" s="4">
        <v>26928</v>
      </c>
      <c r="H62" s="4">
        <v>29493</v>
      </c>
      <c r="I62" s="4">
        <v>57252</v>
      </c>
      <c r="J62" s="4">
        <v>29220</v>
      </c>
      <c r="K62" s="4">
        <v>29544</v>
      </c>
      <c r="L62" s="4">
        <v>29740</v>
      </c>
      <c r="M62" s="40">
        <v>24769</v>
      </c>
      <c r="N62" s="13">
        <f t="shared" si="0"/>
        <v>384720</v>
      </c>
    </row>
    <row r="63" spans="1:14" ht="12" customHeight="1" x14ac:dyDescent="0.2">
      <c r="A63" s="7" t="str">
        <f>'Pregnant Women Participating'!A54</f>
        <v>Cherokee Nation, OK</v>
      </c>
      <c r="B63" s="13">
        <v>407162</v>
      </c>
      <c r="C63" s="4">
        <v>262587</v>
      </c>
      <c r="D63" s="4">
        <v>276320</v>
      </c>
      <c r="E63" s="4">
        <v>196016</v>
      </c>
      <c r="F63" s="4">
        <v>382732</v>
      </c>
      <c r="G63" s="4">
        <v>136514</v>
      </c>
      <c r="H63" s="4">
        <v>368312</v>
      </c>
      <c r="I63" s="4">
        <v>52718</v>
      </c>
      <c r="J63" s="4">
        <v>172443</v>
      </c>
      <c r="K63" s="4">
        <v>349879</v>
      </c>
      <c r="L63" s="4">
        <v>266191</v>
      </c>
      <c r="M63" s="40">
        <v>310647</v>
      </c>
      <c r="N63" s="13">
        <f t="shared" si="0"/>
        <v>3181521</v>
      </c>
    </row>
    <row r="64" spans="1:14" ht="12" customHeight="1" x14ac:dyDescent="0.2">
      <c r="A64" s="7" t="str">
        <f>'Pregnant Women Participating'!A55</f>
        <v>Chickasaw Nation, OK</v>
      </c>
      <c r="B64" s="13">
        <v>129313</v>
      </c>
      <c r="C64" s="4">
        <v>126280</v>
      </c>
      <c r="D64" s="4">
        <v>120893</v>
      </c>
      <c r="E64" s="4">
        <v>122960</v>
      </c>
      <c r="F64" s="4">
        <v>102320</v>
      </c>
      <c r="G64" s="4">
        <v>110516</v>
      </c>
      <c r="H64" s="4">
        <v>118406</v>
      </c>
      <c r="I64" s="4">
        <v>116556</v>
      </c>
      <c r="J64" s="4">
        <v>192627</v>
      </c>
      <c r="K64" s="4">
        <v>51689</v>
      </c>
      <c r="L64" s="4">
        <v>129538</v>
      </c>
      <c r="M64" s="40">
        <v>108318</v>
      </c>
      <c r="N64" s="13">
        <f t="shared" si="0"/>
        <v>1429416</v>
      </c>
    </row>
    <row r="65" spans="1:14" ht="12" customHeight="1" x14ac:dyDescent="0.2">
      <c r="A65" s="7" t="str">
        <f>'Pregnant Women Participating'!A56</f>
        <v>Choctaw Nation, OK</v>
      </c>
      <c r="B65" s="13">
        <v>133477</v>
      </c>
      <c r="C65" s="4">
        <v>135962</v>
      </c>
      <c r="D65" s="4">
        <v>140219</v>
      </c>
      <c r="E65" s="4">
        <v>132106</v>
      </c>
      <c r="F65" s="4">
        <v>123496</v>
      </c>
      <c r="G65" s="4">
        <v>126991</v>
      </c>
      <c r="H65" s="4">
        <v>133324</v>
      </c>
      <c r="I65" s="4">
        <v>113432</v>
      </c>
      <c r="J65" s="4">
        <v>132843</v>
      </c>
      <c r="K65" s="4">
        <v>126259</v>
      </c>
      <c r="L65" s="4">
        <v>123576</v>
      </c>
      <c r="M65" s="40">
        <v>135153</v>
      </c>
      <c r="N65" s="13">
        <f t="shared" si="0"/>
        <v>1556838</v>
      </c>
    </row>
    <row r="66" spans="1:14" ht="12" customHeight="1" x14ac:dyDescent="0.2">
      <c r="A66" s="7" t="str">
        <f>'Pregnant Women Participating'!A57</f>
        <v>Citizen Potawatomi Nation, OK</v>
      </c>
      <c r="B66" s="13">
        <v>47530</v>
      </c>
      <c r="C66" s="4">
        <v>46522</v>
      </c>
      <c r="D66" s="4">
        <v>48712</v>
      </c>
      <c r="E66" s="4">
        <v>51742</v>
      </c>
      <c r="F66" s="4">
        <v>46371</v>
      </c>
      <c r="G66" s="4">
        <v>42408</v>
      </c>
      <c r="H66" s="4">
        <v>53776</v>
      </c>
      <c r="I66" s="4">
        <v>43998</v>
      </c>
      <c r="J66" s="4">
        <v>54841</v>
      </c>
      <c r="K66" s="4">
        <v>55496</v>
      </c>
      <c r="L66" s="4">
        <v>55773</v>
      </c>
      <c r="M66" s="40">
        <v>59233</v>
      </c>
      <c r="N66" s="13">
        <f t="shared" si="0"/>
        <v>606402</v>
      </c>
    </row>
    <row r="67" spans="1:14" ht="12" customHeight="1" x14ac:dyDescent="0.2">
      <c r="A67" s="7" t="str">
        <f>'Pregnant Women Participating'!A58</f>
        <v>Inter-Tribal Council, OK</v>
      </c>
      <c r="B67" s="13">
        <v>41228</v>
      </c>
      <c r="C67" s="4">
        <v>41513</v>
      </c>
      <c r="D67" s="4">
        <v>42287</v>
      </c>
      <c r="E67" s="4">
        <v>41254</v>
      </c>
      <c r="F67" s="4">
        <v>41992</v>
      </c>
      <c r="G67" s="4">
        <v>36299</v>
      </c>
      <c r="H67" s="4">
        <v>40862</v>
      </c>
      <c r="I67" s="4">
        <v>37503</v>
      </c>
      <c r="J67" s="4">
        <v>40034</v>
      </c>
      <c r="K67" s="4">
        <v>38002</v>
      </c>
      <c r="L67" s="4">
        <v>38965</v>
      </c>
      <c r="M67" s="40">
        <v>38887</v>
      </c>
      <c r="N67" s="13">
        <f t="shared" si="0"/>
        <v>478826</v>
      </c>
    </row>
    <row r="68" spans="1:14" ht="12" customHeight="1" x14ac:dyDescent="0.2">
      <c r="A68" s="7" t="str">
        <f>'Pregnant Women Participating'!A59</f>
        <v>Muscogee Creek Nation, OK</v>
      </c>
      <c r="B68" s="13">
        <v>101332</v>
      </c>
      <c r="C68" s="4">
        <v>106413</v>
      </c>
      <c r="D68" s="4">
        <v>98930</v>
      </c>
      <c r="E68" s="4">
        <v>101583</v>
      </c>
      <c r="F68" s="4">
        <v>95852</v>
      </c>
      <c r="G68" s="4">
        <v>98899</v>
      </c>
      <c r="H68" s="4">
        <v>100987</v>
      </c>
      <c r="I68" s="4">
        <v>89455</v>
      </c>
      <c r="J68" s="4">
        <v>105024</v>
      </c>
      <c r="K68" s="4">
        <v>98385</v>
      </c>
      <c r="L68" s="4">
        <v>98440</v>
      </c>
      <c r="M68" s="40">
        <v>103569</v>
      </c>
      <c r="N68" s="13">
        <f t="shared" si="0"/>
        <v>1198869</v>
      </c>
    </row>
    <row r="69" spans="1:14" ht="12" customHeight="1" x14ac:dyDescent="0.2">
      <c r="A69" s="7" t="str">
        <f>'Pregnant Women Participating'!A60</f>
        <v>Osage Tribal Council, OK</v>
      </c>
      <c r="B69" s="13">
        <v>75043</v>
      </c>
      <c r="C69" s="4">
        <v>130063</v>
      </c>
      <c r="D69" s="4">
        <v>136626</v>
      </c>
      <c r="E69" s="4">
        <v>142423</v>
      </c>
      <c r="F69" s="4">
        <v>104627</v>
      </c>
      <c r="G69" s="4">
        <v>189629</v>
      </c>
      <c r="H69" s="4">
        <v>136658</v>
      </c>
      <c r="I69" s="4">
        <v>96184</v>
      </c>
      <c r="J69" s="4">
        <v>165390</v>
      </c>
      <c r="K69" s="4">
        <v>119983</v>
      </c>
      <c r="L69" s="4">
        <v>159750</v>
      </c>
      <c r="M69" s="40">
        <v>173112</v>
      </c>
      <c r="N69" s="13">
        <f t="shared" si="0"/>
        <v>1629488</v>
      </c>
    </row>
    <row r="70" spans="1:14" ht="12" customHeight="1" x14ac:dyDescent="0.2">
      <c r="A70" s="7" t="str">
        <f>'Pregnant Women Participating'!A61</f>
        <v>Otoe-Missouria Tribe, OK</v>
      </c>
      <c r="B70" s="13">
        <v>17087</v>
      </c>
      <c r="C70" s="4">
        <v>6966</v>
      </c>
      <c r="D70" s="4">
        <v>24247</v>
      </c>
      <c r="E70" s="4">
        <v>14563</v>
      </c>
      <c r="F70" s="4">
        <v>13638</v>
      </c>
      <c r="G70" s="4">
        <v>7742</v>
      </c>
      <c r="H70" s="4">
        <v>27317</v>
      </c>
      <c r="I70" s="4">
        <v>6845</v>
      </c>
      <c r="J70" s="4">
        <v>24008</v>
      </c>
      <c r="K70" s="4">
        <v>13722</v>
      </c>
      <c r="L70" s="4">
        <v>17791</v>
      </c>
      <c r="M70" s="40">
        <v>24971</v>
      </c>
      <c r="N70" s="13">
        <f t="shared" si="0"/>
        <v>198897</v>
      </c>
    </row>
    <row r="71" spans="1:14" ht="12" customHeight="1" x14ac:dyDescent="0.2">
      <c r="A71" s="7" t="str">
        <f>'Pregnant Women Participating'!A62</f>
        <v>Wichita, Caddo &amp; Delaware (WCD), OK</v>
      </c>
      <c r="B71" s="13">
        <v>134465</v>
      </c>
      <c r="C71" s="4">
        <v>132525</v>
      </c>
      <c r="D71" s="4">
        <v>129017</v>
      </c>
      <c r="E71" s="4">
        <v>129416</v>
      </c>
      <c r="F71" s="4">
        <v>113934</v>
      </c>
      <c r="G71" s="4">
        <v>112631</v>
      </c>
      <c r="H71" s="4">
        <v>128266</v>
      </c>
      <c r="I71" s="4">
        <v>114212</v>
      </c>
      <c r="J71" s="4">
        <v>126077</v>
      </c>
      <c r="K71" s="4">
        <v>133013</v>
      </c>
      <c r="L71" s="4">
        <v>118504</v>
      </c>
      <c r="M71" s="40">
        <v>119415</v>
      </c>
      <c r="N71" s="13">
        <f t="shared" si="0"/>
        <v>1491475</v>
      </c>
    </row>
    <row r="72" spans="1:14" s="17" customFormat="1" ht="24.75" customHeight="1" x14ac:dyDescent="0.2">
      <c r="A72" s="14" t="e">
        <f>'Pregnant Women Participating'!#REF!</f>
        <v>#REF!</v>
      </c>
      <c r="B72" s="16">
        <v>45142047</v>
      </c>
      <c r="C72" s="15">
        <v>48295289</v>
      </c>
      <c r="D72" s="15">
        <v>42131341</v>
      </c>
      <c r="E72" s="15">
        <v>47396176</v>
      </c>
      <c r="F72" s="15">
        <v>44721083</v>
      </c>
      <c r="G72" s="15">
        <v>43712998</v>
      </c>
      <c r="H72" s="15">
        <v>45704828</v>
      </c>
      <c r="I72" s="15">
        <v>45238912</v>
      </c>
      <c r="J72" s="15">
        <v>45431355</v>
      </c>
      <c r="K72" s="15">
        <v>43655504</v>
      </c>
      <c r="L72" s="15">
        <v>48122306</v>
      </c>
      <c r="M72" s="39">
        <v>42366096</v>
      </c>
      <c r="N72" s="16">
        <f t="shared" si="0"/>
        <v>541917935</v>
      </c>
    </row>
    <row r="73" spans="1:14" ht="12" customHeight="1" x14ac:dyDescent="0.2">
      <c r="A73" s="7" t="str">
        <f>'Pregnant Women Participating'!A63</f>
        <v>Colorado</v>
      </c>
      <c r="B73" s="13">
        <v>4720225</v>
      </c>
      <c r="C73" s="4">
        <v>3110265</v>
      </c>
      <c r="D73" s="4">
        <v>3199166</v>
      </c>
      <c r="E73" s="4">
        <v>3087174</v>
      </c>
      <c r="F73" s="4">
        <v>2953916</v>
      </c>
      <c r="G73" s="4">
        <v>3092382</v>
      </c>
      <c r="H73" s="4">
        <v>1460690</v>
      </c>
      <c r="I73" s="4">
        <v>4523690</v>
      </c>
      <c r="J73" s="4">
        <v>1820621</v>
      </c>
      <c r="K73" s="4">
        <v>4457317</v>
      </c>
      <c r="L73" s="4">
        <v>3224707</v>
      </c>
      <c r="M73" s="40">
        <v>1868619</v>
      </c>
      <c r="N73" s="13">
        <f t="shared" si="0"/>
        <v>37518772</v>
      </c>
    </row>
    <row r="74" spans="1:14" ht="12" customHeight="1" x14ac:dyDescent="0.2">
      <c r="A74" s="7" t="str">
        <f>'Pregnant Women Participating'!A64</f>
        <v>Kansas</v>
      </c>
      <c r="B74" s="13">
        <v>2064650</v>
      </c>
      <c r="C74" s="4">
        <v>2055208</v>
      </c>
      <c r="D74" s="4">
        <v>2072438</v>
      </c>
      <c r="E74" s="4">
        <v>2182678</v>
      </c>
      <c r="F74" s="4">
        <v>1949593</v>
      </c>
      <c r="G74" s="4">
        <v>1951984</v>
      </c>
      <c r="H74" s="4">
        <v>2058568</v>
      </c>
      <c r="I74" s="4">
        <v>1862259</v>
      </c>
      <c r="J74" s="4">
        <v>2049202</v>
      </c>
      <c r="K74" s="4">
        <v>1935768</v>
      </c>
      <c r="L74" s="4">
        <v>1966037</v>
      </c>
      <c r="M74" s="40">
        <v>1959716</v>
      </c>
      <c r="N74" s="13">
        <f t="shared" si="0"/>
        <v>24108101</v>
      </c>
    </row>
    <row r="75" spans="1:14" ht="12" customHeight="1" x14ac:dyDescent="0.2">
      <c r="A75" s="7" t="str">
        <f>'Pregnant Women Participating'!A65</f>
        <v>Missouri</v>
      </c>
      <c r="B75" s="13">
        <v>2941143</v>
      </c>
      <c r="C75" s="4">
        <v>1404689</v>
      </c>
      <c r="D75" s="4">
        <v>4998720</v>
      </c>
      <c r="E75" s="4">
        <v>4273107</v>
      </c>
      <c r="F75" s="4">
        <v>3954379</v>
      </c>
      <c r="G75" s="4">
        <v>3941983</v>
      </c>
      <c r="H75" s="4">
        <v>4057511</v>
      </c>
      <c r="I75" s="4">
        <v>4233122</v>
      </c>
      <c r="J75" s="4">
        <v>4953893</v>
      </c>
      <c r="K75" s="4">
        <v>3281539</v>
      </c>
      <c r="L75" s="4">
        <v>4287888</v>
      </c>
      <c r="M75" s="40">
        <v>7000844</v>
      </c>
      <c r="N75" s="13">
        <f t="shared" si="0"/>
        <v>49328818</v>
      </c>
    </row>
    <row r="76" spans="1:14" ht="12" customHeight="1" x14ac:dyDescent="0.2">
      <c r="A76" s="7" t="str">
        <f>'Pregnant Women Participating'!A66</f>
        <v>Montana</v>
      </c>
      <c r="B76" s="13">
        <v>1008955</v>
      </c>
      <c r="C76" s="4">
        <v>716273</v>
      </c>
      <c r="D76" s="4">
        <v>682843</v>
      </c>
      <c r="E76" s="4">
        <v>696027</v>
      </c>
      <c r="F76" s="4">
        <v>656158</v>
      </c>
      <c r="G76" s="4">
        <v>679593</v>
      </c>
      <c r="H76" s="4">
        <v>683392</v>
      </c>
      <c r="I76" s="4">
        <v>973016</v>
      </c>
      <c r="J76" s="4">
        <v>147124</v>
      </c>
      <c r="K76" s="4">
        <v>674930</v>
      </c>
      <c r="L76" s="4">
        <v>967932</v>
      </c>
      <c r="M76" s="40">
        <v>834126</v>
      </c>
      <c r="N76" s="13">
        <f t="shared" si="0"/>
        <v>8720369</v>
      </c>
    </row>
    <row r="77" spans="1:14" ht="12" customHeight="1" x14ac:dyDescent="0.2">
      <c r="A77" s="7" t="str">
        <f>'Pregnant Women Participating'!A67</f>
        <v>Nebraska</v>
      </c>
      <c r="B77" s="13">
        <v>639157</v>
      </c>
      <c r="C77" s="4">
        <v>2278629</v>
      </c>
      <c r="D77" s="4">
        <v>1453863</v>
      </c>
      <c r="E77" s="4">
        <v>2301526</v>
      </c>
      <c r="F77" s="4">
        <v>568980</v>
      </c>
      <c r="G77" s="4">
        <v>1414413</v>
      </c>
      <c r="H77" s="4">
        <v>657373</v>
      </c>
      <c r="I77" s="4">
        <v>2265350</v>
      </c>
      <c r="J77" s="4">
        <v>1473596</v>
      </c>
      <c r="K77" s="4">
        <v>1478462</v>
      </c>
      <c r="L77" s="4">
        <v>1502922</v>
      </c>
      <c r="M77" s="40">
        <v>1441435</v>
      </c>
      <c r="N77" s="13">
        <f t="shared" si="0"/>
        <v>17475706</v>
      </c>
    </row>
    <row r="78" spans="1:14" ht="12" customHeight="1" x14ac:dyDescent="0.2">
      <c r="A78" s="7" t="str">
        <f>'Pregnant Women Participating'!A68</f>
        <v>North Dakota</v>
      </c>
      <c r="B78" s="13">
        <v>774109</v>
      </c>
      <c r="C78" s="4">
        <v>310826</v>
      </c>
      <c r="D78" s="4">
        <v>526718</v>
      </c>
      <c r="E78" s="4">
        <v>577350</v>
      </c>
      <c r="F78" s="4">
        <v>509300</v>
      </c>
      <c r="G78" s="4">
        <v>551232</v>
      </c>
      <c r="H78" s="4">
        <v>501980</v>
      </c>
      <c r="I78" s="4">
        <v>572312</v>
      </c>
      <c r="J78" s="4">
        <v>784942</v>
      </c>
      <c r="K78" s="4">
        <v>277769</v>
      </c>
      <c r="L78" s="4">
        <v>558338</v>
      </c>
      <c r="M78" s="40">
        <v>504518</v>
      </c>
      <c r="N78" s="13">
        <f t="shared" si="0"/>
        <v>6449394</v>
      </c>
    </row>
    <row r="79" spans="1:14" ht="12" customHeight="1" x14ac:dyDescent="0.2">
      <c r="A79" s="7" t="str">
        <f>'Pregnant Women Participating'!A69</f>
        <v>South Dakota</v>
      </c>
      <c r="B79" s="13">
        <v>684833</v>
      </c>
      <c r="C79" s="4">
        <v>708119</v>
      </c>
      <c r="D79" s="4">
        <v>706205</v>
      </c>
      <c r="E79" s="4">
        <v>710172</v>
      </c>
      <c r="F79" s="4">
        <v>656806</v>
      </c>
      <c r="G79" s="4">
        <v>635299</v>
      </c>
      <c r="H79" s="4">
        <v>758842</v>
      </c>
      <c r="I79" s="4">
        <v>690953</v>
      </c>
      <c r="J79" s="4">
        <v>687040</v>
      </c>
      <c r="K79" s="4">
        <v>560347</v>
      </c>
      <c r="L79" s="4">
        <v>618870</v>
      </c>
      <c r="M79" s="40">
        <v>1205518</v>
      </c>
      <c r="N79" s="13">
        <f t="shared" si="0"/>
        <v>8623004</v>
      </c>
    </row>
    <row r="80" spans="1:14" ht="12" customHeight="1" x14ac:dyDescent="0.2">
      <c r="A80" s="7" t="str">
        <f>'Pregnant Women Participating'!A70</f>
        <v>Wyoming</v>
      </c>
      <c r="B80" s="13">
        <v>463845</v>
      </c>
      <c r="C80" s="4">
        <v>294673</v>
      </c>
      <c r="D80" s="4">
        <v>297234</v>
      </c>
      <c r="E80" s="4">
        <v>292685</v>
      </c>
      <c r="F80" s="4">
        <v>266475</v>
      </c>
      <c r="G80" s="4">
        <v>306573</v>
      </c>
      <c r="H80" s="4">
        <v>297636</v>
      </c>
      <c r="I80" s="4">
        <v>283719</v>
      </c>
      <c r="J80" s="4">
        <v>283751</v>
      </c>
      <c r="K80" s="4">
        <v>292390</v>
      </c>
      <c r="L80" s="4">
        <v>284928</v>
      </c>
      <c r="M80" s="40">
        <v>310804</v>
      </c>
      <c r="N80" s="13">
        <f t="shared" si="0"/>
        <v>3674713</v>
      </c>
    </row>
    <row r="81" spans="1:14" ht="12" customHeight="1" x14ac:dyDescent="0.2">
      <c r="A81" s="7" t="str">
        <f>'Pregnant Women Participating'!A71</f>
        <v>Ute Mountain Ute Tribe, CO</v>
      </c>
      <c r="B81" s="13">
        <v>9684</v>
      </c>
      <c r="C81" s="4">
        <v>8970</v>
      </c>
      <c r="D81" s="4">
        <v>10446</v>
      </c>
      <c r="E81" s="4">
        <v>9067</v>
      </c>
      <c r="F81" s="4">
        <v>7674</v>
      </c>
      <c r="G81" s="4">
        <v>9955</v>
      </c>
      <c r="H81" s="4">
        <v>9164</v>
      </c>
      <c r="I81" s="4">
        <v>9954</v>
      </c>
      <c r="J81" s="4">
        <v>8963</v>
      </c>
      <c r="K81" s="4">
        <v>9265</v>
      </c>
      <c r="L81" s="4">
        <v>9739</v>
      </c>
      <c r="M81" s="40">
        <v>13469</v>
      </c>
      <c r="N81" s="13">
        <f t="shared" si="0"/>
        <v>116350</v>
      </c>
    </row>
    <row r="82" spans="1:14" ht="12" customHeight="1" x14ac:dyDescent="0.2">
      <c r="A82" s="7" t="str">
        <f>'Pregnant Women Participating'!A72</f>
        <v>Omaha Sioux, NE</v>
      </c>
      <c r="B82" s="13">
        <v>23894</v>
      </c>
      <c r="C82" s="4">
        <v>13989</v>
      </c>
      <c r="D82" s="4">
        <v>17324</v>
      </c>
      <c r="E82" s="4">
        <v>17728</v>
      </c>
      <c r="F82" s="4">
        <v>16496</v>
      </c>
      <c r="G82" s="4">
        <v>16961</v>
      </c>
      <c r="H82" s="4">
        <v>17439</v>
      </c>
      <c r="I82" s="4">
        <v>18511</v>
      </c>
      <c r="J82" s="4">
        <v>17496</v>
      </c>
      <c r="K82" s="4">
        <v>18295</v>
      </c>
      <c r="L82" s="4">
        <v>20007</v>
      </c>
      <c r="M82" s="40">
        <v>20218</v>
      </c>
      <c r="N82" s="13">
        <f t="shared" si="0"/>
        <v>218358</v>
      </c>
    </row>
    <row r="83" spans="1:14" ht="12" customHeight="1" x14ac:dyDescent="0.2">
      <c r="A83" s="7" t="str">
        <f>'Pregnant Women Participating'!A73</f>
        <v>Santee Sioux, NE</v>
      </c>
      <c r="B83" s="13">
        <v>8581</v>
      </c>
      <c r="C83" s="4">
        <v>9140</v>
      </c>
      <c r="D83" s="4">
        <v>8231</v>
      </c>
      <c r="E83" s="4">
        <v>8278</v>
      </c>
      <c r="F83" s="4">
        <v>8010</v>
      </c>
      <c r="G83" s="4">
        <v>8353</v>
      </c>
      <c r="H83" s="4">
        <v>8845</v>
      </c>
      <c r="I83" s="4">
        <v>9330</v>
      </c>
      <c r="J83" s="4">
        <v>9866</v>
      </c>
      <c r="K83" s="4">
        <v>10641</v>
      </c>
      <c r="L83" s="4">
        <v>16546</v>
      </c>
      <c r="M83" s="40">
        <v>9029</v>
      </c>
      <c r="N83" s="13">
        <f t="shared" si="0"/>
        <v>114850</v>
      </c>
    </row>
    <row r="84" spans="1:14" ht="12" customHeight="1" x14ac:dyDescent="0.2">
      <c r="A84" s="7" t="str">
        <f>'Pregnant Women Participating'!A74</f>
        <v>Winnebago Tribe, NE</v>
      </c>
      <c r="B84" s="13">
        <v>13982</v>
      </c>
      <c r="C84" s="4">
        <v>14708</v>
      </c>
      <c r="D84" s="4">
        <v>15469</v>
      </c>
      <c r="E84" s="4">
        <v>15892</v>
      </c>
      <c r="F84" s="4">
        <v>14249</v>
      </c>
      <c r="G84" s="4">
        <v>13371</v>
      </c>
      <c r="H84" s="4">
        <v>13648</v>
      </c>
      <c r="I84" s="4">
        <v>15050</v>
      </c>
      <c r="J84" s="4">
        <v>15645</v>
      </c>
      <c r="K84" s="4">
        <v>13856</v>
      </c>
      <c r="L84" s="4">
        <v>14365</v>
      </c>
      <c r="M84" s="40">
        <v>15912</v>
      </c>
      <c r="N84" s="13">
        <f t="shared" si="0"/>
        <v>176147</v>
      </c>
    </row>
    <row r="85" spans="1:14" ht="12" customHeight="1" x14ac:dyDescent="0.2">
      <c r="A85" s="7" t="str">
        <f>'Pregnant Women Participating'!A75</f>
        <v>Standing Rock Sioux Tribe, ND</v>
      </c>
      <c r="B85" s="13">
        <v>24603</v>
      </c>
      <c r="C85" s="4">
        <v>42923</v>
      </c>
      <c r="D85" s="4">
        <v>27226</v>
      </c>
      <c r="E85" s="4">
        <v>28606</v>
      </c>
      <c r="F85" s="4">
        <v>21006</v>
      </c>
      <c r="G85" s="4">
        <v>28966</v>
      </c>
      <c r="H85" s="4">
        <v>19487</v>
      </c>
      <c r="I85" s="4">
        <v>30032</v>
      </c>
      <c r="J85" s="4">
        <v>31741</v>
      </c>
      <c r="K85" s="4">
        <v>23829</v>
      </c>
      <c r="L85" s="4">
        <v>33952</v>
      </c>
      <c r="M85" s="40">
        <v>26321</v>
      </c>
      <c r="N85" s="13">
        <f t="shared" si="0"/>
        <v>338692</v>
      </c>
    </row>
    <row r="86" spans="1:14" ht="12" customHeight="1" x14ac:dyDescent="0.2">
      <c r="A86" s="7" t="str">
        <f>'Pregnant Women Participating'!A76</f>
        <v>Three Affiliated Tribes, ND</v>
      </c>
      <c r="B86" s="13">
        <v>22034</v>
      </c>
      <c r="C86" s="4">
        <v>21900</v>
      </c>
      <c r="D86" s="4">
        <v>21400</v>
      </c>
      <c r="E86" s="4">
        <v>21869</v>
      </c>
      <c r="F86" s="4">
        <v>19055</v>
      </c>
      <c r="G86" s="4">
        <v>22222</v>
      </c>
      <c r="H86" s="4">
        <v>21559</v>
      </c>
      <c r="I86" s="4">
        <v>23313</v>
      </c>
      <c r="J86" s="4">
        <v>22447</v>
      </c>
      <c r="K86" s="4">
        <v>20311</v>
      </c>
      <c r="L86" s="4">
        <v>23156</v>
      </c>
      <c r="M86" s="40">
        <v>25899</v>
      </c>
      <c r="N86" s="13">
        <f t="shared" si="0"/>
        <v>265165</v>
      </c>
    </row>
    <row r="87" spans="1:14" ht="12" customHeight="1" x14ac:dyDescent="0.2">
      <c r="A87" s="7" t="str">
        <f>'Pregnant Women Participating'!A77</f>
        <v>Cheyenne River Sioux, SD</v>
      </c>
      <c r="B87" s="13">
        <v>57933</v>
      </c>
      <c r="C87" s="4">
        <v>50271</v>
      </c>
      <c r="D87" s="4">
        <v>50716</v>
      </c>
      <c r="E87" s="4">
        <v>49221</v>
      </c>
      <c r="F87" s="4">
        <v>43325</v>
      </c>
      <c r="G87" s="4">
        <v>29995</v>
      </c>
      <c r="H87" s="4">
        <v>44829</v>
      </c>
      <c r="I87" s="4">
        <v>48156</v>
      </c>
      <c r="J87" s="4">
        <v>46738</v>
      </c>
      <c r="K87" s="4">
        <v>48492</v>
      </c>
      <c r="L87" s="4">
        <v>49255</v>
      </c>
      <c r="M87" s="40">
        <v>48616</v>
      </c>
      <c r="N87" s="13">
        <f t="shared" si="0"/>
        <v>567547</v>
      </c>
    </row>
    <row r="88" spans="1:14" ht="12" customHeight="1" x14ac:dyDescent="0.2">
      <c r="A88" s="7" t="str">
        <f>'Pregnant Women Participating'!A78</f>
        <v>Rosebud Sioux, SD</v>
      </c>
      <c r="B88" s="13">
        <v>47587</v>
      </c>
      <c r="C88" s="4">
        <v>70112</v>
      </c>
      <c r="D88" s="4">
        <v>52183</v>
      </c>
      <c r="E88" s="4">
        <v>38702</v>
      </c>
      <c r="F88" s="4">
        <v>76016</v>
      </c>
      <c r="G88" s="4">
        <v>78676</v>
      </c>
      <c r="H88" s="4">
        <v>70392</v>
      </c>
      <c r="I88" s="4">
        <v>22688</v>
      </c>
      <c r="J88" s="4">
        <v>87312</v>
      </c>
      <c r="K88" s="4">
        <v>64790</v>
      </c>
      <c r="L88" s="4">
        <v>83824</v>
      </c>
      <c r="M88" s="40">
        <v>88347</v>
      </c>
      <c r="N88" s="13">
        <f t="shared" si="0"/>
        <v>780629</v>
      </c>
    </row>
    <row r="89" spans="1:14" ht="12" customHeight="1" x14ac:dyDescent="0.2">
      <c r="A89" s="7" t="str">
        <f>'Pregnant Women Participating'!A79</f>
        <v>Northern Arapahoe, WY</v>
      </c>
      <c r="B89" s="13">
        <v>22608</v>
      </c>
      <c r="C89" s="4">
        <v>21183</v>
      </c>
      <c r="D89" s="4">
        <v>20749</v>
      </c>
      <c r="E89" s="4">
        <v>21577</v>
      </c>
      <c r="F89" s="4">
        <v>16481</v>
      </c>
      <c r="G89" s="4">
        <v>16930</v>
      </c>
      <c r="H89" s="4">
        <v>17991</v>
      </c>
      <c r="I89" s="4">
        <v>17320</v>
      </c>
      <c r="J89" s="4">
        <v>19632</v>
      </c>
      <c r="K89" s="4">
        <v>19128</v>
      </c>
      <c r="L89" s="4">
        <v>16916</v>
      </c>
      <c r="M89" s="40">
        <v>20326</v>
      </c>
      <c r="N89" s="13">
        <f t="shared" si="0"/>
        <v>230841</v>
      </c>
    </row>
    <row r="90" spans="1:14" ht="12" customHeight="1" x14ac:dyDescent="0.2">
      <c r="A90" s="7" t="str">
        <f>'Pregnant Women Participating'!A80</f>
        <v>Shoshone Tribe, WY</v>
      </c>
      <c r="B90" s="13">
        <v>12104</v>
      </c>
      <c r="C90" s="4">
        <v>15638</v>
      </c>
      <c r="D90" s="4">
        <v>14122</v>
      </c>
      <c r="E90" s="4">
        <v>10884</v>
      </c>
      <c r="F90" s="4">
        <v>11752</v>
      </c>
      <c r="G90" s="4">
        <v>10439</v>
      </c>
      <c r="H90" s="4">
        <v>13469</v>
      </c>
      <c r="I90" s="4">
        <v>10035</v>
      </c>
      <c r="J90" s="4">
        <v>8049</v>
      </c>
      <c r="K90" s="4">
        <v>20911</v>
      </c>
      <c r="L90" s="4">
        <v>19749</v>
      </c>
      <c r="M90" s="40">
        <v>17831</v>
      </c>
      <c r="N90" s="13">
        <f t="shared" si="0"/>
        <v>164983</v>
      </c>
    </row>
    <row r="91" spans="1:14" s="17" customFormat="1" ht="24.75" customHeight="1" x14ac:dyDescent="0.2">
      <c r="A91" s="14" t="e">
        <f>'Pregnant Women Participating'!#REF!</f>
        <v>#REF!</v>
      </c>
      <c r="B91" s="16">
        <v>13539927</v>
      </c>
      <c r="C91" s="15">
        <v>11147516</v>
      </c>
      <c r="D91" s="15">
        <v>14175053</v>
      </c>
      <c r="E91" s="15">
        <v>14342543</v>
      </c>
      <c r="F91" s="15">
        <v>11749671</v>
      </c>
      <c r="G91" s="15">
        <v>12809327</v>
      </c>
      <c r="H91" s="15">
        <v>10712815</v>
      </c>
      <c r="I91" s="15">
        <v>15608810</v>
      </c>
      <c r="J91" s="15">
        <v>12468058</v>
      </c>
      <c r="K91" s="15">
        <v>13208040</v>
      </c>
      <c r="L91" s="15">
        <v>13699131</v>
      </c>
      <c r="M91" s="39">
        <v>15411548</v>
      </c>
      <c r="N91" s="16">
        <f t="shared" si="0"/>
        <v>158872439</v>
      </c>
    </row>
    <row r="92" spans="1:14" ht="12" customHeight="1" x14ac:dyDescent="0.2">
      <c r="A92" s="8" t="str">
        <f>'Pregnant Women Participating'!A81</f>
        <v>Alaska</v>
      </c>
      <c r="B92" s="13">
        <v>1240628</v>
      </c>
      <c r="C92" s="4">
        <v>981254</v>
      </c>
      <c r="D92" s="4">
        <v>1005534</v>
      </c>
      <c r="E92" s="4">
        <v>1041577</v>
      </c>
      <c r="F92" s="4">
        <v>1016647</v>
      </c>
      <c r="G92" s="4">
        <v>1000519</v>
      </c>
      <c r="H92" s="4">
        <v>1251557</v>
      </c>
      <c r="I92" s="4">
        <v>1319463</v>
      </c>
      <c r="J92" s="4">
        <v>597472</v>
      </c>
      <c r="K92" s="4">
        <v>1006506</v>
      </c>
      <c r="L92" s="4">
        <v>968165</v>
      </c>
      <c r="M92" s="40">
        <v>961942</v>
      </c>
      <c r="N92" s="13">
        <f t="shared" si="0"/>
        <v>12391264</v>
      </c>
    </row>
    <row r="93" spans="1:14" ht="12" customHeight="1" x14ac:dyDescent="0.2">
      <c r="A93" s="8" t="str">
        <f>'Pregnant Women Participating'!A82</f>
        <v>American Samoa</v>
      </c>
      <c r="B93" s="13">
        <v>437437</v>
      </c>
      <c r="C93" s="4">
        <v>439487</v>
      </c>
      <c r="D93" s="4">
        <v>430806</v>
      </c>
      <c r="E93" s="4">
        <v>433607</v>
      </c>
      <c r="F93" s="4">
        <v>421936</v>
      </c>
      <c r="G93" s="4">
        <v>430166</v>
      </c>
      <c r="H93" s="4">
        <v>419793</v>
      </c>
      <c r="I93" s="4">
        <v>406984</v>
      </c>
      <c r="J93" s="4">
        <v>419941</v>
      </c>
      <c r="K93" s="4">
        <v>410503</v>
      </c>
      <c r="L93" s="4">
        <v>420224</v>
      </c>
      <c r="M93" s="40">
        <v>415784</v>
      </c>
      <c r="N93" s="13">
        <f t="shared" si="0"/>
        <v>5086668</v>
      </c>
    </row>
    <row r="94" spans="1:14" ht="12" customHeight="1" x14ac:dyDescent="0.2">
      <c r="A94" s="8" t="str">
        <f>'Pregnant Women Participating'!A83</f>
        <v>California</v>
      </c>
      <c r="B94" s="13">
        <v>48882732</v>
      </c>
      <c r="C94" s="4">
        <v>49622700</v>
      </c>
      <c r="D94" s="4">
        <v>49107865</v>
      </c>
      <c r="E94" s="4">
        <v>51842822</v>
      </c>
      <c r="F94" s="4">
        <v>48395887</v>
      </c>
      <c r="G94" s="4">
        <v>48486665</v>
      </c>
      <c r="H94" s="4">
        <v>50119548</v>
      </c>
      <c r="I94" s="4">
        <v>47849191</v>
      </c>
      <c r="J94" s="4">
        <v>49634646</v>
      </c>
      <c r="K94" s="4">
        <v>47761925</v>
      </c>
      <c r="L94" s="4">
        <v>47991284</v>
      </c>
      <c r="M94" s="40">
        <v>47858874</v>
      </c>
      <c r="N94" s="13">
        <f t="shared" si="0"/>
        <v>587554139</v>
      </c>
    </row>
    <row r="95" spans="1:14" ht="12" customHeight="1" x14ac:dyDescent="0.2">
      <c r="A95" s="8" t="str">
        <f>'Pregnant Women Participating'!A84</f>
        <v>Guam</v>
      </c>
      <c r="B95" s="13">
        <v>530802</v>
      </c>
      <c r="C95" s="4">
        <v>540687</v>
      </c>
      <c r="D95" s="4">
        <v>512119</v>
      </c>
      <c r="E95" s="4">
        <v>515095</v>
      </c>
      <c r="F95" s="4">
        <v>520671</v>
      </c>
      <c r="G95" s="4">
        <v>522809</v>
      </c>
      <c r="H95" s="4">
        <v>511067</v>
      </c>
      <c r="I95" s="4">
        <v>469136</v>
      </c>
      <c r="J95" s="4">
        <v>521026</v>
      </c>
      <c r="K95" s="4">
        <v>491805</v>
      </c>
      <c r="L95" s="4">
        <v>521213</v>
      </c>
      <c r="M95" s="40">
        <v>526973</v>
      </c>
      <c r="N95" s="13">
        <f t="shared" si="0"/>
        <v>6183403</v>
      </c>
    </row>
    <row r="96" spans="1:14" ht="12" customHeight="1" x14ac:dyDescent="0.2">
      <c r="A96" s="8" t="str">
        <f>'Pregnant Women Participating'!A85</f>
        <v>Hawaii</v>
      </c>
      <c r="B96" s="13">
        <v>1509625</v>
      </c>
      <c r="C96" s="4">
        <v>1512281</v>
      </c>
      <c r="D96" s="4">
        <v>1452155</v>
      </c>
      <c r="E96" s="4">
        <v>1495928</v>
      </c>
      <c r="F96" s="4">
        <v>1421915</v>
      </c>
      <c r="G96" s="4">
        <v>1354699</v>
      </c>
      <c r="H96" s="4">
        <v>1424575</v>
      </c>
      <c r="I96" s="4">
        <v>1332175</v>
      </c>
      <c r="J96" s="4">
        <v>1872869</v>
      </c>
      <c r="K96" s="4">
        <v>1509233</v>
      </c>
      <c r="L96" s="4">
        <v>1020658</v>
      </c>
      <c r="M96" s="40">
        <v>1526967</v>
      </c>
      <c r="N96" s="13">
        <f t="shared" si="0"/>
        <v>17433080</v>
      </c>
    </row>
    <row r="97" spans="1:14" ht="12" customHeight="1" x14ac:dyDescent="0.2">
      <c r="A97" s="8" t="str">
        <f>'Pregnant Women Participating'!A86</f>
        <v>Idaho</v>
      </c>
      <c r="B97" s="13">
        <v>1781730</v>
      </c>
      <c r="C97" s="4">
        <v>1305220</v>
      </c>
      <c r="D97" s="4">
        <v>1284215</v>
      </c>
      <c r="E97" s="4">
        <v>1291131</v>
      </c>
      <c r="F97" s="4">
        <v>1284252</v>
      </c>
      <c r="G97" s="4">
        <v>783645</v>
      </c>
      <c r="H97" s="4">
        <v>1672462</v>
      </c>
      <c r="I97" s="4">
        <v>1274603</v>
      </c>
      <c r="J97" s="4">
        <v>1205549</v>
      </c>
      <c r="K97" s="4">
        <v>1172567</v>
      </c>
      <c r="L97" s="4">
        <v>1189087</v>
      </c>
      <c r="M97" s="40">
        <v>1163891</v>
      </c>
      <c r="N97" s="13">
        <f t="shared" si="0"/>
        <v>15408352</v>
      </c>
    </row>
    <row r="98" spans="1:14" ht="12" customHeight="1" x14ac:dyDescent="0.2">
      <c r="A98" s="8" t="str">
        <f>'Pregnant Women Participating'!A87</f>
        <v>Nevada</v>
      </c>
      <c r="B98" s="13">
        <v>2484615</v>
      </c>
      <c r="C98" s="4">
        <v>2408849</v>
      </c>
      <c r="D98" s="4">
        <v>2278691</v>
      </c>
      <c r="E98" s="4">
        <v>2440553</v>
      </c>
      <c r="F98" s="4">
        <v>2219916</v>
      </c>
      <c r="G98" s="4">
        <v>2264413</v>
      </c>
      <c r="H98" s="4">
        <v>2438858</v>
      </c>
      <c r="I98" s="4">
        <v>2215407</v>
      </c>
      <c r="J98" s="4">
        <v>2340643</v>
      </c>
      <c r="K98" s="4">
        <v>2314430</v>
      </c>
      <c r="L98" s="4">
        <v>2413843</v>
      </c>
      <c r="M98" s="40">
        <v>2656857</v>
      </c>
      <c r="N98" s="13">
        <f t="shared" si="0"/>
        <v>28477075</v>
      </c>
    </row>
    <row r="99" spans="1:14" ht="12" customHeight="1" x14ac:dyDescent="0.2">
      <c r="A99" s="8" t="str">
        <f>'Pregnant Women Participating'!A88</f>
        <v>Oregon</v>
      </c>
      <c r="B99" s="13">
        <v>2978208</v>
      </c>
      <c r="C99" s="4">
        <v>1658279</v>
      </c>
      <c r="D99" s="4">
        <v>4316408</v>
      </c>
      <c r="E99" s="4">
        <v>3037933</v>
      </c>
      <c r="F99" s="4">
        <v>3017096</v>
      </c>
      <c r="G99" s="4">
        <v>3460592</v>
      </c>
      <c r="H99" s="4">
        <v>2942382</v>
      </c>
      <c r="I99" s="4">
        <v>3483697</v>
      </c>
      <c r="J99" s="4">
        <v>3052801</v>
      </c>
      <c r="K99" s="4">
        <v>2892952</v>
      </c>
      <c r="L99" s="4">
        <v>3058705</v>
      </c>
      <c r="M99" s="40">
        <v>3706731</v>
      </c>
      <c r="N99" s="13">
        <f t="shared" si="0"/>
        <v>37605784</v>
      </c>
    </row>
    <row r="100" spans="1:14" ht="12" customHeight="1" x14ac:dyDescent="0.2">
      <c r="A100" s="8" t="str">
        <f>'Pregnant Women Participating'!A89</f>
        <v>Washington</v>
      </c>
      <c r="B100" s="13">
        <v>8683619</v>
      </c>
      <c r="C100" s="4">
        <v>8243294</v>
      </c>
      <c r="D100" s="4">
        <v>3097267</v>
      </c>
      <c r="E100" s="4">
        <v>6519372</v>
      </c>
      <c r="F100" s="4">
        <v>5993616</v>
      </c>
      <c r="G100" s="4">
        <v>5937416</v>
      </c>
      <c r="H100" s="4">
        <v>6221525</v>
      </c>
      <c r="I100" s="4">
        <v>7946701</v>
      </c>
      <c r="J100" s="4">
        <v>5949900</v>
      </c>
      <c r="K100" s="4">
        <v>3418227</v>
      </c>
      <c r="L100" s="4">
        <v>5439349</v>
      </c>
      <c r="M100" s="40">
        <v>6099647</v>
      </c>
      <c r="N100" s="13">
        <f t="shared" si="0"/>
        <v>73549933</v>
      </c>
    </row>
    <row r="101" spans="1:14" ht="12" customHeight="1" x14ac:dyDescent="0.2">
      <c r="A101" s="8" t="str">
        <f>'Pregnant Women Participating'!A90</f>
        <v>Northern Marianas</v>
      </c>
      <c r="B101" s="13">
        <v>211048</v>
      </c>
      <c r="C101" s="4">
        <v>229435</v>
      </c>
      <c r="D101" s="4">
        <v>226418</v>
      </c>
      <c r="E101" s="4">
        <v>229438</v>
      </c>
      <c r="F101" s="4">
        <v>232765</v>
      </c>
      <c r="G101" s="4">
        <v>234344</v>
      </c>
      <c r="H101" s="4">
        <v>242601</v>
      </c>
      <c r="I101" s="4">
        <v>227011</v>
      </c>
      <c r="J101" s="4">
        <v>232606</v>
      </c>
      <c r="K101" s="4">
        <v>221313</v>
      </c>
      <c r="L101" s="4">
        <v>222981</v>
      </c>
      <c r="M101" s="40">
        <v>222747</v>
      </c>
      <c r="N101" s="13">
        <f t="shared" si="0"/>
        <v>2732707</v>
      </c>
    </row>
    <row r="102" spans="1:14" ht="12" customHeight="1" x14ac:dyDescent="0.2">
      <c r="A102" s="8" t="str">
        <f>'Pregnant Women Participating'!A91</f>
        <v>Inter-Tribal Council, NV</v>
      </c>
      <c r="B102" s="13">
        <v>62901</v>
      </c>
      <c r="C102" s="4">
        <v>40993</v>
      </c>
      <c r="D102" s="4">
        <v>37064</v>
      </c>
      <c r="E102" s="4">
        <v>40548</v>
      </c>
      <c r="F102" s="4">
        <v>54296</v>
      </c>
      <c r="G102" s="4">
        <v>42269</v>
      </c>
      <c r="H102" s="4">
        <v>40237</v>
      </c>
      <c r="I102" s="4">
        <v>41385</v>
      </c>
      <c r="J102" s="4">
        <v>42587</v>
      </c>
      <c r="K102" s="4">
        <v>11433</v>
      </c>
      <c r="L102" s="4">
        <v>64357</v>
      </c>
      <c r="M102" s="40">
        <v>8980</v>
      </c>
      <c r="N102" s="13">
        <f t="shared" si="0"/>
        <v>487050</v>
      </c>
    </row>
    <row r="103" spans="1:14" s="17" customFormat="1" ht="24.75" customHeight="1" x14ac:dyDescent="0.2">
      <c r="A103" s="14" t="e">
        <f>'Pregnant Women Participating'!#REF!</f>
        <v>#REF!</v>
      </c>
      <c r="B103" s="16">
        <v>68803345</v>
      </c>
      <c r="C103" s="15">
        <v>66982479</v>
      </c>
      <c r="D103" s="15">
        <v>63748542</v>
      </c>
      <c r="E103" s="15">
        <v>68888004</v>
      </c>
      <c r="F103" s="15">
        <v>64578997</v>
      </c>
      <c r="G103" s="15">
        <v>64517537</v>
      </c>
      <c r="H103" s="15">
        <v>67284605</v>
      </c>
      <c r="I103" s="15">
        <v>66565753</v>
      </c>
      <c r="J103" s="15">
        <v>65870040</v>
      </c>
      <c r="K103" s="15">
        <v>61210894</v>
      </c>
      <c r="L103" s="15">
        <v>63309866</v>
      </c>
      <c r="M103" s="39">
        <v>65149393</v>
      </c>
      <c r="N103" s="16">
        <f t="shared" si="0"/>
        <v>786909455</v>
      </c>
    </row>
    <row r="104" spans="1:14" s="29" customFormat="1" ht="16.5" customHeight="1" thickBot="1" x14ac:dyDescent="0.25">
      <c r="A104" s="26" t="e">
        <f>'Pregnant Women Participating'!#REF!</f>
        <v>#REF!</v>
      </c>
      <c r="B104" s="27">
        <v>300755504</v>
      </c>
      <c r="C104" s="28">
        <v>305652438</v>
      </c>
      <c r="D104" s="28">
        <v>299459535</v>
      </c>
      <c r="E104" s="28">
        <v>315389618</v>
      </c>
      <c r="F104" s="28">
        <v>303124343</v>
      </c>
      <c r="G104" s="28">
        <v>287761806</v>
      </c>
      <c r="H104" s="28">
        <v>306076016</v>
      </c>
      <c r="I104" s="28">
        <v>296273528</v>
      </c>
      <c r="J104" s="28">
        <v>302311006</v>
      </c>
      <c r="K104" s="28">
        <v>289584843</v>
      </c>
      <c r="L104" s="28">
        <v>298177703</v>
      </c>
      <c r="M104" s="41">
        <v>301554479</v>
      </c>
      <c r="N104" s="27">
        <f t="shared" si="0"/>
        <v>3606120819</v>
      </c>
    </row>
    <row r="105" spans="1:14" ht="12.75" customHeight="1" thickTop="1" x14ac:dyDescent="0.2">
      <c r="A105" s="9"/>
    </row>
    <row r="106" spans="1:14" x14ac:dyDescent="0.2">
      <c r="A106" s="9"/>
    </row>
    <row r="107" spans="1:14" customFormat="1" ht="12.75" x14ac:dyDescent="0.2">
      <c r="A107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7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1132890</v>
      </c>
      <c r="C6" s="4">
        <v>1934763</v>
      </c>
      <c r="D6" s="4">
        <v>18467</v>
      </c>
      <c r="E6" s="4">
        <v>1128115</v>
      </c>
      <c r="F6" s="4">
        <v>1150332</v>
      </c>
      <c r="G6" s="4">
        <v>1131422</v>
      </c>
      <c r="H6" s="4">
        <v>1009732</v>
      </c>
      <c r="I6" s="4">
        <v>15977</v>
      </c>
      <c r="J6" s="4">
        <v>2361695</v>
      </c>
      <c r="K6" s="4">
        <v>1217148</v>
      </c>
      <c r="L6" s="4">
        <v>1152232</v>
      </c>
      <c r="M6" s="40">
        <v>1194078</v>
      </c>
      <c r="N6" s="13">
        <f t="shared" ref="N6:N104" si="0">IF(SUM(B6:M6)&gt;0,SUM(B6:M6)," ")</f>
        <v>13446851</v>
      </c>
    </row>
    <row r="7" spans="1:14" ht="12" customHeight="1" x14ac:dyDescent="0.2">
      <c r="A7" s="7" t="str">
        <f>'Pregnant Women Participating'!A3</f>
        <v>Maine</v>
      </c>
      <c r="B7" s="13"/>
      <c r="C7" s="4">
        <v>736384</v>
      </c>
      <c r="D7" s="4">
        <v>590119</v>
      </c>
      <c r="E7" s="4">
        <v>19532</v>
      </c>
      <c r="F7" s="4">
        <v>353208</v>
      </c>
      <c r="G7" s="4"/>
      <c r="H7" s="4">
        <v>651449</v>
      </c>
      <c r="I7" s="4">
        <v>397124</v>
      </c>
      <c r="J7" s="4">
        <v>319126</v>
      </c>
      <c r="K7" s="4">
        <v>12049</v>
      </c>
      <c r="L7" s="4">
        <v>718926</v>
      </c>
      <c r="M7" s="40"/>
      <c r="N7" s="13">
        <f t="shared" si="0"/>
        <v>3797917</v>
      </c>
    </row>
    <row r="8" spans="1:14" ht="12" customHeight="1" x14ac:dyDescent="0.2">
      <c r="A8" s="7" t="str">
        <f>'Pregnant Women Participating'!A4</f>
        <v>Massachusetts</v>
      </c>
      <c r="B8" s="13">
        <v>2079947</v>
      </c>
      <c r="C8" s="4">
        <v>1991421</v>
      </c>
      <c r="D8" s="4">
        <v>2008582</v>
      </c>
      <c r="E8" s="4">
        <v>2121733</v>
      </c>
      <c r="F8" s="4">
        <v>2137543</v>
      </c>
      <c r="G8" s="4">
        <v>2131667</v>
      </c>
      <c r="H8" s="4">
        <v>1946271</v>
      </c>
      <c r="I8" s="4">
        <v>2306695</v>
      </c>
      <c r="J8" s="4">
        <v>2166612</v>
      </c>
      <c r="K8" s="4">
        <v>2252275</v>
      </c>
      <c r="L8" s="4">
        <v>2180780</v>
      </c>
      <c r="M8" s="40">
        <v>2231103</v>
      </c>
      <c r="N8" s="13">
        <f t="shared" si="0"/>
        <v>25554629</v>
      </c>
    </row>
    <row r="9" spans="1:14" ht="12" customHeight="1" x14ac:dyDescent="0.2">
      <c r="A9" s="7" t="str">
        <f>'Pregnant Women Participating'!A5</f>
        <v>New Hampshire</v>
      </c>
      <c r="B9" s="13">
        <v>266518</v>
      </c>
      <c r="C9" s="4">
        <v>307432</v>
      </c>
      <c r="D9" s="4">
        <v>184431</v>
      </c>
      <c r="E9" s="4">
        <v>218835</v>
      </c>
      <c r="F9" s="4">
        <v>191455</v>
      </c>
      <c r="G9" s="4">
        <v>268042</v>
      </c>
      <c r="H9" s="4">
        <v>238821</v>
      </c>
      <c r="I9" s="4">
        <v>302674</v>
      </c>
      <c r="J9" s="4">
        <v>270453</v>
      </c>
      <c r="K9" s="4">
        <v>237487</v>
      </c>
      <c r="L9" s="4">
        <v>187301</v>
      </c>
      <c r="M9" s="40">
        <v>311317</v>
      </c>
      <c r="N9" s="13">
        <f t="shared" si="0"/>
        <v>2984766</v>
      </c>
    </row>
    <row r="10" spans="1:14" ht="12" customHeight="1" x14ac:dyDescent="0.2">
      <c r="A10" s="7" t="str">
        <f>'Pregnant Women Participating'!A6</f>
        <v>New York</v>
      </c>
      <c r="B10" s="13">
        <v>9928058</v>
      </c>
      <c r="C10" s="4">
        <v>9074489</v>
      </c>
      <c r="D10" s="4">
        <v>8936115</v>
      </c>
      <c r="E10" s="4">
        <v>9302608</v>
      </c>
      <c r="F10" s="4">
        <v>9139120</v>
      </c>
      <c r="G10" s="4">
        <v>9556072</v>
      </c>
      <c r="H10" s="4">
        <v>8338938</v>
      </c>
      <c r="I10" s="4">
        <v>9928473</v>
      </c>
      <c r="J10" s="4">
        <v>8283730</v>
      </c>
      <c r="K10" s="4">
        <v>9682309</v>
      </c>
      <c r="L10" s="4">
        <v>8998194</v>
      </c>
      <c r="M10" s="40">
        <v>8747274</v>
      </c>
      <c r="N10" s="13">
        <f t="shared" si="0"/>
        <v>109915380</v>
      </c>
    </row>
    <row r="11" spans="1:14" ht="12" customHeight="1" x14ac:dyDescent="0.2">
      <c r="A11" s="7" t="str">
        <f>'Pregnant Women Participating'!A7</f>
        <v>Rhode Island</v>
      </c>
      <c r="B11" s="13">
        <v>439354</v>
      </c>
      <c r="C11" s="4">
        <v>450637</v>
      </c>
      <c r="D11" s="4">
        <v>437326</v>
      </c>
      <c r="E11" s="4">
        <v>159757</v>
      </c>
      <c r="F11" s="4">
        <v>116569</v>
      </c>
      <c r="G11" s="4">
        <v>150255</v>
      </c>
      <c r="H11" s="4">
        <v>851766</v>
      </c>
      <c r="I11" s="4">
        <v>1271410</v>
      </c>
      <c r="J11" s="4">
        <v>7785</v>
      </c>
      <c r="K11" s="4">
        <v>407808</v>
      </c>
      <c r="L11" s="4">
        <v>467536</v>
      </c>
      <c r="M11" s="40">
        <v>463731</v>
      </c>
      <c r="N11" s="13">
        <f t="shared" si="0"/>
        <v>5223934</v>
      </c>
    </row>
    <row r="12" spans="1:14" ht="12" customHeight="1" x14ac:dyDescent="0.2">
      <c r="A12" s="7" t="str">
        <f>'Pregnant Women Participating'!A8</f>
        <v>Vermont</v>
      </c>
      <c r="B12" s="13">
        <v>78843</v>
      </c>
      <c r="C12" s="4">
        <v>79348</v>
      </c>
      <c r="D12" s="4">
        <v>79170</v>
      </c>
      <c r="E12" s="4">
        <v>79202</v>
      </c>
      <c r="F12" s="4">
        <v>79896</v>
      </c>
      <c r="G12" s="4">
        <v>76977</v>
      </c>
      <c r="H12" s="4">
        <v>75381</v>
      </c>
      <c r="I12" s="4">
        <v>84307</v>
      </c>
      <c r="J12" s="4">
        <v>83039</v>
      </c>
      <c r="K12" s="4">
        <v>85075</v>
      </c>
      <c r="L12" s="4">
        <v>83997</v>
      </c>
      <c r="M12" s="40">
        <v>77936</v>
      </c>
      <c r="N12" s="13">
        <f t="shared" si="0"/>
        <v>963171</v>
      </c>
    </row>
    <row r="13" spans="1:14" ht="12" customHeight="1" x14ac:dyDescent="0.2">
      <c r="A13" s="7" t="str">
        <f>'Pregnant Women Participating'!A9</f>
        <v>Virgin Islands</v>
      </c>
      <c r="B13" s="13">
        <v>62024</v>
      </c>
      <c r="C13" s="4">
        <v>11005</v>
      </c>
      <c r="D13" s="4">
        <v>104990</v>
      </c>
      <c r="E13" s="4">
        <v>11050</v>
      </c>
      <c r="F13" s="4">
        <v>104198</v>
      </c>
      <c r="G13" s="4">
        <v>50545</v>
      </c>
      <c r="H13" s="4">
        <v>9559</v>
      </c>
      <c r="I13" s="4">
        <v>102900</v>
      </c>
      <c r="J13" s="4">
        <v>7070</v>
      </c>
      <c r="K13" s="4">
        <v>111433</v>
      </c>
      <c r="L13" s="4">
        <v>56191</v>
      </c>
      <c r="M13" s="40">
        <v>8252</v>
      </c>
      <c r="N13" s="13">
        <f t="shared" si="0"/>
        <v>639217</v>
      </c>
    </row>
    <row r="14" spans="1:14" ht="12" customHeight="1" x14ac:dyDescent="0.2">
      <c r="A14" s="7" t="str">
        <f>'Pregnant Women Participating'!A10</f>
        <v>Indian Township, ME</v>
      </c>
      <c r="B14" s="13">
        <v>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0"/>
      <c r="N14" s="13" t="str">
        <f t="shared" si="0"/>
        <v xml:space="preserve"> </v>
      </c>
    </row>
    <row r="15" spans="1:14" ht="12" customHeight="1" x14ac:dyDescent="0.2">
      <c r="A15" s="7" t="str">
        <f>'Pregnant Women Participating'!A11</f>
        <v>Pleasant Point, ME</v>
      </c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0"/>
      <c r="N15" s="13" t="str">
        <f t="shared" si="0"/>
        <v xml:space="preserve"> </v>
      </c>
    </row>
    <row r="16" spans="1:14" ht="12" customHeight="1" x14ac:dyDescent="0.2">
      <c r="A16" s="7" t="str">
        <f>'Pregnant Women Participating'!A12</f>
        <v>Seneca Nation, NY</v>
      </c>
      <c r="B16" s="13">
        <v>4090</v>
      </c>
      <c r="C16" s="4">
        <v>3414</v>
      </c>
      <c r="D16" s="4">
        <v>3705</v>
      </c>
      <c r="E16" s="4">
        <v>3809</v>
      </c>
      <c r="F16" s="4">
        <v>3671</v>
      </c>
      <c r="G16" s="4">
        <v>3009</v>
      </c>
      <c r="H16" s="4">
        <v>3098</v>
      </c>
      <c r="I16" s="4">
        <v>2779</v>
      </c>
      <c r="J16" s="4">
        <v>2747</v>
      </c>
      <c r="K16" s="4">
        <v>2665</v>
      </c>
      <c r="L16" s="4">
        <v>3456</v>
      </c>
      <c r="M16" s="40">
        <v>3660</v>
      </c>
      <c r="N16" s="13">
        <f t="shared" si="0"/>
        <v>40103</v>
      </c>
    </row>
    <row r="17" spans="1:14" s="17" customFormat="1" ht="24.75" customHeight="1" x14ac:dyDescent="0.2">
      <c r="A17" s="14" t="e">
        <f>'Pregnant Women Participating'!#REF!</f>
        <v>#REF!</v>
      </c>
      <c r="B17" s="16">
        <v>13991724</v>
      </c>
      <c r="C17" s="15">
        <v>14588893</v>
      </c>
      <c r="D17" s="15">
        <v>12362905</v>
      </c>
      <c r="E17" s="15">
        <v>13044641</v>
      </c>
      <c r="F17" s="15">
        <v>13275992</v>
      </c>
      <c r="G17" s="15">
        <v>13367989</v>
      </c>
      <c r="H17" s="15">
        <v>13125015</v>
      </c>
      <c r="I17" s="15">
        <v>14412339</v>
      </c>
      <c r="J17" s="15">
        <v>13502257</v>
      </c>
      <c r="K17" s="15">
        <v>14008249</v>
      </c>
      <c r="L17" s="15">
        <v>13848613</v>
      </c>
      <c r="M17" s="39">
        <v>13037351</v>
      </c>
      <c r="N17" s="16">
        <f t="shared" si="0"/>
        <v>162565968</v>
      </c>
    </row>
    <row r="18" spans="1:14" ht="12" customHeight="1" x14ac:dyDescent="0.2">
      <c r="A18" s="7" t="str">
        <f>'Pregnant Women Participating'!A13</f>
        <v>Delaware</v>
      </c>
      <c r="B18" s="13">
        <v>390493</v>
      </c>
      <c r="C18" s="4">
        <v>22970</v>
      </c>
      <c r="D18" s="4">
        <v>404137</v>
      </c>
      <c r="E18" s="4">
        <v>389030</v>
      </c>
      <c r="F18" s="4">
        <v>0</v>
      </c>
      <c r="G18" s="4">
        <v>795066</v>
      </c>
      <c r="H18" s="4">
        <v>361181</v>
      </c>
      <c r="I18" s="4">
        <v>829349</v>
      </c>
      <c r="J18" s="4">
        <v>20604</v>
      </c>
      <c r="K18" s="4">
        <v>839556</v>
      </c>
      <c r="L18" s="4">
        <v>23168</v>
      </c>
      <c r="M18" s="40">
        <v>431469</v>
      </c>
      <c r="N18" s="13">
        <f t="shared" si="0"/>
        <v>4507023</v>
      </c>
    </row>
    <row r="19" spans="1:14" ht="12" customHeight="1" x14ac:dyDescent="0.2">
      <c r="A19" s="7" t="str">
        <f>'Pregnant Women Participating'!A14</f>
        <v>District of Columbia</v>
      </c>
      <c r="B19" s="13">
        <v>44548</v>
      </c>
      <c r="C19" s="4">
        <v>301409</v>
      </c>
      <c r="D19" s="4">
        <v>211594</v>
      </c>
      <c r="E19" s="4">
        <v>304749</v>
      </c>
      <c r="F19" s="4">
        <v>289571</v>
      </c>
      <c r="G19" s="4">
        <v>253291</v>
      </c>
      <c r="H19" s="4">
        <v>251721</v>
      </c>
      <c r="I19" s="4">
        <v>350992</v>
      </c>
      <c r="J19" s="4">
        <v>255481</v>
      </c>
      <c r="K19" s="4">
        <v>305476</v>
      </c>
      <c r="L19" s="4">
        <v>302432</v>
      </c>
      <c r="M19" s="40">
        <v>264869</v>
      </c>
      <c r="N19" s="13">
        <f t="shared" si="0"/>
        <v>3136133</v>
      </c>
    </row>
    <row r="20" spans="1:14" ht="12" customHeight="1" x14ac:dyDescent="0.2">
      <c r="A20" s="7" t="str">
        <f>'Pregnant Women Participating'!A15</f>
        <v>Maryland</v>
      </c>
      <c r="B20" s="13">
        <v>2591172</v>
      </c>
      <c r="C20" s="4">
        <v>2336760</v>
      </c>
      <c r="D20" s="4">
        <v>2244247</v>
      </c>
      <c r="E20" s="4">
        <v>2428200</v>
      </c>
      <c r="F20" s="4">
        <v>2291733</v>
      </c>
      <c r="G20" s="4">
        <v>2459462</v>
      </c>
      <c r="H20" s="4">
        <v>2091075</v>
      </c>
      <c r="I20" s="4">
        <v>2754689</v>
      </c>
      <c r="J20" s="4">
        <v>2193419</v>
      </c>
      <c r="K20" s="4">
        <v>2647922</v>
      </c>
      <c r="L20" s="4">
        <v>2511680</v>
      </c>
      <c r="M20" s="40">
        <v>2530644</v>
      </c>
      <c r="N20" s="13">
        <f t="shared" si="0"/>
        <v>29081003</v>
      </c>
    </row>
    <row r="21" spans="1:14" ht="12" customHeight="1" x14ac:dyDescent="0.2">
      <c r="A21" s="7" t="str">
        <f>'Pregnant Women Participating'!A16</f>
        <v>New Jersey</v>
      </c>
      <c r="B21" s="13">
        <v>3053082</v>
      </c>
      <c r="C21" s="4">
        <v>2816837</v>
      </c>
      <c r="D21" s="4">
        <v>2761089</v>
      </c>
      <c r="E21" s="4">
        <v>2884715</v>
      </c>
      <c r="F21" s="4">
        <v>2849090</v>
      </c>
      <c r="G21" s="4">
        <v>2955534</v>
      </c>
      <c r="H21" s="4">
        <v>2546383</v>
      </c>
      <c r="I21" s="4">
        <v>3094728</v>
      </c>
      <c r="J21" s="4">
        <v>2459768</v>
      </c>
      <c r="K21" s="4">
        <v>2985267</v>
      </c>
      <c r="L21" s="4">
        <v>2759181</v>
      </c>
      <c r="M21" s="40">
        <v>2700938</v>
      </c>
      <c r="N21" s="13">
        <f t="shared" si="0"/>
        <v>33866612</v>
      </c>
    </row>
    <row r="22" spans="1:14" ht="12" customHeight="1" x14ac:dyDescent="0.2">
      <c r="A22" s="7" t="str">
        <f>'Pregnant Women Participating'!A17</f>
        <v>Pennsylvania</v>
      </c>
      <c r="B22" s="13">
        <v>4646421</v>
      </c>
      <c r="C22" s="4">
        <v>4525290</v>
      </c>
      <c r="D22" s="4">
        <v>4485221</v>
      </c>
      <c r="E22" s="4">
        <v>4505801</v>
      </c>
      <c r="F22" s="4">
        <v>4506680</v>
      </c>
      <c r="G22" s="4">
        <v>4502241</v>
      </c>
      <c r="H22" s="4">
        <v>4663484</v>
      </c>
      <c r="I22" s="4">
        <v>4777054</v>
      </c>
      <c r="J22" s="4">
        <v>4602904</v>
      </c>
      <c r="K22" s="4">
        <v>4726585</v>
      </c>
      <c r="L22" s="4">
        <v>4678770</v>
      </c>
      <c r="M22" s="40">
        <v>4591265</v>
      </c>
      <c r="N22" s="13">
        <f t="shared" si="0"/>
        <v>55211716</v>
      </c>
    </row>
    <row r="23" spans="1:14" ht="12" customHeight="1" x14ac:dyDescent="0.2">
      <c r="A23" s="7" t="str">
        <f>'Pregnant Women Participating'!A18</f>
        <v>Puerto Rico</v>
      </c>
      <c r="B23" s="13">
        <v>1263902</v>
      </c>
      <c r="C23" s="4">
        <v>1167785</v>
      </c>
      <c r="D23" s="4">
        <v>1291060</v>
      </c>
      <c r="E23" s="4">
        <v>1253147</v>
      </c>
      <c r="F23" s="4">
        <v>1074810</v>
      </c>
      <c r="G23" s="4">
        <v>1266899</v>
      </c>
      <c r="H23" s="4">
        <v>1045482</v>
      </c>
      <c r="I23" s="4">
        <v>1275008</v>
      </c>
      <c r="J23" s="4">
        <v>1087013</v>
      </c>
      <c r="K23" s="4">
        <v>1058860</v>
      </c>
      <c r="L23" s="4">
        <v>1191417</v>
      </c>
      <c r="M23" s="40">
        <v>441947</v>
      </c>
      <c r="N23" s="13">
        <f t="shared" si="0"/>
        <v>13417330</v>
      </c>
    </row>
    <row r="24" spans="1:14" ht="12" customHeight="1" x14ac:dyDescent="0.2">
      <c r="A24" s="7" t="str">
        <f>'Pregnant Women Participating'!A19</f>
        <v>Virginia</v>
      </c>
      <c r="B24" s="13">
        <v>2578661</v>
      </c>
      <c r="C24" s="4">
        <v>2561719</v>
      </c>
      <c r="D24" s="4">
        <v>2461649</v>
      </c>
      <c r="E24" s="4">
        <v>2547144</v>
      </c>
      <c r="F24" s="4"/>
      <c r="G24" s="4">
        <v>5490952</v>
      </c>
      <c r="H24" s="4">
        <v>2855945</v>
      </c>
      <c r="I24" s="4">
        <v>1936643</v>
      </c>
      <c r="J24" s="4">
        <v>3770961</v>
      </c>
      <c r="K24" s="4">
        <v>2810343</v>
      </c>
      <c r="L24" s="4">
        <v>2939522</v>
      </c>
      <c r="M24" s="40">
        <v>2832031</v>
      </c>
      <c r="N24" s="13">
        <f t="shared" si="0"/>
        <v>32785570</v>
      </c>
    </row>
    <row r="25" spans="1:14" ht="12" customHeight="1" x14ac:dyDescent="0.2">
      <c r="A25" s="7" t="str">
        <f>'Pregnant Women Participating'!A20</f>
        <v>West Virginia</v>
      </c>
      <c r="B25" s="13">
        <v>832223</v>
      </c>
      <c r="C25" s="4">
        <v>812899</v>
      </c>
      <c r="D25" s="4">
        <v>841982</v>
      </c>
      <c r="E25" s="4">
        <v>818826</v>
      </c>
      <c r="F25" s="4">
        <v>0</v>
      </c>
      <c r="G25" s="4">
        <v>1675001</v>
      </c>
      <c r="H25" s="4">
        <v>734412</v>
      </c>
      <c r="I25" s="4">
        <v>872862</v>
      </c>
      <c r="J25" s="4">
        <v>808007</v>
      </c>
      <c r="K25" s="4">
        <v>850058</v>
      </c>
      <c r="L25" s="4">
        <v>808997</v>
      </c>
      <c r="M25" s="40">
        <v>828025</v>
      </c>
      <c r="N25" s="13">
        <f t="shared" si="0"/>
        <v>9883292</v>
      </c>
    </row>
    <row r="26" spans="1:14" s="17" customFormat="1" ht="24.75" customHeight="1" x14ac:dyDescent="0.2">
      <c r="A26" s="14" t="e">
        <f>'Pregnant Women Participating'!#REF!</f>
        <v>#REF!</v>
      </c>
      <c r="B26" s="16">
        <v>15400502</v>
      </c>
      <c r="C26" s="15">
        <v>14545669</v>
      </c>
      <c r="D26" s="15">
        <v>14700979</v>
      </c>
      <c r="E26" s="15">
        <v>15131612</v>
      </c>
      <c r="F26" s="15">
        <v>11011884</v>
      </c>
      <c r="G26" s="15">
        <v>19398446</v>
      </c>
      <c r="H26" s="15">
        <v>14549683</v>
      </c>
      <c r="I26" s="15">
        <v>15891325</v>
      </c>
      <c r="J26" s="15">
        <v>15198157</v>
      </c>
      <c r="K26" s="15">
        <v>16224067</v>
      </c>
      <c r="L26" s="15">
        <v>15215167</v>
      </c>
      <c r="M26" s="39">
        <v>14621188</v>
      </c>
      <c r="N26" s="16">
        <f t="shared" si="0"/>
        <v>181888679</v>
      </c>
    </row>
    <row r="27" spans="1:14" ht="12" customHeight="1" x14ac:dyDescent="0.2">
      <c r="A27" s="7" t="str">
        <f>'Pregnant Women Participating'!A21</f>
        <v>Alabama</v>
      </c>
      <c r="B27" s="13">
        <v>2288749</v>
      </c>
      <c r="C27" s="4">
        <v>1456664</v>
      </c>
      <c r="D27" s="4">
        <v>1170456</v>
      </c>
      <c r="E27" s="4">
        <v>3003029</v>
      </c>
      <c r="F27" s="4">
        <v>2845513</v>
      </c>
      <c r="G27" s="4">
        <v>2959858</v>
      </c>
      <c r="H27" s="4">
        <v>2683349</v>
      </c>
      <c r="I27" s="4">
        <v>3308986</v>
      </c>
      <c r="J27" s="4">
        <v>2675471</v>
      </c>
      <c r="K27" s="4">
        <v>3013667</v>
      </c>
      <c r="L27" s="4">
        <v>3103547</v>
      </c>
      <c r="M27" s="40">
        <v>2805182</v>
      </c>
      <c r="N27" s="13">
        <f t="shared" si="0"/>
        <v>31314471</v>
      </c>
    </row>
    <row r="28" spans="1:14" ht="12" customHeight="1" x14ac:dyDescent="0.2">
      <c r="A28" s="7" t="str">
        <f>'Pregnant Women Participating'!A22</f>
        <v>Florida</v>
      </c>
      <c r="B28" s="13">
        <v>7680065</v>
      </c>
      <c r="C28" s="4">
        <v>13132354</v>
      </c>
      <c r="D28" s="4">
        <v>10455680</v>
      </c>
      <c r="E28" s="4">
        <v>10136302</v>
      </c>
      <c r="F28" s="4">
        <v>10567947</v>
      </c>
      <c r="G28" s="4">
        <v>10559132</v>
      </c>
      <c r="H28" s="4">
        <v>9559521</v>
      </c>
      <c r="I28" s="4">
        <v>10814355</v>
      </c>
      <c r="J28" s="4">
        <v>10030745</v>
      </c>
      <c r="K28" s="4">
        <v>10473031</v>
      </c>
      <c r="L28" s="4">
        <v>10274844</v>
      </c>
      <c r="M28" s="40">
        <v>10498462</v>
      </c>
      <c r="N28" s="13">
        <f t="shared" si="0"/>
        <v>124182438</v>
      </c>
    </row>
    <row r="29" spans="1:14" ht="12" customHeight="1" x14ac:dyDescent="0.2">
      <c r="A29" s="7" t="str">
        <f>'Pregnant Women Participating'!A23</f>
        <v>Georgia</v>
      </c>
      <c r="B29" s="13">
        <v>5896542</v>
      </c>
      <c r="C29" s="4">
        <v>5171087</v>
      </c>
      <c r="D29" s="4">
        <v>5278640</v>
      </c>
      <c r="E29" s="4">
        <v>5418937</v>
      </c>
      <c r="F29" s="4">
        <v>5495161</v>
      </c>
      <c r="G29" s="4">
        <v>5666466</v>
      </c>
      <c r="H29" s="4">
        <v>4878730</v>
      </c>
      <c r="I29" s="4">
        <v>5932625</v>
      </c>
      <c r="J29" s="4">
        <v>4747731</v>
      </c>
      <c r="K29" s="4">
        <v>5537517</v>
      </c>
      <c r="L29" s="4">
        <v>5333108</v>
      </c>
      <c r="M29" s="40">
        <v>4942923</v>
      </c>
      <c r="N29" s="13">
        <f t="shared" si="0"/>
        <v>64299467</v>
      </c>
    </row>
    <row r="30" spans="1:14" ht="12" customHeight="1" x14ac:dyDescent="0.2">
      <c r="A30" s="7" t="str">
        <f>'Pregnant Women Participating'!A24</f>
        <v>Kentucky</v>
      </c>
      <c r="B30" s="13">
        <v>4715171</v>
      </c>
      <c r="C30" s="4">
        <v>2274329</v>
      </c>
      <c r="D30" s="4">
        <v>2342338</v>
      </c>
      <c r="E30" s="4">
        <v>0</v>
      </c>
      <c r="F30" s="4">
        <v>2527641</v>
      </c>
      <c r="G30" s="4">
        <v>2569837</v>
      </c>
      <c r="H30" s="4">
        <v>2592145</v>
      </c>
      <c r="I30" s="4">
        <v>2313441</v>
      </c>
      <c r="J30" s="4">
        <v>2641950</v>
      </c>
      <c r="K30" s="4">
        <v>2433125</v>
      </c>
      <c r="L30" s="4">
        <v>4938706</v>
      </c>
      <c r="M30" s="40">
        <v>2322148</v>
      </c>
      <c r="N30" s="13">
        <f t="shared" si="0"/>
        <v>31670831</v>
      </c>
    </row>
    <row r="31" spans="1:14" ht="12" customHeight="1" x14ac:dyDescent="0.2">
      <c r="A31" s="7" t="str">
        <f>'Pregnant Women Participating'!A25</f>
        <v>Mississippi</v>
      </c>
      <c r="B31" s="13"/>
      <c r="C31" s="4"/>
      <c r="D31" s="4"/>
      <c r="E31" s="4"/>
      <c r="F31" s="4"/>
      <c r="G31" s="4"/>
      <c r="H31" s="4"/>
      <c r="I31" s="4"/>
      <c r="J31" s="4"/>
      <c r="K31" s="4"/>
      <c r="L31" s="4"/>
      <c r="M31" s="40"/>
      <c r="N31" s="13" t="str">
        <f t="shared" si="0"/>
        <v xml:space="preserve"> </v>
      </c>
    </row>
    <row r="32" spans="1:14" ht="12" customHeight="1" x14ac:dyDescent="0.2">
      <c r="A32" s="7" t="str">
        <f>'Pregnant Women Participating'!A26</f>
        <v>North Carolina</v>
      </c>
      <c r="B32" s="13">
        <v>4990935</v>
      </c>
      <c r="C32" s="4">
        <v>6196598</v>
      </c>
      <c r="D32" s="4">
        <v>4499362</v>
      </c>
      <c r="E32" s="4">
        <v>4028394</v>
      </c>
      <c r="F32" s="4">
        <v>1884728</v>
      </c>
      <c r="G32" s="4">
        <v>5927904</v>
      </c>
      <c r="H32" s="4">
        <v>2254499</v>
      </c>
      <c r="I32" s="4">
        <v>6725316</v>
      </c>
      <c r="J32" s="4">
        <v>4791573</v>
      </c>
      <c r="K32" s="4">
        <v>4862767</v>
      </c>
      <c r="L32" s="4">
        <v>4402628</v>
      </c>
      <c r="M32" s="40">
        <v>4919761</v>
      </c>
      <c r="N32" s="13">
        <f t="shared" si="0"/>
        <v>55484465</v>
      </c>
    </row>
    <row r="33" spans="1:14" ht="12" customHeight="1" x14ac:dyDescent="0.2">
      <c r="A33" s="7" t="str">
        <f>'Pregnant Women Participating'!A27</f>
        <v>South Carolina</v>
      </c>
      <c r="B33" s="13">
        <v>2262421</v>
      </c>
      <c r="C33" s="4">
        <v>1326222</v>
      </c>
      <c r="D33" s="4">
        <v>2936455</v>
      </c>
      <c r="E33" s="4">
        <v>2120254</v>
      </c>
      <c r="F33" s="4">
        <v>2107427</v>
      </c>
      <c r="G33" s="4">
        <v>2111585</v>
      </c>
      <c r="H33" s="4">
        <v>1945125</v>
      </c>
      <c r="I33" s="4">
        <v>2209302</v>
      </c>
      <c r="J33" s="4">
        <v>2016562</v>
      </c>
      <c r="K33" s="4">
        <v>2102251</v>
      </c>
      <c r="L33" s="4">
        <v>2075433</v>
      </c>
      <c r="M33" s="40">
        <v>2271275</v>
      </c>
      <c r="N33" s="13">
        <f t="shared" si="0"/>
        <v>25484312</v>
      </c>
    </row>
    <row r="34" spans="1:14" ht="12" customHeight="1" x14ac:dyDescent="0.2">
      <c r="A34" s="7" t="str">
        <f>'Pregnant Women Participating'!A28</f>
        <v>Tennessee</v>
      </c>
      <c r="B34" s="13">
        <v>6909511</v>
      </c>
      <c r="C34" s="4">
        <v>0</v>
      </c>
      <c r="D34" s="4">
        <v>3433647</v>
      </c>
      <c r="E34" s="4">
        <v>3441974</v>
      </c>
      <c r="F34" s="4">
        <v>3425281</v>
      </c>
      <c r="G34" s="4">
        <v>3357754</v>
      </c>
      <c r="H34" s="4">
        <v>0</v>
      </c>
      <c r="I34" s="4">
        <v>7093471</v>
      </c>
      <c r="J34" s="4">
        <v>3456686</v>
      </c>
      <c r="K34" s="4">
        <v>3505545</v>
      </c>
      <c r="L34" s="4">
        <v>3477550</v>
      </c>
      <c r="M34" s="40">
        <v>3390912</v>
      </c>
      <c r="N34" s="13">
        <f t="shared" si="0"/>
        <v>41492331</v>
      </c>
    </row>
    <row r="35" spans="1:14" ht="12" customHeight="1" x14ac:dyDescent="0.2">
      <c r="A35" s="7" t="str">
        <f>'Pregnant Women Participating'!A29</f>
        <v>Choctaw Indians, MS</v>
      </c>
      <c r="B35" s="13"/>
      <c r="C35" s="4"/>
      <c r="D35" s="4"/>
      <c r="E35" s="4"/>
      <c r="F35" s="4"/>
      <c r="G35" s="4"/>
      <c r="H35" s="4"/>
      <c r="I35" s="4"/>
      <c r="J35" s="4"/>
      <c r="K35" s="4"/>
      <c r="L35" s="4"/>
      <c r="M35" s="40"/>
      <c r="N35" s="13" t="str">
        <f t="shared" si="0"/>
        <v xml:space="preserve"> </v>
      </c>
    </row>
    <row r="36" spans="1:14" ht="12" customHeight="1" x14ac:dyDescent="0.2">
      <c r="A36" s="7" t="str">
        <f>'Pregnant Women Participating'!A30</f>
        <v>Eastern Cherokee, NC</v>
      </c>
      <c r="B36" s="13">
        <v>11082</v>
      </c>
      <c r="C36" s="4">
        <v>12471</v>
      </c>
      <c r="D36" s="4">
        <v>10037</v>
      </c>
      <c r="E36" s="4">
        <v>7628</v>
      </c>
      <c r="F36" s="4">
        <v>4930</v>
      </c>
      <c r="G36" s="4">
        <v>11955</v>
      </c>
      <c r="H36" s="4">
        <v>4551</v>
      </c>
      <c r="I36" s="4">
        <v>14578</v>
      </c>
      <c r="J36" s="4">
        <v>9893</v>
      </c>
      <c r="K36" s="4">
        <v>9435</v>
      </c>
      <c r="L36" s="4">
        <v>7627</v>
      </c>
      <c r="M36" s="40">
        <v>9960</v>
      </c>
      <c r="N36" s="13">
        <f t="shared" si="0"/>
        <v>114147</v>
      </c>
    </row>
    <row r="37" spans="1:14" s="17" customFormat="1" ht="24.75" customHeight="1" x14ac:dyDescent="0.2">
      <c r="A37" s="14" t="e">
        <f>'Pregnant Women Participating'!#REF!</f>
        <v>#REF!</v>
      </c>
      <c r="B37" s="16">
        <v>34754476</v>
      </c>
      <c r="C37" s="15">
        <v>29569725</v>
      </c>
      <c r="D37" s="15">
        <v>30126615</v>
      </c>
      <c r="E37" s="15">
        <v>28156518</v>
      </c>
      <c r="F37" s="15">
        <v>28858628</v>
      </c>
      <c r="G37" s="15">
        <v>33164491</v>
      </c>
      <c r="H37" s="15">
        <v>23917920</v>
      </c>
      <c r="I37" s="15">
        <v>38412074</v>
      </c>
      <c r="J37" s="15">
        <v>30370611</v>
      </c>
      <c r="K37" s="15">
        <v>31937338</v>
      </c>
      <c r="L37" s="15">
        <v>33613443</v>
      </c>
      <c r="M37" s="39">
        <v>31160623</v>
      </c>
      <c r="N37" s="16">
        <f t="shared" si="0"/>
        <v>374042462</v>
      </c>
    </row>
    <row r="38" spans="1:14" ht="12" customHeight="1" x14ac:dyDescent="0.2">
      <c r="A38" s="7" t="str">
        <f>'Pregnant Women Participating'!A31</f>
        <v>Illinois</v>
      </c>
      <c r="B38" s="13">
        <v>6195661</v>
      </c>
      <c r="C38" s="4">
        <v>6019048</v>
      </c>
      <c r="D38" s="4">
        <v>5912098</v>
      </c>
      <c r="E38" s="4">
        <v>5646377</v>
      </c>
      <c r="F38" s="4">
        <v>5694882</v>
      </c>
      <c r="G38" s="4">
        <v>6028217</v>
      </c>
      <c r="H38" s="4">
        <v>5000963</v>
      </c>
      <c r="I38" s="4">
        <v>6258040</v>
      </c>
      <c r="J38" s="4">
        <v>4936068</v>
      </c>
      <c r="K38" s="4">
        <v>5633751</v>
      </c>
      <c r="L38" s="4">
        <v>5737261</v>
      </c>
      <c r="M38" s="40">
        <v>5178113</v>
      </c>
      <c r="N38" s="13">
        <f t="shared" si="0"/>
        <v>68240479</v>
      </c>
    </row>
    <row r="39" spans="1:14" ht="12" customHeight="1" x14ac:dyDescent="0.2">
      <c r="A39" s="7" t="str">
        <f>'Pregnant Women Participating'!A32</f>
        <v>Indiana</v>
      </c>
      <c r="B39" s="13">
        <v>3366017</v>
      </c>
      <c r="C39" s="4">
        <v>3238902</v>
      </c>
      <c r="D39" s="4">
        <v>3450921</v>
      </c>
      <c r="E39" s="4">
        <v>3313180</v>
      </c>
      <c r="F39" s="4">
        <v>3419461</v>
      </c>
      <c r="G39" s="4">
        <v>3420580</v>
      </c>
      <c r="H39" s="4">
        <v>2977369</v>
      </c>
      <c r="I39" s="4">
        <v>3526468</v>
      </c>
      <c r="J39" s="4">
        <v>3200004</v>
      </c>
      <c r="K39" s="4">
        <v>3361823</v>
      </c>
      <c r="L39" s="4">
        <v>3206881</v>
      </c>
      <c r="M39" s="40">
        <v>3314696</v>
      </c>
      <c r="N39" s="13">
        <f t="shared" si="0"/>
        <v>39796302</v>
      </c>
    </row>
    <row r="40" spans="1:14" ht="12" customHeight="1" x14ac:dyDescent="0.2">
      <c r="A40" s="7" t="str">
        <f>'Pregnant Women Participating'!A33</f>
        <v>Iowa</v>
      </c>
      <c r="B40" s="13">
        <v>1320439</v>
      </c>
      <c r="C40" s="4">
        <v>1300653</v>
      </c>
      <c r="D40" s="4">
        <v>1248060</v>
      </c>
      <c r="E40" s="4">
        <v>1424897</v>
      </c>
      <c r="F40" s="4">
        <v>1327846</v>
      </c>
      <c r="G40" s="4">
        <v>1329225</v>
      </c>
      <c r="H40" s="4">
        <v>1382253</v>
      </c>
      <c r="I40" s="4">
        <v>1391706</v>
      </c>
      <c r="J40" s="4">
        <v>1390846</v>
      </c>
      <c r="K40" s="4">
        <v>1315600</v>
      </c>
      <c r="L40" s="4">
        <v>1453845</v>
      </c>
      <c r="M40" s="40">
        <v>1381755</v>
      </c>
      <c r="N40" s="13">
        <f t="shared" si="0"/>
        <v>16267125</v>
      </c>
    </row>
    <row r="41" spans="1:14" ht="12" customHeight="1" x14ac:dyDescent="0.2">
      <c r="A41" s="7" t="str">
        <f>'Pregnant Women Participating'!A34</f>
        <v>Michigan</v>
      </c>
      <c r="B41" s="13">
        <v>4818737</v>
      </c>
      <c r="C41" s="4">
        <v>4734858</v>
      </c>
      <c r="D41" s="4">
        <v>4597100</v>
      </c>
      <c r="E41" s="4">
        <v>4789042</v>
      </c>
      <c r="F41" s="4">
        <v>4638505</v>
      </c>
      <c r="G41" s="4">
        <v>4860637</v>
      </c>
      <c r="H41" s="4">
        <v>4853651</v>
      </c>
      <c r="I41" s="4">
        <v>4277433</v>
      </c>
      <c r="J41" s="4">
        <v>5025312</v>
      </c>
      <c r="K41" s="4">
        <v>4611108</v>
      </c>
      <c r="L41" s="4">
        <v>4820163</v>
      </c>
      <c r="M41" s="40">
        <v>4615742</v>
      </c>
      <c r="N41" s="13">
        <f t="shared" si="0"/>
        <v>56642288</v>
      </c>
    </row>
    <row r="42" spans="1:14" ht="12" customHeight="1" x14ac:dyDescent="0.2">
      <c r="A42" s="7" t="str">
        <f>'Pregnant Women Participating'!A35</f>
        <v>Minnesota</v>
      </c>
      <c r="B42" s="13">
        <v>2180212</v>
      </c>
      <c r="C42" s="4">
        <v>2244742</v>
      </c>
      <c r="D42" s="4">
        <v>2060131</v>
      </c>
      <c r="E42" s="4">
        <v>0</v>
      </c>
      <c r="F42" s="4">
        <v>2141866</v>
      </c>
      <c r="G42" s="4">
        <v>4340019</v>
      </c>
      <c r="H42" s="4">
        <v>0</v>
      </c>
      <c r="I42" s="4">
        <v>4427910</v>
      </c>
      <c r="J42" s="4">
        <v>2062263</v>
      </c>
      <c r="K42" s="4">
        <v>2175913</v>
      </c>
      <c r="L42" s="4">
        <v>2408586</v>
      </c>
      <c r="M42" s="40">
        <v>0</v>
      </c>
      <c r="N42" s="13">
        <f t="shared" si="0"/>
        <v>24041642</v>
      </c>
    </row>
    <row r="43" spans="1:14" ht="12" customHeight="1" x14ac:dyDescent="0.2">
      <c r="A43" s="7" t="str">
        <f>'Pregnant Women Participating'!A36</f>
        <v>Ohio</v>
      </c>
      <c r="B43" s="13">
        <v>4946387</v>
      </c>
      <c r="C43" s="4">
        <v>4922244</v>
      </c>
      <c r="D43" s="4">
        <v>4795873</v>
      </c>
      <c r="E43" s="4">
        <v>8737542</v>
      </c>
      <c r="F43" s="4">
        <v>1029771</v>
      </c>
      <c r="G43" s="4">
        <v>4976155</v>
      </c>
      <c r="H43" s="4">
        <v>5203958</v>
      </c>
      <c r="I43" s="4">
        <v>4663362</v>
      </c>
      <c r="J43" s="4">
        <v>4943994</v>
      </c>
      <c r="K43" s="4">
        <v>5198415</v>
      </c>
      <c r="L43" s="4">
        <v>5015778</v>
      </c>
      <c r="M43" s="40">
        <v>4997888</v>
      </c>
      <c r="N43" s="13">
        <f t="shared" si="0"/>
        <v>59431367</v>
      </c>
    </row>
    <row r="44" spans="1:14" ht="12" customHeight="1" x14ac:dyDescent="0.2">
      <c r="A44" s="7" t="str">
        <f>'Pregnant Women Participating'!A37</f>
        <v>Wisconsin</v>
      </c>
      <c r="B44" s="13">
        <v>2010327</v>
      </c>
      <c r="C44" s="4">
        <v>1944128</v>
      </c>
      <c r="D44" s="4">
        <v>2063863</v>
      </c>
      <c r="E44" s="4">
        <v>2002914</v>
      </c>
      <c r="F44" s="4">
        <v>2016045</v>
      </c>
      <c r="G44" s="4">
        <v>2042714</v>
      </c>
      <c r="H44" s="4">
        <v>1869151</v>
      </c>
      <c r="I44" s="4">
        <v>2025689</v>
      </c>
      <c r="J44" s="4">
        <v>1942403</v>
      </c>
      <c r="K44" s="4">
        <v>1992974</v>
      </c>
      <c r="L44" s="4">
        <v>1933008</v>
      </c>
      <c r="M44" s="40">
        <v>1978205</v>
      </c>
      <c r="N44" s="13">
        <f t="shared" si="0"/>
        <v>23821421</v>
      </c>
    </row>
    <row r="45" spans="1:14" s="17" customFormat="1" ht="24.75" customHeight="1" x14ac:dyDescent="0.2">
      <c r="A45" s="14" t="e">
        <f>'Pregnant Women Participating'!#REF!</f>
        <v>#REF!</v>
      </c>
      <c r="B45" s="16">
        <v>24837780</v>
      </c>
      <c r="C45" s="15">
        <v>24404575</v>
      </c>
      <c r="D45" s="15">
        <v>24128046</v>
      </c>
      <c r="E45" s="15">
        <v>25913952</v>
      </c>
      <c r="F45" s="15">
        <v>20268376</v>
      </c>
      <c r="G45" s="15">
        <v>26997547</v>
      </c>
      <c r="H45" s="15">
        <v>21287345</v>
      </c>
      <c r="I45" s="15">
        <v>26570608</v>
      </c>
      <c r="J45" s="15">
        <v>23500890</v>
      </c>
      <c r="K45" s="15">
        <v>24289584</v>
      </c>
      <c r="L45" s="15">
        <v>24575522</v>
      </c>
      <c r="M45" s="39">
        <v>21466399</v>
      </c>
      <c r="N45" s="16">
        <f t="shared" si="0"/>
        <v>288240624</v>
      </c>
    </row>
    <row r="46" spans="1:14" ht="12" customHeight="1" x14ac:dyDescent="0.2">
      <c r="A46" s="7" t="str">
        <f>'Pregnant Women Participating'!A38</f>
        <v>Arizona</v>
      </c>
      <c r="B46" s="13">
        <v>3217987</v>
      </c>
      <c r="C46" s="4">
        <v>2984686</v>
      </c>
      <c r="D46" s="4">
        <v>2938185</v>
      </c>
      <c r="E46" s="4">
        <v>3149683</v>
      </c>
      <c r="F46" s="4">
        <v>2859079</v>
      </c>
      <c r="G46" s="4">
        <v>3027267</v>
      </c>
      <c r="H46" s="4">
        <v>2568471</v>
      </c>
      <c r="I46" s="4">
        <v>3420768</v>
      </c>
      <c r="J46" s="4">
        <v>2872310</v>
      </c>
      <c r="K46" s="4">
        <v>3292234</v>
      </c>
      <c r="L46" s="4">
        <v>3161528</v>
      </c>
      <c r="M46" s="40">
        <v>2993700</v>
      </c>
      <c r="N46" s="13">
        <f t="shared" si="0"/>
        <v>36485898</v>
      </c>
    </row>
    <row r="47" spans="1:14" ht="12" customHeight="1" x14ac:dyDescent="0.2">
      <c r="A47" s="7" t="str">
        <f>'Pregnant Women Participating'!A39</f>
        <v>Arkansas</v>
      </c>
      <c r="B47" s="13">
        <v>1974862</v>
      </c>
      <c r="C47" s="4">
        <v>1920145</v>
      </c>
      <c r="D47" s="4">
        <v>1918703</v>
      </c>
      <c r="E47" s="4">
        <v>1887503</v>
      </c>
      <c r="F47" s="4">
        <v>1916547</v>
      </c>
      <c r="G47" s="4">
        <v>1892583</v>
      </c>
      <c r="H47" s="4">
        <v>1967393</v>
      </c>
      <c r="I47" s="4">
        <v>2011944</v>
      </c>
      <c r="J47" s="4">
        <v>1959716</v>
      </c>
      <c r="K47" s="4">
        <v>1980362</v>
      </c>
      <c r="L47" s="4">
        <v>1971962</v>
      </c>
      <c r="M47" s="40">
        <v>1941776</v>
      </c>
      <c r="N47" s="13">
        <f t="shared" si="0"/>
        <v>23343496</v>
      </c>
    </row>
    <row r="48" spans="1:14" ht="12" customHeight="1" x14ac:dyDescent="0.2">
      <c r="A48" s="7" t="str">
        <f>'Pregnant Women Participating'!A40</f>
        <v>Louisiana</v>
      </c>
      <c r="B48" s="13">
        <v>3406275</v>
      </c>
      <c r="C48" s="4">
        <v>3337079</v>
      </c>
      <c r="D48" s="4">
        <v>3272360</v>
      </c>
      <c r="E48" s="4">
        <v>3271708</v>
      </c>
      <c r="F48" s="4">
        <v>2848327</v>
      </c>
      <c r="G48" s="4">
        <v>3254358</v>
      </c>
      <c r="H48" s="4">
        <v>2991058</v>
      </c>
      <c r="I48" s="4">
        <v>3431195</v>
      </c>
      <c r="J48" s="4">
        <v>3121333</v>
      </c>
      <c r="K48" s="4">
        <v>3231122</v>
      </c>
      <c r="L48" s="4">
        <v>3201556</v>
      </c>
      <c r="M48" s="40">
        <v>3115847</v>
      </c>
      <c r="N48" s="13">
        <f t="shared" si="0"/>
        <v>38482218</v>
      </c>
    </row>
    <row r="49" spans="1:14" ht="12" customHeight="1" x14ac:dyDescent="0.2">
      <c r="A49" s="7" t="str">
        <f>'Pregnant Women Participating'!A41</f>
        <v>New Mexico</v>
      </c>
      <c r="B49" s="13">
        <v>840593</v>
      </c>
      <c r="C49" s="4">
        <v>854194</v>
      </c>
      <c r="D49" s="4">
        <v>855622</v>
      </c>
      <c r="E49" s="4">
        <v>857698</v>
      </c>
      <c r="F49" s="4">
        <v>856547</v>
      </c>
      <c r="G49" s="4">
        <v>848303</v>
      </c>
      <c r="H49" s="4">
        <v>818061</v>
      </c>
      <c r="I49" s="4">
        <v>889424</v>
      </c>
      <c r="J49" s="4">
        <v>870438</v>
      </c>
      <c r="K49" s="4">
        <v>861552</v>
      </c>
      <c r="L49" s="4">
        <v>860673</v>
      </c>
      <c r="M49" s="40">
        <v>851960</v>
      </c>
      <c r="N49" s="13">
        <f t="shared" si="0"/>
        <v>10265065</v>
      </c>
    </row>
    <row r="50" spans="1:14" ht="12" customHeight="1" x14ac:dyDescent="0.2">
      <c r="A50" s="7" t="str">
        <f>'Pregnant Women Participating'!A42</f>
        <v>Oklahoma</v>
      </c>
      <c r="B50" s="13">
        <v>904220</v>
      </c>
      <c r="C50" s="4">
        <v>2186044</v>
      </c>
      <c r="D50" s="4">
        <v>1674978</v>
      </c>
      <c r="E50" s="4">
        <v>1799820</v>
      </c>
      <c r="F50" s="4">
        <v>1803292</v>
      </c>
      <c r="G50" s="4">
        <v>1822442</v>
      </c>
      <c r="H50" s="4">
        <v>1605944</v>
      </c>
      <c r="I50" s="4">
        <v>1627152</v>
      </c>
      <c r="J50" s="4">
        <v>1903837</v>
      </c>
      <c r="K50" s="4">
        <v>1602080</v>
      </c>
      <c r="L50" s="4">
        <v>1743092</v>
      </c>
      <c r="M50" s="40">
        <v>1588833</v>
      </c>
      <c r="N50" s="13">
        <f t="shared" si="0"/>
        <v>20261734</v>
      </c>
    </row>
    <row r="51" spans="1:14" ht="12" customHeight="1" x14ac:dyDescent="0.2">
      <c r="A51" s="7" t="e">
        <f>'Pregnant Women Participating'!#REF!</f>
        <v>#REF!</v>
      </c>
      <c r="B51" s="13"/>
      <c r="C51" s="4"/>
      <c r="D51" s="4"/>
      <c r="E51" s="4"/>
      <c r="F51" s="4"/>
      <c r="G51" s="4"/>
      <c r="H51" s="4"/>
      <c r="I51" s="4"/>
      <c r="J51" s="4"/>
      <c r="K51" s="4"/>
      <c r="L51" s="4"/>
      <c r="M51" s="40"/>
      <c r="N51" s="13" t="str">
        <f t="shared" si="0"/>
        <v xml:space="preserve"> </v>
      </c>
    </row>
    <row r="52" spans="1:14" ht="12" customHeight="1" x14ac:dyDescent="0.2">
      <c r="A52" s="7" t="str">
        <f>'Pregnant Women Participating'!A43</f>
        <v>Texas</v>
      </c>
      <c r="B52" s="13">
        <v>18066288</v>
      </c>
      <c r="C52" s="4">
        <v>16201598</v>
      </c>
      <c r="D52" s="4">
        <v>17927095</v>
      </c>
      <c r="E52" s="4">
        <v>17670966</v>
      </c>
      <c r="F52" s="4">
        <v>16340026</v>
      </c>
      <c r="G52" s="4">
        <v>16716583</v>
      </c>
      <c r="H52" s="4">
        <v>18110912</v>
      </c>
      <c r="I52" s="4">
        <v>18306624</v>
      </c>
      <c r="J52" s="4">
        <v>14951444</v>
      </c>
      <c r="K52" s="4">
        <v>19180939</v>
      </c>
      <c r="L52" s="4">
        <v>16341678</v>
      </c>
      <c r="M52" s="40">
        <v>17833152</v>
      </c>
      <c r="N52" s="13">
        <f t="shared" si="0"/>
        <v>207647305</v>
      </c>
    </row>
    <row r="53" spans="1:14" ht="12" customHeight="1" x14ac:dyDescent="0.2">
      <c r="A53" s="7" t="str">
        <f>'Pregnant Women Participating'!A44</f>
        <v>Utah</v>
      </c>
      <c r="B53" s="13">
        <v>751396</v>
      </c>
      <c r="C53" s="4">
        <v>739860</v>
      </c>
      <c r="D53" s="4">
        <v>731480</v>
      </c>
      <c r="E53" s="4">
        <v>737086</v>
      </c>
      <c r="F53" s="4">
        <v>726559</v>
      </c>
      <c r="G53" s="4">
        <v>729000</v>
      </c>
      <c r="H53" s="4">
        <v>688109</v>
      </c>
      <c r="I53" s="4">
        <v>30876</v>
      </c>
      <c r="J53" s="4">
        <v>1535805</v>
      </c>
      <c r="K53" s="4">
        <v>764152</v>
      </c>
      <c r="L53" s="4">
        <v>13357</v>
      </c>
      <c r="M53" s="40">
        <v>1505386</v>
      </c>
      <c r="N53" s="13">
        <f t="shared" si="0"/>
        <v>8953066</v>
      </c>
    </row>
    <row r="54" spans="1:14" ht="12" customHeight="1" x14ac:dyDescent="0.2">
      <c r="A54" s="7" t="str">
        <f>'Pregnant Women Participating'!A45</f>
        <v>Inter-Tribal Council, AZ</v>
      </c>
      <c r="B54" s="13">
        <v>196590</v>
      </c>
      <c r="C54" s="4">
        <v>187615</v>
      </c>
      <c r="D54" s="4">
        <v>339580</v>
      </c>
      <c r="E54" s="4">
        <v>185182</v>
      </c>
      <c r="F54" s="4">
        <v>170709</v>
      </c>
      <c r="G54" s="4">
        <v>157640</v>
      </c>
      <c r="H54" s="4">
        <v>7515</v>
      </c>
      <c r="I54" s="4">
        <v>365048</v>
      </c>
      <c r="J54" s="4"/>
      <c r="K54" s="4">
        <v>188694</v>
      </c>
      <c r="L54" s="4">
        <v>198884</v>
      </c>
      <c r="M54" s="40">
        <v>164584</v>
      </c>
      <c r="N54" s="13">
        <f t="shared" si="0"/>
        <v>2162041</v>
      </c>
    </row>
    <row r="55" spans="1:14" ht="12" customHeight="1" x14ac:dyDescent="0.2">
      <c r="A55" s="7" t="str">
        <f>'Pregnant Women Participating'!A46</f>
        <v>Navajo Nation, AZ</v>
      </c>
      <c r="B55" s="13">
        <v>112966</v>
      </c>
      <c r="C55" s="4"/>
      <c r="D55" s="4">
        <v>114973</v>
      </c>
      <c r="E55" s="4">
        <v>110326</v>
      </c>
      <c r="F55" s="4">
        <v>106389</v>
      </c>
      <c r="G55" s="4">
        <v>108675</v>
      </c>
      <c r="H55" s="4">
        <v>89411</v>
      </c>
      <c r="I55" s="4">
        <v>127545</v>
      </c>
      <c r="J55" s="4">
        <v>105895</v>
      </c>
      <c r="K55" s="4">
        <v>118567</v>
      </c>
      <c r="L55" s="4">
        <v>113185</v>
      </c>
      <c r="M55" s="40">
        <v>107790</v>
      </c>
      <c r="N55" s="13">
        <f t="shared" si="0"/>
        <v>1215722</v>
      </c>
    </row>
    <row r="56" spans="1:14" ht="12" customHeight="1" x14ac:dyDescent="0.2">
      <c r="A56" s="7" t="str">
        <f>'Pregnant Women Participating'!A47</f>
        <v>Acoma, Canoncito &amp; Laguna, NM</v>
      </c>
      <c r="B56" s="13"/>
      <c r="C56" s="4"/>
      <c r="D56" s="4"/>
      <c r="E56" s="4"/>
      <c r="F56" s="4"/>
      <c r="G56" s="4"/>
      <c r="H56" s="4"/>
      <c r="I56" s="4"/>
      <c r="J56" s="4"/>
      <c r="K56" s="4"/>
      <c r="L56" s="4"/>
      <c r="M56" s="40"/>
      <c r="N56" s="13" t="str">
        <f t="shared" si="0"/>
        <v xml:space="preserve"> </v>
      </c>
    </row>
    <row r="57" spans="1:14" ht="12" customHeight="1" x14ac:dyDescent="0.2">
      <c r="A57" s="7" t="str">
        <f>'Pregnant Women Participating'!A48</f>
        <v>Eight Northern Pueblos, NM</v>
      </c>
      <c r="B57" s="13"/>
      <c r="C57" s="4"/>
      <c r="D57" s="4"/>
      <c r="E57" s="4"/>
      <c r="F57" s="4"/>
      <c r="G57" s="4"/>
      <c r="H57" s="4"/>
      <c r="I57" s="4"/>
      <c r="J57" s="4"/>
      <c r="K57" s="4"/>
      <c r="L57" s="4"/>
      <c r="M57" s="40"/>
      <c r="N57" s="13" t="str">
        <f t="shared" si="0"/>
        <v xml:space="preserve"> </v>
      </c>
    </row>
    <row r="58" spans="1:14" ht="12" customHeight="1" x14ac:dyDescent="0.2">
      <c r="A58" s="7" t="str">
        <f>'Pregnant Women Participating'!A49</f>
        <v>Five Sandoval Pueblos, NM</v>
      </c>
      <c r="B58" s="13">
        <v>0</v>
      </c>
      <c r="C58" s="4">
        <v>0</v>
      </c>
      <c r="D58" s="4">
        <v>3176</v>
      </c>
      <c r="E58" s="4">
        <v>2091</v>
      </c>
      <c r="F58" s="4">
        <v>44</v>
      </c>
      <c r="G58" s="4">
        <v>3887</v>
      </c>
      <c r="H58" s="4">
        <v>0</v>
      </c>
      <c r="I58" s="4">
        <v>3332</v>
      </c>
      <c r="J58" s="4">
        <v>1181</v>
      </c>
      <c r="K58" s="4">
        <v>1119</v>
      </c>
      <c r="L58" s="4">
        <v>1632</v>
      </c>
      <c r="M58" s="40">
        <v>0</v>
      </c>
      <c r="N58" s="13">
        <f t="shared" si="0"/>
        <v>16462</v>
      </c>
    </row>
    <row r="59" spans="1:14" ht="12" customHeight="1" x14ac:dyDescent="0.2">
      <c r="A59" s="7" t="str">
        <f>'Pregnant Women Participating'!A50</f>
        <v>Isleta Pueblo, NM</v>
      </c>
      <c r="B59" s="13">
        <v>16482</v>
      </c>
      <c r="C59" s="4">
        <v>17149</v>
      </c>
      <c r="D59" s="4">
        <v>18041</v>
      </c>
      <c r="E59" s="4">
        <v>18460</v>
      </c>
      <c r="F59" s="4">
        <v>18124</v>
      </c>
      <c r="G59" s="4">
        <v>17480</v>
      </c>
      <c r="H59" s="4">
        <v>17117</v>
      </c>
      <c r="I59" s="4">
        <v>19132</v>
      </c>
      <c r="J59" s="4">
        <v>19762</v>
      </c>
      <c r="K59" s="4">
        <v>20123</v>
      </c>
      <c r="L59" s="4">
        <v>19556</v>
      </c>
      <c r="M59" s="40">
        <v>18748</v>
      </c>
      <c r="N59" s="13">
        <f t="shared" si="0"/>
        <v>220174</v>
      </c>
    </row>
    <row r="60" spans="1:14" ht="12" customHeight="1" x14ac:dyDescent="0.2">
      <c r="A60" s="7" t="str">
        <f>'Pregnant Women Participating'!A51</f>
        <v>San Felipe Pueblo, NM</v>
      </c>
      <c r="B60" s="13"/>
      <c r="C60" s="4"/>
      <c r="D60" s="4"/>
      <c r="E60" s="4"/>
      <c r="F60" s="4"/>
      <c r="G60" s="4"/>
      <c r="H60" s="4"/>
      <c r="I60" s="4"/>
      <c r="J60" s="4"/>
      <c r="K60" s="4"/>
      <c r="L60" s="4"/>
      <c r="M60" s="40"/>
      <c r="N60" s="13" t="str">
        <f t="shared" si="0"/>
        <v xml:space="preserve"> </v>
      </c>
    </row>
    <row r="61" spans="1:14" ht="12" customHeight="1" x14ac:dyDescent="0.2">
      <c r="A61" s="7" t="str">
        <f>'Pregnant Women Participating'!A52</f>
        <v>Santo Domingo Tribe, NM</v>
      </c>
      <c r="B61" s="13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0">
        <v>0</v>
      </c>
      <c r="N61" s="13" t="str">
        <f t="shared" si="0"/>
        <v xml:space="preserve"> </v>
      </c>
    </row>
    <row r="62" spans="1:14" ht="12" customHeight="1" x14ac:dyDescent="0.2">
      <c r="A62" s="7" t="str">
        <f>'Pregnant Women Participating'!A53</f>
        <v>Zuni Pueblo, NM</v>
      </c>
      <c r="B62" s="13">
        <v>0</v>
      </c>
      <c r="C62" s="4">
        <v>472</v>
      </c>
      <c r="D62" s="4">
        <v>1650</v>
      </c>
      <c r="E62" s="4">
        <v>2064</v>
      </c>
      <c r="F62" s="4">
        <v>1493</v>
      </c>
      <c r="G62" s="4">
        <v>2724</v>
      </c>
      <c r="H62" s="4">
        <v>990</v>
      </c>
      <c r="I62" s="4">
        <v>1790</v>
      </c>
      <c r="J62" s="4">
        <v>1276</v>
      </c>
      <c r="K62" s="4">
        <v>1109</v>
      </c>
      <c r="L62" s="4">
        <v>1919</v>
      </c>
      <c r="M62" s="40">
        <v>4526</v>
      </c>
      <c r="N62" s="13">
        <f t="shared" si="0"/>
        <v>20013</v>
      </c>
    </row>
    <row r="63" spans="1:14" ht="12" customHeight="1" x14ac:dyDescent="0.2">
      <c r="A63" s="7" t="str">
        <f>'Pregnant Women Participating'!A54</f>
        <v>Cherokee Nation, OK</v>
      </c>
      <c r="B63" s="13">
        <v>0</v>
      </c>
      <c r="C63" s="4">
        <v>148429</v>
      </c>
      <c r="D63" s="4">
        <v>123766</v>
      </c>
      <c r="E63" s="4">
        <v>206907</v>
      </c>
      <c r="F63" s="4">
        <v>0</v>
      </c>
      <c r="G63" s="4">
        <v>273872</v>
      </c>
      <c r="H63" s="4">
        <v>0</v>
      </c>
      <c r="I63" s="4">
        <v>284848</v>
      </c>
      <c r="J63" s="4">
        <v>300226</v>
      </c>
      <c r="K63" s="4">
        <v>0</v>
      </c>
      <c r="L63" s="4">
        <v>153913</v>
      </c>
      <c r="M63" s="40">
        <v>149298</v>
      </c>
      <c r="N63" s="13">
        <f t="shared" si="0"/>
        <v>1641259</v>
      </c>
    </row>
    <row r="64" spans="1:14" ht="12" customHeight="1" x14ac:dyDescent="0.2">
      <c r="A64" s="7" t="str">
        <f>'Pregnant Women Participating'!A55</f>
        <v>Chickasaw Nation, OK</v>
      </c>
      <c r="B64" s="13">
        <v>81373</v>
      </c>
      <c r="C64" s="4">
        <v>75899</v>
      </c>
      <c r="D64" s="4">
        <v>83578</v>
      </c>
      <c r="E64" s="4">
        <v>81144</v>
      </c>
      <c r="F64" s="4">
        <v>85649</v>
      </c>
      <c r="G64" s="4">
        <v>79780</v>
      </c>
      <c r="H64" s="4">
        <v>71559</v>
      </c>
      <c r="I64" s="4">
        <v>72639</v>
      </c>
      <c r="J64" s="4">
        <v>0</v>
      </c>
      <c r="K64" s="4">
        <v>136820</v>
      </c>
      <c r="L64" s="4">
        <v>74234</v>
      </c>
      <c r="M64" s="40">
        <v>75116</v>
      </c>
      <c r="N64" s="13">
        <f t="shared" si="0"/>
        <v>917791</v>
      </c>
    </row>
    <row r="65" spans="1:14" ht="12" customHeight="1" x14ac:dyDescent="0.2">
      <c r="A65" s="7" t="str">
        <f>'Pregnant Women Participating'!A56</f>
        <v>Choctaw Nation, OK</v>
      </c>
      <c r="B65" s="13">
        <v>94934</v>
      </c>
      <c r="C65" s="4">
        <v>90583</v>
      </c>
      <c r="D65" s="4">
        <v>84916</v>
      </c>
      <c r="E65" s="4">
        <v>88400</v>
      </c>
      <c r="F65" s="4">
        <v>87358</v>
      </c>
      <c r="G65" s="4">
        <v>85543</v>
      </c>
      <c r="H65" s="4">
        <v>77058</v>
      </c>
      <c r="I65" s="4">
        <v>96442</v>
      </c>
      <c r="J65" s="4">
        <v>78886</v>
      </c>
      <c r="K65" s="4">
        <v>85615</v>
      </c>
      <c r="L65" s="4">
        <v>89921</v>
      </c>
      <c r="M65" s="40">
        <v>78420</v>
      </c>
      <c r="N65" s="13">
        <f t="shared" si="0"/>
        <v>1038076</v>
      </c>
    </row>
    <row r="66" spans="1:14" ht="12" customHeight="1" x14ac:dyDescent="0.2">
      <c r="A66" s="7" t="str">
        <f>'Pregnant Women Participating'!A57</f>
        <v>Citizen Potawatomi Nation, OK</v>
      </c>
      <c r="B66" s="13">
        <v>30833</v>
      </c>
      <c r="C66" s="4">
        <v>29947</v>
      </c>
      <c r="D66" s="4">
        <v>28682</v>
      </c>
      <c r="E66" s="4">
        <v>29778</v>
      </c>
      <c r="F66" s="4">
        <v>29407</v>
      </c>
      <c r="G66" s="4">
        <v>32310</v>
      </c>
      <c r="H66" s="4">
        <v>25492</v>
      </c>
      <c r="I66" s="4">
        <v>36003</v>
      </c>
      <c r="J66" s="4">
        <v>23810</v>
      </c>
      <c r="K66" s="4">
        <v>26617</v>
      </c>
      <c r="L66" s="4">
        <v>25822</v>
      </c>
      <c r="M66" s="40">
        <v>24949</v>
      </c>
      <c r="N66" s="13">
        <f t="shared" si="0"/>
        <v>343650</v>
      </c>
    </row>
    <row r="67" spans="1:14" ht="12" customHeight="1" x14ac:dyDescent="0.2">
      <c r="A67" s="7" t="str">
        <f>'Pregnant Women Participating'!A58</f>
        <v>Inter-Tribal Council, OK</v>
      </c>
      <c r="B67" s="13">
        <v>5358</v>
      </c>
      <c r="C67" s="4">
        <v>5524</v>
      </c>
      <c r="D67" s="4">
        <v>4808</v>
      </c>
      <c r="E67" s="4">
        <v>5781</v>
      </c>
      <c r="F67" s="4">
        <v>237</v>
      </c>
      <c r="G67" s="4">
        <v>10658</v>
      </c>
      <c r="H67" s="4">
        <v>4517</v>
      </c>
      <c r="I67" s="4">
        <v>6318</v>
      </c>
      <c r="J67" s="4">
        <v>5125</v>
      </c>
      <c r="K67" s="4">
        <v>5286</v>
      </c>
      <c r="L67" s="4">
        <v>4959</v>
      </c>
      <c r="M67" s="40">
        <v>4796</v>
      </c>
      <c r="N67" s="13">
        <f t="shared" si="0"/>
        <v>63367</v>
      </c>
    </row>
    <row r="68" spans="1:14" ht="12" customHeight="1" x14ac:dyDescent="0.2">
      <c r="A68" s="7" t="str">
        <f>'Pregnant Women Participating'!A59</f>
        <v>Muscogee Creek Nation, OK</v>
      </c>
      <c r="B68" s="13">
        <v>47469</v>
      </c>
      <c r="C68" s="4">
        <v>44167</v>
      </c>
      <c r="D68" s="4">
        <v>44987</v>
      </c>
      <c r="E68" s="4">
        <v>45875</v>
      </c>
      <c r="F68" s="4">
        <v>47251</v>
      </c>
      <c r="G68" s="4">
        <v>45907</v>
      </c>
      <c r="H68" s="4">
        <v>43244</v>
      </c>
      <c r="I68" s="4">
        <v>53604</v>
      </c>
      <c r="J68" s="4">
        <v>40968</v>
      </c>
      <c r="K68" s="4">
        <v>45398</v>
      </c>
      <c r="L68" s="4">
        <v>47890</v>
      </c>
      <c r="M68" s="40">
        <v>40620</v>
      </c>
      <c r="N68" s="13">
        <f t="shared" si="0"/>
        <v>547380</v>
      </c>
    </row>
    <row r="69" spans="1:14" ht="12" customHeight="1" x14ac:dyDescent="0.2">
      <c r="A69" s="7" t="str">
        <f>'Pregnant Women Participating'!A60</f>
        <v>Osage Tribal Council, OK</v>
      </c>
      <c r="B69" s="13"/>
      <c r="C69" s="4"/>
      <c r="D69" s="4"/>
      <c r="E69" s="4"/>
      <c r="F69" s="4"/>
      <c r="G69" s="4"/>
      <c r="H69" s="4"/>
      <c r="I69" s="4"/>
      <c r="J69" s="4"/>
      <c r="K69" s="4"/>
      <c r="L69" s="4"/>
      <c r="M69" s="40"/>
      <c r="N69" s="13" t="str">
        <f t="shared" si="0"/>
        <v xml:space="preserve"> </v>
      </c>
    </row>
    <row r="70" spans="1:14" ht="12" customHeight="1" x14ac:dyDescent="0.2">
      <c r="A70" s="7" t="str">
        <f>'Pregnant Women Participating'!A61</f>
        <v>Otoe-Missouria Tribe, OK</v>
      </c>
      <c r="B70" s="13">
        <v>9889</v>
      </c>
      <c r="C70" s="4">
        <v>18281</v>
      </c>
      <c r="D70" s="4">
        <v>0</v>
      </c>
      <c r="E70" s="4">
        <v>8944</v>
      </c>
      <c r="F70" s="4">
        <v>8321</v>
      </c>
      <c r="G70" s="4">
        <v>14710</v>
      </c>
      <c r="H70" s="4">
        <v>0</v>
      </c>
      <c r="I70" s="4">
        <v>17000</v>
      </c>
      <c r="J70" s="4">
        <v>0</v>
      </c>
      <c r="K70" s="4">
        <v>9297</v>
      </c>
      <c r="L70" s="4">
        <v>9690</v>
      </c>
      <c r="M70" s="40">
        <v>0</v>
      </c>
      <c r="N70" s="13">
        <f t="shared" si="0"/>
        <v>96132</v>
      </c>
    </row>
    <row r="71" spans="1:14" ht="12" customHeight="1" x14ac:dyDescent="0.2">
      <c r="A71" s="7" t="str">
        <f>'Pregnant Women Participating'!A62</f>
        <v>Wichita, Caddo &amp; Delaware (WCD), OK</v>
      </c>
      <c r="B71" s="13">
        <v>88529</v>
      </c>
      <c r="C71" s="4">
        <v>84345</v>
      </c>
      <c r="D71" s="4">
        <v>85153</v>
      </c>
      <c r="E71" s="4">
        <v>88531</v>
      </c>
      <c r="F71" s="4">
        <v>87226</v>
      </c>
      <c r="G71" s="4">
        <v>86521</v>
      </c>
      <c r="H71" s="4">
        <v>72147</v>
      </c>
      <c r="I71" s="4">
        <v>88480</v>
      </c>
      <c r="J71" s="4">
        <v>69659</v>
      </c>
      <c r="K71" s="4">
        <v>60278</v>
      </c>
      <c r="L71" s="4">
        <v>76292</v>
      </c>
      <c r="M71" s="40">
        <v>70316</v>
      </c>
      <c r="N71" s="13">
        <f t="shared" si="0"/>
        <v>957477</v>
      </c>
    </row>
    <row r="72" spans="1:14" s="17" customFormat="1" ht="24.75" customHeight="1" x14ac:dyDescent="0.2">
      <c r="A72" s="14" t="e">
        <f>'Pregnant Women Participating'!#REF!</f>
        <v>#REF!</v>
      </c>
      <c r="B72" s="16">
        <v>29846044</v>
      </c>
      <c r="C72" s="15">
        <v>28926017</v>
      </c>
      <c r="D72" s="15">
        <v>30251733</v>
      </c>
      <c r="E72" s="15">
        <v>30247947</v>
      </c>
      <c r="F72" s="15">
        <v>27992585</v>
      </c>
      <c r="G72" s="15">
        <v>29210243</v>
      </c>
      <c r="H72" s="15">
        <v>29158998</v>
      </c>
      <c r="I72" s="15">
        <v>30890164</v>
      </c>
      <c r="J72" s="15">
        <v>27861671</v>
      </c>
      <c r="K72" s="15">
        <v>31611364</v>
      </c>
      <c r="L72" s="15">
        <v>28111743</v>
      </c>
      <c r="M72" s="39">
        <v>30569817</v>
      </c>
      <c r="N72" s="16">
        <f t="shared" si="0"/>
        <v>354678326</v>
      </c>
    </row>
    <row r="73" spans="1:14" ht="12" customHeight="1" x14ac:dyDescent="0.2">
      <c r="A73" s="7" t="str">
        <f>'Pregnant Women Participating'!A63</f>
        <v>Colorado</v>
      </c>
      <c r="B73" s="13">
        <v>0</v>
      </c>
      <c r="C73" s="4">
        <v>1418083</v>
      </c>
      <c r="D73" s="4">
        <v>1396315</v>
      </c>
      <c r="E73" s="4">
        <v>1406368</v>
      </c>
      <c r="F73" s="4">
        <v>1404540</v>
      </c>
      <c r="G73" s="4">
        <v>1405957</v>
      </c>
      <c r="H73" s="4">
        <v>2774276</v>
      </c>
      <c r="I73" s="4">
        <v>0</v>
      </c>
      <c r="J73" s="4">
        <v>2722510</v>
      </c>
      <c r="K73" s="4">
        <v>0</v>
      </c>
      <c r="L73" s="4">
        <v>1377836</v>
      </c>
      <c r="M73" s="40">
        <v>2686815</v>
      </c>
      <c r="N73" s="13">
        <f t="shared" si="0"/>
        <v>16592700</v>
      </c>
    </row>
    <row r="74" spans="1:14" ht="12" customHeight="1" x14ac:dyDescent="0.2">
      <c r="A74" s="7" t="str">
        <f>'Pregnant Women Participating'!A64</f>
        <v>Kansas</v>
      </c>
      <c r="B74" s="13">
        <v>1176024</v>
      </c>
      <c r="C74" s="4">
        <v>1132424</v>
      </c>
      <c r="D74" s="4">
        <v>1087724</v>
      </c>
      <c r="E74" s="4">
        <v>1082365</v>
      </c>
      <c r="F74" s="4">
        <v>1109608</v>
      </c>
      <c r="G74" s="4">
        <v>1131194</v>
      </c>
      <c r="H74" s="4">
        <v>986003</v>
      </c>
      <c r="I74" s="4">
        <v>1242863</v>
      </c>
      <c r="J74" s="4">
        <v>1044544</v>
      </c>
      <c r="K74" s="4">
        <v>1141958</v>
      </c>
      <c r="L74" s="4">
        <v>1192231</v>
      </c>
      <c r="M74" s="40">
        <v>1064444</v>
      </c>
      <c r="N74" s="13">
        <f t="shared" si="0"/>
        <v>13391382</v>
      </c>
    </row>
    <row r="75" spans="1:14" ht="12" customHeight="1" x14ac:dyDescent="0.2">
      <c r="A75" s="7" t="str">
        <f>'Pregnant Women Participating'!A65</f>
        <v>Missouri</v>
      </c>
      <c r="B75" s="13">
        <v>3113604</v>
      </c>
      <c r="C75" s="4">
        <v>6088300</v>
      </c>
      <c r="D75" s="4">
        <v>3022379</v>
      </c>
      <c r="E75" s="4">
        <v>3045836</v>
      </c>
      <c r="F75" s="4">
        <v>3043403</v>
      </c>
      <c r="G75" s="4">
        <v>3028897</v>
      </c>
      <c r="H75" s="4">
        <v>2903357</v>
      </c>
      <c r="I75" s="4">
        <v>2963702</v>
      </c>
      <c r="J75" s="4">
        <v>2866952</v>
      </c>
      <c r="K75" s="4">
        <v>2971729</v>
      </c>
      <c r="L75" s="4">
        <v>2969185</v>
      </c>
      <c r="M75" s="40">
        <v>0</v>
      </c>
      <c r="N75" s="13">
        <f t="shared" si="0"/>
        <v>36017344</v>
      </c>
    </row>
    <row r="76" spans="1:14" ht="12" customHeight="1" x14ac:dyDescent="0.2">
      <c r="A76" s="7" t="str">
        <f>'Pregnant Women Participating'!A66</f>
        <v>Montana</v>
      </c>
      <c r="B76" s="13">
        <v>9319</v>
      </c>
      <c r="C76" s="4">
        <v>299444</v>
      </c>
      <c r="D76" s="4">
        <v>300430</v>
      </c>
      <c r="E76" s="4">
        <v>304107</v>
      </c>
      <c r="F76" s="4">
        <v>293395</v>
      </c>
      <c r="G76" s="4">
        <v>292942</v>
      </c>
      <c r="H76" s="4">
        <v>285898</v>
      </c>
      <c r="I76" s="4">
        <v>14331</v>
      </c>
      <c r="J76" s="4">
        <v>845135</v>
      </c>
      <c r="K76" s="4">
        <v>294209</v>
      </c>
      <c r="L76" s="4">
        <v>0</v>
      </c>
      <c r="M76" s="40">
        <v>282822</v>
      </c>
      <c r="N76" s="13">
        <f t="shared" si="0"/>
        <v>3222032</v>
      </c>
    </row>
    <row r="77" spans="1:14" ht="12" customHeight="1" x14ac:dyDescent="0.2">
      <c r="A77" s="7" t="str">
        <f>'Pregnant Women Participating'!A67</f>
        <v>Nebraska</v>
      </c>
      <c r="B77" s="13">
        <v>1618558</v>
      </c>
      <c r="C77" s="4"/>
      <c r="D77" s="4">
        <v>803634</v>
      </c>
      <c r="E77" s="4"/>
      <c r="F77" s="4">
        <v>1638781</v>
      </c>
      <c r="G77" s="4">
        <v>819451</v>
      </c>
      <c r="H77" s="4">
        <v>1589598</v>
      </c>
      <c r="I77" s="4"/>
      <c r="J77" s="4">
        <v>778858</v>
      </c>
      <c r="K77" s="4">
        <v>796856</v>
      </c>
      <c r="L77" s="4">
        <v>789489</v>
      </c>
      <c r="M77" s="40">
        <v>779691</v>
      </c>
      <c r="N77" s="13">
        <f t="shared" si="0"/>
        <v>9614916</v>
      </c>
    </row>
    <row r="78" spans="1:14" ht="12" customHeight="1" x14ac:dyDescent="0.2">
      <c r="A78" s="7" t="str">
        <f>'Pregnant Women Participating'!A68</f>
        <v>North Dakota</v>
      </c>
      <c r="B78" s="13">
        <v>0</v>
      </c>
      <c r="C78" s="4">
        <v>479808</v>
      </c>
      <c r="D78" s="4">
        <v>242535</v>
      </c>
      <c r="E78" s="4">
        <v>246079</v>
      </c>
      <c r="F78" s="4">
        <v>243319</v>
      </c>
      <c r="G78" s="4">
        <v>241742</v>
      </c>
      <c r="H78" s="4">
        <v>237693</v>
      </c>
      <c r="I78" s="4">
        <v>238432</v>
      </c>
      <c r="J78" s="4">
        <v>0</v>
      </c>
      <c r="K78" s="4">
        <v>479384</v>
      </c>
      <c r="L78" s="4">
        <v>232240</v>
      </c>
      <c r="M78" s="40">
        <v>231783</v>
      </c>
      <c r="N78" s="13">
        <f t="shared" si="0"/>
        <v>2873015</v>
      </c>
    </row>
    <row r="79" spans="1:14" ht="12" customHeight="1" x14ac:dyDescent="0.2">
      <c r="A79" s="7" t="str">
        <f>'Pregnant Women Participating'!A69</f>
        <v>South Dakota</v>
      </c>
      <c r="B79" s="13">
        <v>374840</v>
      </c>
      <c r="C79" s="4">
        <v>352282</v>
      </c>
      <c r="D79" s="4">
        <v>340752</v>
      </c>
      <c r="E79" s="4">
        <v>362485</v>
      </c>
      <c r="F79" s="4">
        <v>350973</v>
      </c>
      <c r="G79" s="4">
        <v>373467</v>
      </c>
      <c r="H79" s="4">
        <v>305337</v>
      </c>
      <c r="I79" s="4">
        <v>375167</v>
      </c>
      <c r="J79" s="4">
        <v>334142</v>
      </c>
      <c r="K79" s="4">
        <v>373128</v>
      </c>
      <c r="L79" s="4">
        <v>363027</v>
      </c>
      <c r="M79" s="40">
        <v>332361</v>
      </c>
      <c r="N79" s="13">
        <f t="shared" si="0"/>
        <v>4237961</v>
      </c>
    </row>
    <row r="80" spans="1:14" ht="12" customHeight="1" x14ac:dyDescent="0.2">
      <c r="A80" s="7" t="str">
        <f>'Pregnant Women Participating'!A70</f>
        <v>Wyoming</v>
      </c>
      <c r="B80" s="13">
        <v>11255</v>
      </c>
      <c r="C80" s="4">
        <v>166646</v>
      </c>
      <c r="D80" s="4">
        <v>161162</v>
      </c>
      <c r="E80" s="4">
        <v>177727</v>
      </c>
      <c r="F80" s="4">
        <v>167643</v>
      </c>
      <c r="G80" s="4">
        <v>154947</v>
      </c>
      <c r="H80" s="4">
        <v>151986</v>
      </c>
      <c r="I80" s="4">
        <v>155575</v>
      </c>
      <c r="J80" s="4">
        <v>168878</v>
      </c>
      <c r="K80" s="4">
        <v>157876</v>
      </c>
      <c r="L80" s="4">
        <v>162602</v>
      </c>
      <c r="M80" s="40">
        <v>161877</v>
      </c>
      <c r="N80" s="13">
        <f t="shared" si="0"/>
        <v>1798174</v>
      </c>
    </row>
    <row r="81" spans="1:14" ht="12" customHeight="1" x14ac:dyDescent="0.2">
      <c r="A81" s="7" t="str">
        <f>'Pregnant Women Participating'!A71</f>
        <v>Ute Mountain Ute Tribe, CO</v>
      </c>
      <c r="B81" s="13"/>
      <c r="C81" s="4"/>
      <c r="D81" s="4"/>
      <c r="E81" s="4"/>
      <c r="F81" s="4"/>
      <c r="G81" s="4"/>
      <c r="H81" s="4"/>
      <c r="I81" s="4"/>
      <c r="J81" s="4"/>
      <c r="K81" s="4"/>
      <c r="L81" s="4"/>
      <c r="M81" s="40"/>
      <c r="N81" s="13" t="str">
        <f t="shared" si="0"/>
        <v xml:space="preserve"> </v>
      </c>
    </row>
    <row r="82" spans="1:14" ht="12" customHeight="1" x14ac:dyDescent="0.2">
      <c r="A82" s="7" t="str">
        <f>'Pregnant Women Participating'!A72</f>
        <v>Omaha Sioux, NE</v>
      </c>
      <c r="B82" s="13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0">
        <v>0</v>
      </c>
      <c r="N82" s="13" t="str">
        <f t="shared" si="0"/>
        <v xml:space="preserve"> </v>
      </c>
    </row>
    <row r="83" spans="1:14" ht="12" customHeight="1" x14ac:dyDescent="0.2">
      <c r="A83" s="7" t="str">
        <f>'Pregnant Women Participating'!A73</f>
        <v>Santee Sioux, NE</v>
      </c>
      <c r="B83" s="13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0">
        <v>0</v>
      </c>
      <c r="N83" s="13" t="str">
        <f t="shared" si="0"/>
        <v xml:space="preserve"> </v>
      </c>
    </row>
    <row r="84" spans="1:14" ht="12" customHeight="1" x14ac:dyDescent="0.2">
      <c r="A84" s="7" t="str">
        <f>'Pregnant Women Participating'!A74</f>
        <v>Winnebago Tribe, NE</v>
      </c>
      <c r="B84" s="13"/>
      <c r="C84" s="4"/>
      <c r="D84" s="4"/>
      <c r="E84" s="4"/>
      <c r="F84" s="4"/>
      <c r="G84" s="4"/>
      <c r="H84" s="4"/>
      <c r="I84" s="4"/>
      <c r="J84" s="4"/>
      <c r="K84" s="4"/>
      <c r="L84" s="4"/>
      <c r="M84" s="40"/>
      <c r="N84" s="13" t="str">
        <f t="shared" si="0"/>
        <v xml:space="preserve"> </v>
      </c>
    </row>
    <row r="85" spans="1:14" ht="12" customHeight="1" x14ac:dyDescent="0.2">
      <c r="A85" s="7" t="str">
        <f>'Pregnant Women Participating'!A75</f>
        <v>Standing Rock Sioux Tribe, ND</v>
      </c>
      <c r="B85" s="13">
        <v>6560</v>
      </c>
      <c r="C85" s="4">
        <v>5362</v>
      </c>
      <c r="D85" s="4">
        <v>3433</v>
      </c>
      <c r="E85" s="4">
        <v>291</v>
      </c>
      <c r="F85" s="4">
        <v>6460</v>
      </c>
      <c r="G85" s="4">
        <v>6970</v>
      </c>
      <c r="H85" s="4">
        <v>7173</v>
      </c>
      <c r="I85" s="4">
        <v>7278</v>
      </c>
      <c r="J85" s="4">
        <v>7316</v>
      </c>
      <c r="K85" s="4">
        <v>6522</v>
      </c>
      <c r="L85" s="4">
        <v>5879</v>
      </c>
      <c r="M85" s="40">
        <v>7342</v>
      </c>
      <c r="N85" s="13">
        <f t="shared" si="0"/>
        <v>70586</v>
      </c>
    </row>
    <row r="86" spans="1:14" ht="12" customHeight="1" x14ac:dyDescent="0.2">
      <c r="A86" s="7" t="str">
        <f>'Pregnant Women Participating'!A76</f>
        <v>Three Affiliated Tribes, ND</v>
      </c>
      <c r="B86" s="13"/>
      <c r="C86" s="4"/>
      <c r="D86" s="4"/>
      <c r="E86" s="4"/>
      <c r="F86" s="4"/>
      <c r="G86" s="4"/>
      <c r="H86" s="4"/>
      <c r="I86" s="4"/>
      <c r="J86" s="4"/>
      <c r="K86" s="4"/>
      <c r="L86" s="4"/>
      <c r="M86" s="40"/>
      <c r="N86" s="13" t="str">
        <f t="shared" si="0"/>
        <v xml:space="preserve"> </v>
      </c>
    </row>
    <row r="87" spans="1:14" ht="12" customHeight="1" x14ac:dyDescent="0.2">
      <c r="A87" s="7" t="str">
        <f>'Pregnant Women Participating'!A77</f>
        <v>Cheyenne River Sioux, SD</v>
      </c>
      <c r="B87" s="13">
        <v>0</v>
      </c>
      <c r="C87" s="4">
        <v>0</v>
      </c>
      <c r="D87" s="4">
        <v>0</v>
      </c>
      <c r="E87" s="4">
        <v>0</v>
      </c>
      <c r="F87" s="4">
        <v>0</v>
      </c>
      <c r="G87" s="4">
        <v>14826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0">
        <v>0</v>
      </c>
      <c r="N87" s="13">
        <f t="shared" si="0"/>
        <v>14826</v>
      </c>
    </row>
    <row r="88" spans="1:14" ht="12" customHeight="1" x14ac:dyDescent="0.2">
      <c r="A88" s="7" t="str">
        <f>'Pregnant Women Participating'!A78</f>
        <v>Rosebud Sioux, SD</v>
      </c>
      <c r="B88" s="13">
        <v>27830</v>
      </c>
      <c r="C88" s="4">
        <v>0</v>
      </c>
      <c r="D88" s="4">
        <v>17859</v>
      </c>
      <c r="E88" s="4">
        <v>40563</v>
      </c>
      <c r="F88" s="4">
        <v>0</v>
      </c>
      <c r="G88" s="4">
        <v>0</v>
      </c>
      <c r="H88" s="4">
        <v>5429</v>
      </c>
      <c r="I88" s="4">
        <v>38921</v>
      </c>
      <c r="J88" s="4">
        <v>13749</v>
      </c>
      <c r="K88" s="4">
        <v>18840</v>
      </c>
      <c r="L88" s="4">
        <v>0</v>
      </c>
      <c r="M88" s="40">
        <v>0</v>
      </c>
      <c r="N88" s="13">
        <f t="shared" si="0"/>
        <v>163191</v>
      </c>
    </row>
    <row r="89" spans="1:14" ht="12" customHeight="1" x14ac:dyDescent="0.2">
      <c r="A89" s="7" t="str">
        <f>'Pregnant Women Participating'!A79</f>
        <v>Northern Arapahoe, WY</v>
      </c>
      <c r="B89" s="13"/>
      <c r="C89" s="4"/>
      <c r="D89" s="4"/>
      <c r="E89" s="4"/>
      <c r="F89" s="4"/>
      <c r="G89" s="4"/>
      <c r="H89" s="4"/>
      <c r="I89" s="4"/>
      <c r="J89" s="4"/>
      <c r="K89" s="4"/>
      <c r="L89" s="4"/>
      <c r="M89" s="40"/>
      <c r="N89" s="13" t="str">
        <f t="shared" si="0"/>
        <v xml:space="preserve"> </v>
      </c>
    </row>
    <row r="90" spans="1:14" ht="12" customHeight="1" x14ac:dyDescent="0.2">
      <c r="A90" s="7" t="str">
        <f>'Pregnant Women Participating'!A80</f>
        <v>Shoshone Tribe, WY</v>
      </c>
      <c r="B90" s="13">
        <v>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0"/>
      <c r="N90" s="13" t="str">
        <f t="shared" si="0"/>
        <v xml:space="preserve"> </v>
      </c>
    </row>
    <row r="91" spans="1:14" s="17" customFormat="1" ht="24.75" customHeight="1" x14ac:dyDescent="0.2">
      <c r="A91" s="14" t="e">
        <f>'Pregnant Women Participating'!#REF!</f>
        <v>#REF!</v>
      </c>
      <c r="B91" s="16">
        <v>6337990</v>
      </c>
      <c r="C91" s="15">
        <v>9942349</v>
      </c>
      <c r="D91" s="15">
        <v>7376223</v>
      </c>
      <c r="E91" s="15">
        <v>6665821</v>
      </c>
      <c r="F91" s="15">
        <v>8258122</v>
      </c>
      <c r="G91" s="15">
        <v>7470393</v>
      </c>
      <c r="H91" s="15">
        <v>9246750</v>
      </c>
      <c r="I91" s="15">
        <v>5036269</v>
      </c>
      <c r="J91" s="15">
        <v>8782084</v>
      </c>
      <c r="K91" s="15">
        <v>6240502</v>
      </c>
      <c r="L91" s="15">
        <v>7092489</v>
      </c>
      <c r="M91" s="39">
        <v>5547135</v>
      </c>
      <c r="N91" s="16">
        <f t="shared" si="0"/>
        <v>87996127</v>
      </c>
    </row>
    <row r="92" spans="1:14" ht="12" customHeight="1" x14ac:dyDescent="0.2">
      <c r="A92" s="8" t="str">
        <f>'Pregnant Women Participating'!A81</f>
        <v>Alaska</v>
      </c>
      <c r="B92" s="13">
        <v>14806</v>
      </c>
      <c r="C92" s="4">
        <v>232728</v>
      </c>
      <c r="D92" s="4">
        <v>220248</v>
      </c>
      <c r="E92" s="4">
        <v>232836</v>
      </c>
      <c r="F92" s="4">
        <v>223408</v>
      </c>
      <c r="G92" s="4">
        <v>244949</v>
      </c>
      <c r="H92" s="4">
        <v>0</v>
      </c>
      <c r="I92" s="4">
        <v>24953</v>
      </c>
      <c r="J92" s="4">
        <v>639655</v>
      </c>
      <c r="K92" s="4">
        <v>237053</v>
      </c>
      <c r="L92" s="4">
        <v>227306</v>
      </c>
      <c r="M92" s="40">
        <v>212684</v>
      </c>
      <c r="N92" s="13">
        <f t="shared" si="0"/>
        <v>2510626</v>
      </c>
    </row>
    <row r="93" spans="1:14" ht="12" customHeight="1" x14ac:dyDescent="0.2">
      <c r="A93" s="8" t="str">
        <f>'Pregnant Women Participating'!A82</f>
        <v>American Samoa</v>
      </c>
      <c r="B93" s="13">
        <v>84794</v>
      </c>
      <c r="C93" s="4">
        <v>75515</v>
      </c>
      <c r="D93" s="4">
        <v>76977</v>
      </c>
      <c r="E93" s="4">
        <v>75629</v>
      </c>
      <c r="F93" s="4">
        <v>83195</v>
      </c>
      <c r="G93" s="4">
        <v>75873</v>
      </c>
      <c r="H93" s="4">
        <v>87311</v>
      </c>
      <c r="I93" s="4">
        <v>91420</v>
      </c>
      <c r="J93" s="4">
        <v>70251</v>
      </c>
      <c r="K93" s="4">
        <v>87915</v>
      </c>
      <c r="L93" s="4">
        <v>81290</v>
      </c>
      <c r="M93" s="40">
        <v>82946</v>
      </c>
      <c r="N93" s="13">
        <f t="shared" si="0"/>
        <v>973116</v>
      </c>
    </row>
    <row r="94" spans="1:14" ht="12" customHeight="1" x14ac:dyDescent="0.2">
      <c r="A94" s="8" t="str">
        <f>'Pregnant Women Participating'!A83</f>
        <v>California</v>
      </c>
      <c r="B94" s="13">
        <v>19467262</v>
      </c>
      <c r="C94" s="4">
        <v>18328985</v>
      </c>
      <c r="D94" s="4">
        <v>17937652</v>
      </c>
      <c r="E94" s="4">
        <v>18256411</v>
      </c>
      <c r="F94" s="4">
        <v>18237080</v>
      </c>
      <c r="G94" s="4">
        <v>18690389</v>
      </c>
      <c r="H94" s="4">
        <v>16767698</v>
      </c>
      <c r="I94" s="4">
        <v>18527759</v>
      </c>
      <c r="J94" s="4">
        <v>17457570</v>
      </c>
      <c r="K94" s="4">
        <v>18256535</v>
      </c>
      <c r="L94" s="4">
        <v>18432168</v>
      </c>
      <c r="M94" s="40">
        <v>17190532</v>
      </c>
      <c r="N94" s="13">
        <f t="shared" si="0"/>
        <v>217550041</v>
      </c>
    </row>
    <row r="95" spans="1:14" ht="12" customHeight="1" x14ac:dyDescent="0.2">
      <c r="A95" s="8" t="str">
        <f>'Pregnant Women Participating'!A84</f>
        <v>Guam</v>
      </c>
      <c r="B95" s="13">
        <v>157294</v>
      </c>
      <c r="C95" s="4">
        <v>137484</v>
      </c>
      <c r="D95" s="4">
        <v>145591</v>
      </c>
      <c r="E95" s="4">
        <v>146001</v>
      </c>
      <c r="F95" s="4">
        <v>141239</v>
      </c>
      <c r="G95" s="4">
        <v>139159</v>
      </c>
      <c r="H95" s="4">
        <v>122750</v>
      </c>
      <c r="I95" s="4">
        <v>159580</v>
      </c>
      <c r="J95" s="4">
        <v>128648</v>
      </c>
      <c r="K95" s="4">
        <v>144140</v>
      </c>
      <c r="L95" s="4">
        <v>140515</v>
      </c>
      <c r="M95" s="40">
        <v>126327</v>
      </c>
      <c r="N95" s="13">
        <f t="shared" si="0"/>
        <v>1688728</v>
      </c>
    </row>
    <row r="96" spans="1:14" ht="12" customHeight="1" x14ac:dyDescent="0.2">
      <c r="A96" s="8" t="str">
        <f>'Pregnant Women Participating'!A85</f>
        <v>Hawaii</v>
      </c>
      <c r="B96" s="13">
        <v>513934</v>
      </c>
      <c r="C96" s="4">
        <v>451560</v>
      </c>
      <c r="D96" s="4">
        <v>478679</v>
      </c>
      <c r="E96" s="4">
        <v>478386</v>
      </c>
      <c r="F96" s="4">
        <v>453312</v>
      </c>
      <c r="G96" s="4">
        <v>474590</v>
      </c>
      <c r="H96" s="4">
        <v>404077</v>
      </c>
      <c r="I96" s="4">
        <v>541163</v>
      </c>
      <c r="J96" s="4">
        <v>19321</v>
      </c>
      <c r="K96" s="4">
        <v>403745</v>
      </c>
      <c r="L96" s="4">
        <v>920491</v>
      </c>
      <c r="M96" s="40">
        <v>430199</v>
      </c>
      <c r="N96" s="13">
        <f t="shared" si="0"/>
        <v>5569457</v>
      </c>
    </row>
    <row r="97" spans="1:14" ht="12" customHeight="1" x14ac:dyDescent="0.2">
      <c r="A97" s="8" t="str">
        <f>'Pregnant Women Participating'!A86</f>
        <v>Idaho</v>
      </c>
      <c r="B97" s="13">
        <v>46507</v>
      </c>
      <c r="C97" s="4">
        <v>525599</v>
      </c>
      <c r="D97" s="4">
        <v>519461</v>
      </c>
      <c r="E97" s="4">
        <v>529293</v>
      </c>
      <c r="F97" s="4">
        <v>529386</v>
      </c>
      <c r="G97" s="4">
        <v>990940</v>
      </c>
      <c r="H97" s="4">
        <v>96455</v>
      </c>
      <c r="I97" s="4">
        <v>515127</v>
      </c>
      <c r="J97" s="4">
        <v>547355</v>
      </c>
      <c r="K97" s="4">
        <v>571571</v>
      </c>
      <c r="L97" s="4">
        <v>563881</v>
      </c>
      <c r="M97" s="40">
        <v>555563</v>
      </c>
      <c r="N97" s="13">
        <f t="shared" si="0"/>
        <v>5991138</v>
      </c>
    </row>
    <row r="98" spans="1:14" ht="12" customHeight="1" x14ac:dyDescent="0.2">
      <c r="A98" s="8" t="str">
        <f>'Pregnant Women Participating'!A87</f>
        <v>Nevada</v>
      </c>
      <c r="B98" s="13">
        <v>1141622</v>
      </c>
      <c r="C98" s="4">
        <v>1217023</v>
      </c>
      <c r="D98" s="4">
        <v>1266997</v>
      </c>
      <c r="E98" s="4">
        <v>1213986</v>
      </c>
      <c r="F98" s="4">
        <v>1262013</v>
      </c>
      <c r="G98" s="4">
        <v>1244574</v>
      </c>
      <c r="H98" s="4">
        <v>1118075</v>
      </c>
      <c r="I98" s="4">
        <v>1378741</v>
      </c>
      <c r="J98" s="4">
        <v>1248373</v>
      </c>
      <c r="K98" s="4">
        <v>1313184</v>
      </c>
      <c r="L98" s="4">
        <v>1253681</v>
      </c>
      <c r="M98" s="40">
        <v>1208763</v>
      </c>
      <c r="N98" s="13">
        <f t="shared" si="0"/>
        <v>14867032</v>
      </c>
    </row>
    <row r="99" spans="1:14" ht="12" customHeight="1" x14ac:dyDescent="0.2">
      <c r="A99" s="8" t="str">
        <f>'Pregnant Women Participating'!A88</f>
        <v>Oregon</v>
      </c>
      <c r="B99" s="13">
        <v>1244555</v>
      </c>
      <c r="C99" s="4">
        <v>1153365</v>
      </c>
      <c r="D99" s="4">
        <v>1157107</v>
      </c>
      <c r="E99" s="4">
        <v>1142363</v>
      </c>
      <c r="F99" s="4">
        <v>1123865</v>
      </c>
      <c r="G99" s="4">
        <v>1133271</v>
      </c>
      <c r="H99" s="4">
        <v>1106600</v>
      </c>
      <c r="I99" s="4">
        <v>1132006</v>
      </c>
      <c r="J99" s="4">
        <v>1267250</v>
      </c>
      <c r="K99" s="4">
        <v>1135327</v>
      </c>
      <c r="L99" s="4">
        <v>1205430</v>
      </c>
      <c r="M99" s="40">
        <v>1147716</v>
      </c>
      <c r="N99" s="13">
        <f t="shared" si="0"/>
        <v>13948855</v>
      </c>
    </row>
    <row r="100" spans="1:14" ht="12" customHeight="1" x14ac:dyDescent="0.2">
      <c r="A100" s="8" t="str">
        <f>'Pregnant Women Participating'!A89</f>
        <v>Washington</v>
      </c>
      <c r="B100" s="13">
        <v>0</v>
      </c>
      <c r="C100" s="4">
        <v>290318</v>
      </c>
      <c r="D100" s="4">
        <v>5402408</v>
      </c>
      <c r="E100" s="4">
        <v>2116611</v>
      </c>
      <c r="F100" s="4">
        <v>2179854</v>
      </c>
      <c r="G100" s="4">
        <v>2233026</v>
      </c>
      <c r="H100" s="4">
        <v>1842073</v>
      </c>
      <c r="I100" s="4">
        <v>206162</v>
      </c>
      <c r="J100" s="4">
        <v>2046867</v>
      </c>
      <c r="K100" s="4">
        <v>4479714</v>
      </c>
      <c r="L100" s="4">
        <v>2517296</v>
      </c>
      <c r="M100" s="40">
        <v>2022387</v>
      </c>
      <c r="N100" s="13">
        <f t="shared" si="0"/>
        <v>25336716</v>
      </c>
    </row>
    <row r="101" spans="1:14" ht="12" customHeight="1" x14ac:dyDescent="0.2">
      <c r="A101" s="8" t="str">
        <f>'Pregnant Women Participating'!A90</f>
        <v>Northern Marianas</v>
      </c>
      <c r="B101" s="13">
        <v>52347</v>
      </c>
      <c r="C101" s="4">
        <v>43008</v>
      </c>
      <c r="D101" s="4">
        <v>43838</v>
      </c>
      <c r="E101" s="4">
        <v>44467</v>
      </c>
      <c r="F101" s="4">
        <v>39038</v>
      </c>
      <c r="G101" s="4">
        <v>46149</v>
      </c>
      <c r="H101" s="4">
        <v>38614</v>
      </c>
      <c r="I101" s="4">
        <v>55096</v>
      </c>
      <c r="J101" s="4">
        <v>44645</v>
      </c>
      <c r="K101" s="4">
        <v>48451</v>
      </c>
      <c r="L101" s="4">
        <v>47272</v>
      </c>
      <c r="M101" s="40">
        <v>48607</v>
      </c>
      <c r="N101" s="13">
        <f t="shared" si="0"/>
        <v>551532</v>
      </c>
    </row>
    <row r="102" spans="1:14" ht="12" customHeight="1" x14ac:dyDescent="0.2">
      <c r="A102" s="8" t="str">
        <f>'Pregnant Women Participating'!A91</f>
        <v>Inter-Tribal Council, NV</v>
      </c>
      <c r="B102" s="13">
        <v>0</v>
      </c>
      <c r="C102" s="4">
        <v>20681</v>
      </c>
      <c r="D102" s="4">
        <v>22375</v>
      </c>
      <c r="E102" s="4">
        <v>23043</v>
      </c>
      <c r="F102" s="4">
        <v>0</v>
      </c>
      <c r="G102" s="4">
        <v>22941</v>
      </c>
      <c r="H102" s="4">
        <v>20456</v>
      </c>
      <c r="I102" s="4">
        <v>27192</v>
      </c>
      <c r="J102" s="4">
        <v>23959</v>
      </c>
      <c r="K102" s="4">
        <v>51963</v>
      </c>
      <c r="L102" s="4">
        <v>0</v>
      </c>
      <c r="M102" s="40">
        <v>59215</v>
      </c>
      <c r="N102" s="13">
        <f t="shared" si="0"/>
        <v>271825</v>
      </c>
    </row>
    <row r="103" spans="1:14" s="17" customFormat="1" ht="24.75" customHeight="1" x14ac:dyDescent="0.2">
      <c r="A103" s="14" t="e">
        <f>'Pregnant Women Participating'!#REF!</f>
        <v>#REF!</v>
      </c>
      <c r="B103" s="16">
        <v>22723121</v>
      </c>
      <c r="C103" s="15">
        <v>22476266</v>
      </c>
      <c r="D103" s="15">
        <v>27271333</v>
      </c>
      <c r="E103" s="15">
        <v>24259026</v>
      </c>
      <c r="F103" s="15">
        <v>24272390</v>
      </c>
      <c r="G103" s="15">
        <v>25295861</v>
      </c>
      <c r="H103" s="15">
        <v>21604109</v>
      </c>
      <c r="I103" s="15">
        <v>22659199</v>
      </c>
      <c r="J103" s="15">
        <v>23493894</v>
      </c>
      <c r="K103" s="15">
        <v>26729598</v>
      </c>
      <c r="L103" s="15">
        <v>25389330</v>
      </c>
      <c r="M103" s="39">
        <v>23084939</v>
      </c>
      <c r="N103" s="16">
        <f t="shared" si="0"/>
        <v>289259066</v>
      </c>
    </row>
    <row r="104" spans="1:14" s="29" customFormat="1" ht="16.5" customHeight="1" thickBot="1" x14ac:dyDescent="0.25">
      <c r="A104" s="26" t="e">
        <f>'Pregnant Women Participating'!#REF!</f>
        <v>#REF!</v>
      </c>
      <c r="B104" s="27">
        <v>147891637</v>
      </c>
      <c r="C104" s="28">
        <v>144453494</v>
      </c>
      <c r="D104" s="28">
        <v>146217834</v>
      </c>
      <c r="E104" s="28">
        <v>143419517</v>
      </c>
      <c r="F104" s="28">
        <v>133937977</v>
      </c>
      <c r="G104" s="28">
        <v>154904970</v>
      </c>
      <c r="H104" s="28">
        <v>132889820</v>
      </c>
      <c r="I104" s="28">
        <v>153871978</v>
      </c>
      <c r="J104" s="28">
        <v>142709564</v>
      </c>
      <c r="K104" s="28">
        <v>151040702</v>
      </c>
      <c r="L104" s="28">
        <v>147846307</v>
      </c>
      <c r="M104" s="41">
        <v>139487452</v>
      </c>
      <c r="N104" s="27">
        <f t="shared" si="0"/>
        <v>1738671252</v>
      </c>
    </row>
    <row r="105" spans="1:14" ht="12.75" customHeight="1" thickTop="1" x14ac:dyDescent="0.2">
      <c r="A105" s="9"/>
    </row>
    <row r="106" spans="1:14" x14ac:dyDescent="0.2">
      <c r="A106" s="9"/>
    </row>
    <row r="107" spans="1:14" customFormat="1" ht="12.75" x14ac:dyDescent="0.2">
      <c r="A107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7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2" width="19.7109375" style="3" customWidth="1"/>
    <col min="3" max="16384" width="9.140625" style="3"/>
  </cols>
  <sheetData>
    <row r="1" spans="1:2" ht="12" customHeight="1" x14ac:dyDescent="0.2">
      <c r="A1" s="10" t="s">
        <v>2</v>
      </c>
      <c r="B1" s="2"/>
    </row>
    <row r="2" spans="1:2" ht="12" customHeight="1" x14ac:dyDescent="0.2">
      <c r="A2" s="10" t="e">
        <f>'Pregnant Women Participating'!#REF!</f>
        <v>#REF!</v>
      </c>
      <c r="B2" s="2"/>
    </row>
    <row r="3" spans="1:2" ht="12" customHeight="1" x14ac:dyDescent="0.2">
      <c r="A3" s="1" t="e">
        <f>'Pregnant Women Participating'!#REF!</f>
        <v>#REF!</v>
      </c>
      <c r="B3" s="2"/>
    </row>
    <row r="4" spans="1:2" ht="12" customHeight="1" x14ac:dyDescent="0.2">
      <c r="A4" s="2"/>
      <c r="B4" s="20"/>
    </row>
    <row r="5" spans="1:2" ht="24" customHeight="1" x14ac:dyDescent="0.2">
      <c r="A5" s="6" t="s">
        <v>0</v>
      </c>
      <c r="B5" s="11" t="s">
        <v>122</v>
      </c>
    </row>
    <row r="6" spans="1:2" ht="12" customHeight="1" x14ac:dyDescent="0.2">
      <c r="A6" s="7" t="str">
        <f>'Pregnant Women Participating'!A2</f>
        <v>Connecticut</v>
      </c>
      <c r="B6" s="4">
        <v>14517667</v>
      </c>
    </row>
    <row r="7" spans="1:2" ht="12" customHeight="1" x14ac:dyDescent="0.2">
      <c r="A7" s="7" t="str">
        <f>'Pregnant Women Participating'!A3</f>
        <v>Maine</v>
      </c>
      <c r="B7" s="4">
        <v>5377189</v>
      </c>
    </row>
    <row r="8" spans="1:2" ht="12" customHeight="1" x14ac:dyDescent="0.2">
      <c r="A8" s="7" t="str">
        <f>'Pregnant Women Participating'!A4</f>
        <v>Massachusetts</v>
      </c>
      <c r="B8" s="4">
        <v>24491997</v>
      </c>
    </row>
    <row r="9" spans="1:2" ht="12" customHeight="1" x14ac:dyDescent="0.2">
      <c r="A9" s="7" t="str">
        <f>'Pregnant Women Participating'!A5</f>
        <v>New Hampshire</v>
      </c>
      <c r="B9" s="4">
        <v>4073044</v>
      </c>
    </row>
    <row r="10" spans="1:2" ht="12" customHeight="1" x14ac:dyDescent="0.2">
      <c r="A10" s="7" t="str">
        <f>'Pregnant Women Participating'!A6</f>
        <v>New York</v>
      </c>
      <c r="B10" s="4">
        <v>142129374</v>
      </c>
    </row>
    <row r="11" spans="1:2" ht="12" customHeight="1" x14ac:dyDescent="0.2">
      <c r="A11" s="7" t="str">
        <f>'Pregnant Women Participating'!A7</f>
        <v>Rhode Island</v>
      </c>
      <c r="B11" s="4">
        <v>6313762</v>
      </c>
    </row>
    <row r="12" spans="1:2" ht="12" customHeight="1" x14ac:dyDescent="0.2">
      <c r="A12" s="7" t="str">
        <f>'Pregnant Women Participating'!A8</f>
        <v>Vermont</v>
      </c>
      <c r="B12" s="4">
        <v>4302930</v>
      </c>
    </row>
    <row r="13" spans="1:2" ht="12" customHeight="1" x14ac:dyDescent="0.2">
      <c r="A13" s="7" t="str">
        <f>'Pregnant Women Participating'!A9</f>
        <v>Virgin Islands</v>
      </c>
      <c r="B13" s="4">
        <v>1648823</v>
      </c>
    </row>
    <row r="14" spans="1:2" ht="12" customHeight="1" x14ac:dyDescent="0.2">
      <c r="A14" s="7" t="str">
        <f>'Pregnant Women Participating'!A10</f>
        <v>Indian Township, ME</v>
      </c>
      <c r="B14" s="4">
        <v>51363</v>
      </c>
    </row>
    <row r="15" spans="1:2" ht="12" customHeight="1" x14ac:dyDescent="0.2">
      <c r="A15" s="7" t="str">
        <f>'Pregnant Women Participating'!A11</f>
        <v>Pleasant Point, ME</v>
      </c>
      <c r="B15" s="4">
        <v>42455</v>
      </c>
    </row>
    <row r="16" spans="1:2" ht="12" customHeight="1" x14ac:dyDescent="0.2">
      <c r="A16" s="7" t="str">
        <f>'Pregnant Women Participating'!A12</f>
        <v>Seneca Nation, NY</v>
      </c>
      <c r="B16" s="4">
        <v>59268</v>
      </c>
    </row>
    <row r="17" spans="1:2" s="17" customFormat="1" ht="24.75" customHeight="1" x14ac:dyDescent="0.2">
      <c r="A17" s="14" t="e">
        <f>'Pregnant Women Participating'!#REF!</f>
        <v>#REF!</v>
      </c>
      <c r="B17" s="15">
        <v>203007872</v>
      </c>
    </row>
    <row r="18" spans="1:2" ht="12" customHeight="1" x14ac:dyDescent="0.2">
      <c r="A18" s="7" t="str">
        <f>'Pregnant Women Participating'!A13</f>
        <v>Delaware</v>
      </c>
      <c r="B18" s="4">
        <v>4863794</v>
      </c>
    </row>
    <row r="19" spans="1:2" ht="12" customHeight="1" x14ac:dyDescent="0.2">
      <c r="A19" s="7" t="str">
        <f>'Pregnant Women Participating'!A14</f>
        <v>District of Columbia</v>
      </c>
      <c r="B19" s="4">
        <v>5681769</v>
      </c>
    </row>
    <row r="20" spans="1:2" ht="12" customHeight="1" x14ac:dyDescent="0.2">
      <c r="A20" s="7" t="str">
        <f>'Pregnant Women Participating'!A15</f>
        <v>Maryland</v>
      </c>
      <c r="B20" s="4">
        <v>33959699</v>
      </c>
    </row>
    <row r="21" spans="1:2" ht="12" customHeight="1" x14ac:dyDescent="0.2">
      <c r="A21" s="7" t="str">
        <f>'Pregnant Women Participating'!A16</f>
        <v>New Jersey</v>
      </c>
      <c r="B21" s="4">
        <v>37926212</v>
      </c>
    </row>
    <row r="22" spans="1:2" ht="12" customHeight="1" x14ac:dyDescent="0.2">
      <c r="A22" s="7" t="str">
        <f>'Pregnant Women Participating'!A17</f>
        <v>Pennsylvania</v>
      </c>
      <c r="B22" s="4">
        <v>59150223</v>
      </c>
    </row>
    <row r="23" spans="1:2" ht="12" customHeight="1" x14ac:dyDescent="0.2">
      <c r="A23" s="7" t="str">
        <f>'Pregnant Women Participating'!A18</f>
        <v>Puerto Rico</v>
      </c>
      <c r="B23" s="4">
        <v>35603725</v>
      </c>
    </row>
    <row r="24" spans="1:2" ht="12" customHeight="1" x14ac:dyDescent="0.2">
      <c r="A24" s="7" t="str">
        <f>'Pregnant Women Participating'!A19</f>
        <v>Virginia</v>
      </c>
      <c r="B24" s="4">
        <v>34803527</v>
      </c>
    </row>
    <row r="25" spans="1:2" ht="12" customHeight="1" x14ac:dyDescent="0.2">
      <c r="A25" s="7" t="str">
        <f>'Pregnant Women Participating'!A20</f>
        <v>West Virginia</v>
      </c>
      <c r="B25" s="4">
        <v>11647512</v>
      </c>
    </row>
    <row r="26" spans="1:2" s="17" customFormat="1" ht="24.75" customHeight="1" x14ac:dyDescent="0.2">
      <c r="A26" s="14" t="e">
        <f>'Pregnant Women Participating'!#REF!</f>
        <v>#REF!</v>
      </c>
      <c r="B26" s="15">
        <v>223636461</v>
      </c>
    </row>
    <row r="27" spans="1:2" ht="12" customHeight="1" x14ac:dyDescent="0.2">
      <c r="A27" s="7" t="str">
        <f>'Pregnant Women Participating'!A21</f>
        <v>Alabama</v>
      </c>
      <c r="B27" s="4">
        <v>29251183</v>
      </c>
    </row>
    <row r="28" spans="1:2" ht="12" customHeight="1" x14ac:dyDescent="0.2">
      <c r="A28" s="7" t="str">
        <f>'Pregnant Women Participating'!A22</f>
        <v>Florida</v>
      </c>
      <c r="B28" s="4">
        <v>100579520</v>
      </c>
    </row>
    <row r="29" spans="1:2" ht="12" customHeight="1" x14ac:dyDescent="0.2">
      <c r="A29" s="7" t="str">
        <f>'Pregnant Women Participating'!A23</f>
        <v>Georgia</v>
      </c>
      <c r="B29" s="4">
        <v>70669805</v>
      </c>
    </row>
    <row r="30" spans="1:2" ht="12" customHeight="1" x14ac:dyDescent="0.2">
      <c r="A30" s="7" t="str">
        <f>'Pregnant Women Participating'!A24</f>
        <v>Kentucky</v>
      </c>
      <c r="B30" s="4">
        <v>30015599</v>
      </c>
    </row>
    <row r="31" spans="1:2" ht="12" customHeight="1" x14ac:dyDescent="0.2">
      <c r="A31" s="7" t="str">
        <f>'Pregnant Women Participating'!A25</f>
        <v>Mississippi</v>
      </c>
      <c r="B31" s="4">
        <v>15680479</v>
      </c>
    </row>
    <row r="32" spans="1:2" ht="12" customHeight="1" x14ac:dyDescent="0.2">
      <c r="A32" s="7" t="str">
        <f>'Pregnant Women Participating'!A26</f>
        <v>North Carolina</v>
      </c>
      <c r="B32" s="4">
        <v>54454251</v>
      </c>
    </row>
    <row r="33" spans="1:2" ht="12" customHeight="1" x14ac:dyDescent="0.2">
      <c r="A33" s="7" t="str">
        <f>'Pregnant Women Participating'!A27</f>
        <v>South Carolina</v>
      </c>
      <c r="B33" s="4">
        <v>28711998</v>
      </c>
    </row>
    <row r="34" spans="1:2" ht="12" customHeight="1" x14ac:dyDescent="0.2">
      <c r="A34" s="7" t="str">
        <f>'Pregnant Women Participating'!A28</f>
        <v>Tennessee</v>
      </c>
      <c r="B34" s="4">
        <v>41565088</v>
      </c>
    </row>
    <row r="35" spans="1:2" ht="12" customHeight="1" x14ac:dyDescent="0.2">
      <c r="A35" s="7" t="str">
        <f>'Pregnant Women Participating'!A29</f>
        <v>Choctaw Indians, MS</v>
      </c>
      <c r="B35" s="4">
        <v>432691</v>
      </c>
    </row>
    <row r="36" spans="1:2" ht="12" customHeight="1" x14ac:dyDescent="0.2">
      <c r="A36" s="7" t="str">
        <f>'Pregnant Women Participating'!A30</f>
        <v>Eastern Cherokee, NC</v>
      </c>
      <c r="B36" s="4">
        <v>270480</v>
      </c>
    </row>
    <row r="37" spans="1:2" s="17" customFormat="1" ht="24.75" customHeight="1" x14ac:dyDescent="0.2">
      <c r="A37" s="14" t="e">
        <f>'Pregnant Women Participating'!#REF!</f>
        <v>#REF!</v>
      </c>
      <c r="B37" s="15">
        <v>371631094</v>
      </c>
    </row>
    <row r="38" spans="1:2" ht="12" customHeight="1" x14ac:dyDescent="0.2">
      <c r="A38" s="7" t="str">
        <f>'Pregnant Women Participating'!A31</f>
        <v>Illinois</v>
      </c>
      <c r="B38" s="4">
        <v>50823759</v>
      </c>
    </row>
    <row r="39" spans="1:2" ht="12" customHeight="1" x14ac:dyDescent="0.2">
      <c r="A39" s="7" t="str">
        <f>'Pregnant Women Participating'!A32</f>
        <v>Indiana</v>
      </c>
      <c r="B39" s="4">
        <v>35661660</v>
      </c>
    </row>
    <row r="40" spans="1:2" ht="12" customHeight="1" x14ac:dyDescent="0.2">
      <c r="A40" s="7" t="str">
        <f>'Pregnant Women Participating'!A33</f>
        <v>Iowa</v>
      </c>
      <c r="B40" s="4">
        <v>15204856</v>
      </c>
    </row>
    <row r="41" spans="1:2" ht="12" customHeight="1" x14ac:dyDescent="0.2">
      <c r="A41" s="7" t="str">
        <f>'Pregnant Women Participating'!A34</f>
        <v>Michigan</v>
      </c>
      <c r="B41" s="4">
        <v>56853246</v>
      </c>
    </row>
    <row r="42" spans="1:2" ht="12" customHeight="1" x14ac:dyDescent="0.2">
      <c r="A42" s="7" t="str">
        <f>'Pregnant Women Participating'!A35</f>
        <v>Minnesota</v>
      </c>
      <c r="B42" s="4">
        <v>31189777</v>
      </c>
    </row>
    <row r="43" spans="1:2" ht="12" customHeight="1" x14ac:dyDescent="0.2">
      <c r="A43" s="7" t="str">
        <f>'Pregnant Women Participating'!A36</f>
        <v>Ohio</v>
      </c>
      <c r="B43" s="4">
        <v>55960319</v>
      </c>
    </row>
    <row r="44" spans="1:2" ht="12" customHeight="1" x14ac:dyDescent="0.2">
      <c r="A44" s="7" t="str">
        <f>'Pregnant Women Participating'!A37</f>
        <v>Wisconsin</v>
      </c>
      <c r="B44" s="4">
        <v>28395893</v>
      </c>
    </row>
    <row r="45" spans="1:2" s="17" customFormat="1" ht="24.75" customHeight="1" x14ac:dyDescent="0.2">
      <c r="A45" s="14" t="e">
        <f>'Pregnant Women Participating'!#REF!</f>
        <v>#REF!</v>
      </c>
      <c r="B45" s="15">
        <v>274089510</v>
      </c>
    </row>
    <row r="46" spans="1:2" ht="12" customHeight="1" x14ac:dyDescent="0.2">
      <c r="A46" s="7" t="str">
        <f>'Pregnant Women Participating'!A38</f>
        <v>Arizona</v>
      </c>
      <c r="B46" s="4">
        <v>36921385</v>
      </c>
    </row>
    <row r="47" spans="1:2" ht="12" customHeight="1" x14ac:dyDescent="0.2">
      <c r="A47" s="7" t="str">
        <f>'Pregnant Women Participating'!A39</f>
        <v>Arkansas</v>
      </c>
      <c r="B47" s="4">
        <v>19464146</v>
      </c>
    </row>
    <row r="48" spans="1:2" ht="12" customHeight="1" x14ac:dyDescent="0.2">
      <c r="A48" s="7" t="str">
        <f>'Pregnant Women Participating'!A40</f>
        <v>Louisiana</v>
      </c>
      <c r="B48" s="4">
        <v>31689939</v>
      </c>
    </row>
    <row r="49" spans="1:2" ht="12" customHeight="1" x14ac:dyDescent="0.2">
      <c r="A49" s="7" t="str">
        <f>'Pregnant Women Participating'!A41</f>
        <v>New Mexico</v>
      </c>
      <c r="B49" s="4">
        <v>14908296</v>
      </c>
    </row>
    <row r="50" spans="1:2" ht="12" customHeight="1" x14ac:dyDescent="0.2">
      <c r="A50" s="7" t="str">
        <f>'Pregnant Women Participating'!A42</f>
        <v>Oklahoma</v>
      </c>
      <c r="B50" s="4">
        <v>21033167</v>
      </c>
    </row>
    <row r="51" spans="1:2" ht="12" customHeight="1" x14ac:dyDescent="0.2">
      <c r="A51" s="7" t="e">
        <f>'Pregnant Women Participating'!#REF!</f>
        <v>#REF!</v>
      </c>
      <c r="B51" s="4"/>
    </row>
    <row r="52" spans="1:2" ht="12" customHeight="1" x14ac:dyDescent="0.2">
      <c r="A52" s="7" t="str">
        <f>'Pregnant Women Participating'!A43</f>
        <v>Texas</v>
      </c>
      <c r="B52" s="4">
        <v>188791566</v>
      </c>
    </row>
    <row r="53" spans="1:2" ht="12" customHeight="1" x14ac:dyDescent="0.2">
      <c r="A53" s="7" t="str">
        <f>'Pregnant Women Participating'!A44</f>
        <v>Utah</v>
      </c>
      <c r="B53" s="4">
        <v>15179422</v>
      </c>
    </row>
    <row r="54" spans="1:2" ht="12" customHeight="1" x14ac:dyDescent="0.2">
      <c r="A54" s="7" t="str">
        <f>'Pregnant Women Participating'!A45</f>
        <v>Inter-Tribal Council, AZ</v>
      </c>
      <c r="B54" s="4">
        <v>3182299</v>
      </c>
    </row>
    <row r="55" spans="1:2" ht="12" customHeight="1" x14ac:dyDescent="0.2">
      <c r="A55" s="7" t="str">
        <f>'Pregnant Women Participating'!A46</f>
        <v>Navajo Nation, AZ</v>
      </c>
      <c r="B55" s="4">
        <v>3239859</v>
      </c>
    </row>
    <row r="56" spans="1:2" ht="12" customHeight="1" x14ac:dyDescent="0.2">
      <c r="A56" s="7" t="str">
        <f>'Pregnant Women Participating'!A47</f>
        <v>Acoma, Canoncito &amp; Laguna, NM</v>
      </c>
      <c r="B56" s="4">
        <v>220744</v>
      </c>
    </row>
    <row r="57" spans="1:2" ht="12" customHeight="1" x14ac:dyDescent="0.2">
      <c r="A57" s="7" t="str">
        <f>'Pregnant Women Participating'!A48</f>
        <v>Eight Northern Pueblos, NM</v>
      </c>
      <c r="B57" s="4">
        <v>213822</v>
      </c>
    </row>
    <row r="58" spans="1:2" ht="12" customHeight="1" x14ac:dyDescent="0.2">
      <c r="A58" s="7" t="str">
        <f>'Pregnant Women Participating'!A49</f>
        <v>Five Sandoval Pueblos, NM</v>
      </c>
      <c r="B58" s="4">
        <v>257247</v>
      </c>
    </row>
    <row r="59" spans="1:2" ht="12" customHeight="1" x14ac:dyDescent="0.2">
      <c r="A59" s="7" t="str">
        <f>'Pregnant Women Participating'!A50</f>
        <v>Isleta Pueblo, NM</v>
      </c>
      <c r="B59" s="4">
        <v>431349</v>
      </c>
    </row>
    <row r="60" spans="1:2" ht="12" customHeight="1" x14ac:dyDescent="0.2">
      <c r="A60" s="7" t="str">
        <f>'Pregnant Women Participating'!A51</f>
        <v>San Felipe Pueblo, NM</v>
      </c>
      <c r="B60" s="4">
        <v>179899</v>
      </c>
    </row>
    <row r="61" spans="1:2" ht="12" customHeight="1" x14ac:dyDescent="0.2">
      <c r="A61" s="7" t="str">
        <f>'Pregnant Women Participating'!A52</f>
        <v>Santo Domingo Tribe, NM</v>
      </c>
      <c r="B61" s="4">
        <v>156203</v>
      </c>
    </row>
    <row r="62" spans="1:2" ht="12" customHeight="1" x14ac:dyDescent="0.2">
      <c r="A62" s="7" t="str">
        <f>'Pregnant Women Participating'!A53</f>
        <v>Zuni Pueblo, NM</v>
      </c>
      <c r="B62" s="4">
        <v>462955</v>
      </c>
    </row>
    <row r="63" spans="1:2" ht="12" customHeight="1" x14ac:dyDescent="0.2">
      <c r="A63" s="7" t="str">
        <f>'Pregnant Women Participating'!A54</f>
        <v>Cherokee Nation, OK</v>
      </c>
      <c r="B63" s="4">
        <v>2433908</v>
      </c>
    </row>
    <row r="64" spans="1:2" ht="12" customHeight="1" x14ac:dyDescent="0.2">
      <c r="A64" s="7" t="str">
        <f>'Pregnant Women Participating'!A55</f>
        <v>Chickasaw Nation, OK</v>
      </c>
      <c r="B64" s="4">
        <v>2583389</v>
      </c>
    </row>
    <row r="65" spans="1:2" ht="12" customHeight="1" x14ac:dyDescent="0.2">
      <c r="A65" s="7" t="str">
        <f>'Pregnant Women Participating'!A56</f>
        <v>Choctaw Nation, OK</v>
      </c>
      <c r="B65" s="4">
        <v>1489771</v>
      </c>
    </row>
    <row r="66" spans="1:2" ht="12" customHeight="1" x14ac:dyDescent="0.2">
      <c r="A66" s="7" t="str">
        <f>'Pregnant Women Participating'!A57</f>
        <v>Citizen Potawatomi Nation, OK</v>
      </c>
      <c r="B66" s="4">
        <v>2485765</v>
      </c>
    </row>
    <row r="67" spans="1:2" ht="12" customHeight="1" x14ac:dyDescent="0.2">
      <c r="A67" s="7" t="str">
        <f>'Pregnant Women Participating'!A58</f>
        <v>Inter-Tribal Council, OK</v>
      </c>
      <c r="B67" s="4">
        <v>354941</v>
      </c>
    </row>
    <row r="68" spans="1:2" ht="12" customHeight="1" x14ac:dyDescent="0.2">
      <c r="A68" s="7" t="str">
        <f>'Pregnant Women Participating'!A59</f>
        <v>Muscogee Creek Nation, OK</v>
      </c>
      <c r="B68" s="4">
        <v>838093</v>
      </c>
    </row>
    <row r="69" spans="1:2" ht="12" customHeight="1" x14ac:dyDescent="0.2">
      <c r="A69" s="7" t="str">
        <f>'Pregnant Women Participating'!A60</f>
        <v>Osage Tribal Council, OK</v>
      </c>
      <c r="B69" s="4">
        <v>2024500</v>
      </c>
    </row>
    <row r="70" spans="1:2" ht="12" customHeight="1" x14ac:dyDescent="0.2">
      <c r="A70" s="7" t="str">
        <f>'Pregnant Women Participating'!A61</f>
        <v>Otoe-Missouria Tribe, OK</v>
      </c>
      <c r="B70" s="4">
        <v>444625</v>
      </c>
    </row>
    <row r="71" spans="1:2" ht="12" customHeight="1" x14ac:dyDescent="0.2">
      <c r="A71" s="7" t="str">
        <f>'Pregnant Women Participating'!A62</f>
        <v>Wichita, Caddo &amp; Delaware (WCD), OK</v>
      </c>
      <c r="B71" s="4">
        <v>2199113</v>
      </c>
    </row>
    <row r="72" spans="1:2" s="17" customFormat="1" ht="24.75" customHeight="1" x14ac:dyDescent="0.2">
      <c r="A72" s="14" t="e">
        <f>'Pregnant Women Participating'!#REF!</f>
        <v>#REF!</v>
      </c>
      <c r="B72" s="15">
        <v>351186403</v>
      </c>
    </row>
    <row r="73" spans="1:2" ht="12" customHeight="1" x14ac:dyDescent="0.2">
      <c r="A73" s="7" t="str">
        <f>'Pregnant Women Participating'!A63</f>
        <v>Colorado</v>
      </c>
      <c r="B73" s="13">
        <v>24766924</v>
      </c>
    </row>
    <row r="74" spans="1:2" ht="12" customHeight="1" x14ac:dyDescent="0.2">
      <c r="A74" s="7" t="str">
        <f>'Pregnant Women Participating'!A64</f>
        <v>Kansas</v>
      </c>
      <c r="B74" s="13">
        <v>16307396</v>
      </c>
    </row>
    <row r="75" spans="1:2" ht="12" customHeight="1" x14ac:dyDescent="0.2">
      <c r="A75" s="7" t="str">
        <f>'Pregnant Women Participating'!A65</f>
        <v>Missouri</v>
      </c>
      <c r="B75" s="13">
        <v>29631509</v>
      </c>
    </row>
    <row r="76" spans="1:2" ht="12" customHeight="1" x14ac:dyDescent="0.2">
      <c r="A76" s="7" t="str">
        <f>'Pregnant Women Participating'!A66</f>
        <v>Montana</v>
      </c>
      <c r="B76" s="13">
        <v>6095929</v>
      </c>
    </row>
    <row r="77" spans="1:2" ht="12" customHeight="1" x14ac:dyDescent="0.2">
      <c r="A77" s="7" t="str">
        <f>'Pregnant Women Participating'!A67</f>
        <v>Nebraska</v>
      </c>
      <c r="B77" s="13">
        <v>10052585</v>
      </c>
    </row>
    <row r="78" spans="1:2" ht="12" customHeight="1" x14ac:dyDescent="0.2">
      <c r="A78" s="7" t="str">
        <f>'Pregnant Women Participating'!A68</f>
        <v>North Dakota</v>
      </c>
      <c r="B78" s="13">
        <v>3908134</v>
      </c>
    </row>
    <row r="79" spans="1:2" ht="12" customHeight="1" x14ac:dyDescent="0.2">
      <c r="A79" s="7" t="str">
        <f>'Pregnant Women Participating'!A69</f>
        <v>South Dakota</v>
      </c>
      <c r="B79" s="13">
        <v>7583681</v>
      </c>
    </row>
    <row r="80" spans="1:2" ht="12" customHeight="1" x14ac:dyDescent="0.2">
      <c r="A80" s="7" t="str">
        <f>'Pregnant Women Participating'!A70</f>
        <v>Wyoming</v>
      </c>
      <c r="B80" s="13">
        <v>3869813</v>
      </c>
    </row>
    <row r="81" spans="1:2" ht="12" customHeight="1" x14ac:dyDescent="0.2">
      <c r="A81" s="7" t="str">
        <f>'Pregnant Women Participating'!A71</f>
        <v>Ute Mountain Ute Tribe, CO</v>
      </c>
      <c r="B81" s="13">
        <v>152687</v>
      </c>
    </row>
    <row r="82" spans="1:2" ht="12" customHeight="1" x14ac:dyDescent="0.2">
      <c r="A82" s="7" t="str">
        <f>'Pregnant Women Participating'!A72</f>
        <v>Omaha Sioux, NE</v>
      </c>
      <c r="B82" s="13">
        <v>262469</v>
      </c>
    </row>
    <row r="83" spans="1:2" ht="12" customHeight="1" x14ac:dyDescent="0.2">
      <c r="A83" s="7" t="str">
        <f>'Pregnant Women Participating'!A73</f>
        <v>Santee Sioux, NE</v>
      </c>
      <c r="B83" s="13">
        <v>121551</v>
      </c>
    </row>
    <row r="84" spans="1:2" ht="12" customHeight="1" x14ac:dyDescent="0.2">
      <c r="A84" s="7" t="str">
        <f>'Pregnant Women Participating'!A74</f>
        <v>Winnebago Tribe, NE</v>
      </c>
      <c r="B84" s="13">
        <v>198436</v>
      </c>
    </row>
    <row r="85" spans="1:2" ht="12" customHeight="1" x14ac:dyDescent="0.2">
      <c r="A85" s="7" t="str">
        <f>'Pregnant Women Participating'!A75</f>
        <v>Standing Rock Sioux Tribe, ND</v>
      </c>
      <c r="B85" s="13">
        <v>792292</v>
      </c>
    </row>
    <row r="86" spans="1:2" ht="12" customHeight="1" x14ac:dyDescent="0.2">
      <c r="A86" s="7" t="str">
        <f>'Pregnant Women Participating'!A76</f>
        <v>Three Affiliated Tribes, ND</v>
      </c>
      <c r="B86" s="13">
        <v>237108</v>
      </c>
    </row>
    <row r="87" spans="1:2" ht="12" customHeight="1" x14ac:dyDescent="0.2">
      <c r="A87" s="7" t="str">
        <f>'Pregnant Women Participating'!A77</f>
        <v>Cheyenne River Sioux, SD</v>
      </c>
      <c r="B87" s="13">
        <v>384781</v>
      </c>
    </row>
    <row r="88" spans="1:2" ht="12" customHeight="1" x14ac:dyDescent="0.2">
      <c r="A88" s="7" t="str">
        <f>'Pregnant Women Participating'!A78</f>
        <v>Rosebud Sioux, SD</v>
      </c>
      <c r="B88" s="13">
        <v>696067</v>
      </c>
    </row>
    <row r="89" spans="1:2" ht="12" customHeight="1" x14ac:dyDescent="0.2">
      <c r="A89" s="7" t="str">
        <f>'Pregnant Women Participating'!A79</f>
        <v>Northern Arapahoe, WY</v>
      </c>
      <c r="B89" s="13">
        <v>405128</v>
      </c>
    </row>
    <row r="90" spans="1:2" ht="12" customHeight="1" x14ac:dyDescent="0.2">
      <c r="A90" s="7" t="str">
        <f>'Pregnant Women Participating'!A80</f>
        <v>Shoshone Tribe, WY</v>
      </c>
      <c r="B90" s="13">
        <v>209450</v>
      </c>
    </row>
    <row r="91" spans="1:2" s="17" customFormat="1" ht="24.75" customHeight="1" x14ac:dyDescent="0.2">
      <c r="A91" s="14" t="e">
        <f>'Pregnant Women Participating'!#REF!</f>
        <v>#REF!</v>
      </c>
      <c r="B91" s="15">
        <v>105675940</v>
      </c>
    </row>
    <row r="92" spans="1:2" ht="12" customHeight="1" x14ac:dyDescent="0.2">
      <c r="A92" s="8" t="str">
        <f>'Pregnant Women Participating'!A81</f>
        <v>Alaska</v>
      </c>
      <c r="B92" s="13">
        <v>7599545</v>
      </c>
    </row>
    <row r="93" spans="1:2" ht="12" customHeight="1" x14ac:dyDescent="0.2">
      <c r="A93" s="8" t="str">
        <f>'Pregnant Women Participating'!A82</f>
        <v>American Samoa</v>
      </c>
      <c r="B93" s="13">
        <v>1573762</v>
      </c>
    </row>
    <row r="94" spans="1:2" ht="12" customHeight="1" x14ac:dyDescent="0.2">
      <c r="A94" s="8" t="str">
        <f>'Pregnant Women Participating'!A83</f>
        <v>California</v>
      </c>
      <c r="B94" s="13">
        <v>313403551</v>
      </c>
    </row>
    <row r="95" spans="1:2" ht="12" customHeight="1" x14ac:dyDescent="0.2">
      <c r="A95" s="8" t="str">
        <f>'Pregnant Women Participating'!A84</f>
        <v>Guam</v>
      </c>
      <c r="B95" s="13">
        <v>3044836</v>
      </c>
    </row>
    <row r="96" spans="1:2" ht="12" customHeight="1" x14ac:dyDescent="0.2">
      <c r="A96" s="8" t="str">
        <f>'Pregnant Women Participating'!A85</f>
        <v>Hawaii</v>
      </c>
      <c r="B96" s="13">
        <v>8862691</v>
      </c>
    </row>
    <row r="97" spans="1:2" ht="12" customHeight="1" x14ac:dyDescent="0.2">
      <c r="A97" s="8" t="str">
        <f>'Pregnant Women Participating'!A86</f>
        <v>Idaho</v>
      </c>
      <c r="B97" s="13">
        <v>9292695</v>
      </c>
    </row>
    <row r="98" spans="1:2" ht="12" customHeight="1" x14ac:dyDescent="0.2">
      <c r="A98" s="8" t="str">
        <f>'Pregnant Women Participating'!A87</f>
        <v>Nevada</v>
      </c>
      <c r="B98" s="13">
        <v>17006820</v>
      </c>
    </row>
    <row r="99" spans="1:2" ht="12" customHeight="1" x14ac:dyDescent="0.2">
      <c r="A99" s="8" t="str">
        <f>'Pregnant Women Participating'!A88</f>
        <v>Oregon</v>
      </c>
      <c r="B99" s="13">
        <v>23810858</v>
      </c>
    </row>
    <row r="100" spans="1:2" ht="12" customHeight="1" x14ac:dyDescent="0.2">
      <c r="A100" s="8" t="str">
        <f>'Pregnant Women Participating'!A89</f>
        <v>Washington</v>
      </c>
      <c r="B100" s="13">
        <v>48887900</v>
      </c>
    </row>
    <row r="101" spans="1:2" ht="12" customHeight="1" x14ac:dyDescent="0.2">
      <c r="A101" s="8" t="str">
        <f>'Pregnant Women Participating'!A90</f>
        <v>Northern Marianas</v>
      </c>
      <c r="B101" s="13">
        <v>1408788</v>
      </c>
    </row>
    <row r="102" spans="1:2" ht="12" customHeight="1" x14ac:dyDescent="0.2">
      <c r="A102" s="8" t="str">
        <f>'Pregnant Women Participating'!A91</f>
        <v>Inter-Tribal Council, NV</v>
      </c>
      <c r="B102" s="13">
        <v>627027</v>
      </c>
    </row>
    <row r="103" spans="1:2" s="17" customFormat="1" ht="24.75" customHeight="1" x14ac:dyDescent="0.2">
      <c r="A103" s="14" t="e">
        <f>'Pregnant Women Participating'!#REF!</f>
        <v>#REF!</v>
      </c>
      <c r="B103" s="15">
        <v>435518473</v>
      </c>
    </row>
    <row r="104" spans="1:2" s="23" customFormat="1" ht="16.5" customHeight="1" thickBot="1" x14ac:dyDescent="0.25">
      <c r="A104" s="21" t="e">
        <f>'Pregnant Women Participating'!#REF!</f>
        <v>#REF!</v>
      </c>
      <c r="B104" s="22">
        <v>1964745753</v>
      </c>
    </row>
    <row r="105" spans="1:2" ht="12.75" customHeight="1" thickTop="1" x14ac:dyDescent="0.2">
      <c r="A105" s="9"/>
    </row>
    <row r="106" spans="1:2" x14ac:dyDescent="0.2">
      <c r="A106" s="9"/>
    </row>
    <row r="107" spans="1:2" s="25" customFormat="1" ht="12.75" x14ac:dyDescent="0.2">
      <c r="A107" s="24" t="s">
        <v>1</v>
      </c>
    </row>
  </sheetData>
  <phoneticPr fontId="1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98"/>
  <sheetViews>
    <sheetView showGridLines="0" topLeftCell="A15" zoomScaleNormal="100" workbookViewId="0">
      <selection activeCell="A49" sqref="A49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137</v>
      </c>
      <c r="B1" s="18" t="s">
        <v>125</v>
      </c>
      <c r="C1" s="19" t="s">
        <v>126</v>
      </c>
      <c r="D1" s="19" t="s">
        <v>127</v>
      </c>
      <c r="E1" s="19" t="s">
        <v>128</v>
      </c>
      <c r="F1" s="19" t="s">
        <v>129</v>
      </c>
      <c r="G1" s="19" t="s">
        <v>130</v>
      </c>
      <c r="H1" s="19" t="s">
        <v>131</v>
      </c>
      <c r="I1" s="19" t="s">
        <v>132</v>
      </c>
      <c r="J1" s="19" t="s">
        <v>133</v>
      </c>
      <c r="K1" s="19" t="s">
        <v>134</v>
      </c>
      <c r="L1" s="19" t="s">
        <v>135</v>
      </c>
      <c r="M1" s="19" t="s">
        <v>136</v>
      </c>
      <c r="N1" s="12" t="s">
        <v>138</v>
      </c>
    </row>
    <row r="2" spans="1:14" ht="12" customHeight="1" x14ac:dyDescent="0.2">
      <c r="A2" s="7" t="s">
        <v>32</v>
      </c>
      <c r="B2" s="13">
        <v>5664</v>
      </c>
      <c r="C2" s="4">
        <v>5537</v>
      </c>
      <c r="D2" s="4">
        <v>5325</v>
      </c>
      <c r="E2" s="4">
        <v>5437</v>
      </c>
      <c r="F2" s="4">
        <v>5282</v>
      </c>
      <c r="G2" s="4">
        <v>5336</v>
      </c>
      <c r="H2" s="4">
        <v>5382</v>
      </c>
      <c r="I2" s="4">
        <v>5622</v>
      </c>
      <c r="J2" s="4">
        <v>5598</v>
      </c>
      <c r="K2" s="4">
        <v>5479</v>
      </c>
      <c r="L2" s="4">
        <v>5659</v>
      </c>
      <c r="M2" s="4">
        <v>5481</v>
      </c>
      <c r="N2" s="13">
        <f t="shared" ref="N2:N12" si="0">IF(SUM(B2:M2)&gt;0,AVERAGE(B2:M2)," ")</f>
        <v>5483.5</v>
      </c>
    </row>
    <row r="3" spans="1:14" ht="12" customHeight="1" x14ac:dyDescent="0.2">
      <c r="A3" s="7" t="s">
        <v>33</v>
      </c>
      <c r="B3" s="13">
        <v>1674</v>
      </c>
      <c r="C3" s="4">
        <v>1602</v>
      </c>
      <c r="D3" s="4">
        <v>1533</v>
      </c>
      <c r="E3" s="4">
        <v>1584</v>
      </c>
      <c r="F3" s="4">
        <v>1568</v>
      </c>
      <c r="G3" s="4">
        <v>1633</v>
      </c>
      <c r="H3" s="4">
        <v>1611</v>
      </c>
      <c r="I3" s="4">
        <v>1643</v>
      </c>
      <c r="J3" s="4">
        <v>1643</v>
      </c>
      <c r="K3" s="4">
        <v>1668</v>
      </c>
      <c r="L3" s="4">
        <v>1652</v>
      </c>
      <c r="M3" s="4">
        <v>1584</v>
      </c>
      <c r="N3" s="13">
        <f t="shared" si="0"/>
        <v>1616.25</v>
      </c>
    </row>
    <row r="4" spans="1:14" ht="12" customHeight="1" x14ac:dyDescent="0.2">
      <c r="A4" s="7" t="s">
        <v>34</v>
      </c>
      <c r="B4" s="13">
        <v>10148</v>
      </c>
      <c r="C4" s="4">
        <v>9872</v>
      </c>
      <c r="D4" s="4">
        <v>9730</v>
      </c>
      <c r="E4" s="4">
        <v>9859</v>
      </c>
      <c r="F4" s="4">
        <v>9724</v>
      </c>
      <c r="G4" s="4">
        <v>9876</v>
      </c>
      <c r="H4" s="4">
        <v>10031</v>
      </c>
      <c r="I4" s="4">
        <v>10198</v>
      </c>
      <c r="J4" s="4">
        <v>10128</v>
      </c>
      <c r="K4" s="4">
        <v>9980</v>
      </c>
      <c r="L4" s="4">
        <v>9914</v>
      </c>
      <c r="M4" s="4">
        <v>9644</v>
      </c>
      <c r="N4" s="13">
        <f t="shared" si="0"/>
        <v>9925.3333333333339</v>
      </c>
    </row>
    <row r="5" spans="1:14" ht="12" customHeight="1" x14ac:dyDescent="0.2">
      <c r="A5" s="7" t="s">
        <v>35</v>
      </c>
      <c r="B5" s="13">
        <v>1099</v>
      </c>
      <c r="C5" s="4">
        <v>1068</v>
      </c>
      <c r="D5" s="4">
        <v>1063</v>
      </c>
      <c r="E5" s="4">
        <v>1096</v>
      </c>
      <c r="F5" s="4">
        <v>1068</v>
      </c>
      <c r="G5" s="4">
        <v>1152</v>
      </c>
      <c r="H5" s="4">
        <v>1162</v>
      </c>
      <c r="I5" s="4">
        <v>1172</v>
      </c>
      <c r="J5" s="4">
        <v>1180</v>
      </c>
      <c r="K5" s="4">
        <v>1153</v>
      </c>
      <c r="L5" s="4">
        <v>1163</v>
      </c>
      <c r="M5" s="4">
        <v>1089</v>
      </c>
      <c r="N5" s="13">
        <f t="shared" si="0"/>
        <v>1122.0833333333333</v>
      </c>
    </row>
    <row r="6" spans="1:14" ht="12" customHeight="1" x14ac:dyDescent="0.2">
      <c r="A6" s="7" t="s">
        <v>36</v>
      </c>
      <c r="B6" s="13">
        <v>38717</v>
      </c>
      <c r="C6" s="4">
        <v>37455</v>
      </c>
      <c r="D6" s="4">
        <v>36336</v>
      </c>
      <c r="E6" s="4">
        <v>36824</v>
      </c>
      <c r="F6" s="4">
        <v>36138</v>
      </c>
      <c r="G6" s="4">
        <v>36452</v>
      </c>
      <c r="H6" s="4">
        <v>36566</v>
      </c>
      <c r="I6" s="4">
        <v>37297</v>
      </c>
      <c r="J6" s="4">
        <v>37622</v>
      </c>
      <c r="K6" s="4">
        <v>37277</v>
      </c>
      <c r="L6" s="4">
        <v>37460</v>
      </c>
      <c r="M6" s="4">
        <v>36424</v>
      </c>
      <c r="N6" s="13">
        <f t="shared" si="0"/>
        <v>37047.333333333336</v>
      </c>
    </row>
    <row r="7" spans="1:14" ht="12" customHeight="1" x14ac:dyDescent="0.2">
      <c r="A7" s="7" t="s">
        <v>37</v>
      </c>
      <c r="B7" s="13">
        <v>1836</v>
      </c>
      <c r="C7" s="4">
        <v>1762</v>
      </c>
      <c r="D7" s="4">
        <v>1729</v>
      </c>
      <c r="E7" s="4">
        <v>1738</v>
      </c>
      <c r="F7" s="4">
        <v>1657</v>
      </c>
      <c r="G7" s="4">
        <v>1757</v>
      </c>
      <c r="H7" s="4">
        <v>1755</v>
      </c>
      <c r="I7" s="4">
        <v>1837</v>
      </c>
      <c r="J7" s="4">
        <v>1830</v>
      </c>
      <c r="K7" s="4">
        <v>1783</v>
      </c>
      <c r="L7" s="4">
        <v>1831</v>
      </c>
      <c r="M7" s="4">
        <v>1781</v>
      </c>
      <c r="N7" s="13">
        <f t="shared" si="0"/>
        <v>1774.6666666666667</v>
      </c>
    </row>
    <row r="8" spans="1:14" ht="12" customHeight="1" x14ac:dyDescent="0.2">
      <c r="A8" s="7" t="s">
        <v>38</v>
      </c>
      <c r="B8" s="13">
        <v>909</v>
      </c>
      <c r="C8" s="4">
        <v>901</v>
      </c>
      <c r="D8" s="4">
        <v>916</v>
      </c>
      <c r="E8" s="4">
        <v>938</v>
      </c>
      <c r="F8" s="4">
        <v>956</v>
      </c>
      <c r="G8" s="4">
        <v>948</v>
      </c>
      <c r="H8" s="4">
        <v>959</v>
      </c>
      <c r="I8" s="4">
        <v>968</v>
      </c>
      <c r="J8" s="4">
        <v>987</v>
      </c>
      <c r="K8" s="4">
        <v>968</v>
      </c>
      <c r="L8" s="4">
        <v>921</v>
      </c>
      <c r="M8" s="4">
        <v>910</v>
      </c>
      <c r="N8" s="13">
        <f t="shared" si="0"/>
        <v>940.08333333333337</v>
      </c>
    </row>
    <row r="9" spans="1:14" ht="12" customHeight="1" x14ac:dyDescent="0.2">
      <c r="A9" s="7" t="s">
        <v>39</v>
      </c>
      <c r="B9" s="13">
        <v>368</v>
      </c>
      <c r="C9" s="4">
        <v>342</v>
      </c>
      <c r="D9" s="4">
        <v>306</v>
      </c>
      <c r="E9" s="4">
        <v>300</v>
      </c>
      <c r="F9" s="4">
        <v>275</v>
      </c>
      <c r="G9" s="4">
        <v>266</v>
      </c>
      <c r="H9" s="4">
        <v>248</v>
      </c>
      <c r="I9" s="4">
        <v>292</v>
      </c>
      <c r="J9" s="4">
        <v>319</v>
      </c>
      <c r="K9" s="4">
        <v>330</v>
      </c>
      <c r="L9" s="4">
        <v>338</v>
      </c>
      <c r="M9" s="4">
        <v>272</v>
      </c>
      <c r="N9" s="13">
        <f t="shared" si="0"/>
        <v>304.66666666666669</v>
      </c>
    </row>
    <row r="10" spans="1:14" ht="12" customHeight="1" x14ac:dyDescent="0.2">
      <c r="A10" s="7" t="s">
        <v>40</v>
      </c>
      <c r="B10" s="13">
        <v>11</v>
      </c>
      <c r="C10" s="4">
        <v>10</v>
      </c>
      <c r="D10" s="4">
        <v>11</v>
      </c>
      <c r="E10" s="4">
        <v>9</v>
      </c>
      <c r="F10" s="4">
        <v>9</v>
      </c>
      <c r="G10" s="4">
        <v>11</v>
      </c>
      <c r="H10" s="4">
        <v>9</v>
      </c>
      <c r="I10" s="4">
        <v>11</v>
      </c>
      <c r="J10" s="4">
        <v>10</v>
      </c>
      <c r="K10" s="4">
        <v>11</v>
      </c>
      <c r="L10" s="4">
        <v>8</v>
      </c>
      <c r="M10" s="4">
        <v>12</v>
      </c>
      <c r="N10" s="13">
        <f t="shared" si="0"/>
        <v>10.166666666666666</v>
      </c>
    </row>
    <row r="11" spans="1:14" ht="12" customHeight="1" x14ac:dyDescent="0.2">
      <c r="A11" s="7" t="s">
        <v>41</v>
      </c>
      <c r="B11" s="13">
        <v>5</v>
      </c>
      <c r="C11" s="4">
        <v>4</v>
      </c>
      <c r="D11" s="4">
        <v>4</v>
      </c>
      <c r="E11" s="4">
        <v>4</v>
      </c>
      <c r="F11" s="4">
        <v>5</v>
      </c>
      <c r="G11" s="4">
        <v>6</v>
      </c>
      <c r="H11" s="4">
        <v>7</v>
      </c>
      <c r="I11" s="4">
        <v>9</v>
      </c>
      <c r="J11" s="4">
        <v>8</v>
      </c>
      <c r="K11" s="4">
        <v>7</v>
      </c>
      <c r="L11" s="4">
        <v>8</v>
      </c>
      <c r="M11" s="4">
        <v>6</v>
      </c>
      <c r="N11" s="13">
        <f t="shared" si="0"/>
        <v>6.083333333333333</v>
      </c>
    </row>
    <row r="12" spans="1:14" ht="12" customHeight="1" x14ac:dyDescent="0.2">
      <c r="A12" s="7" t="s">
        <v>42</v>
      </c>
      <c r="B12" s="13">
        <v>24</v>
      </c>
      <c r="C12" s="4">
        <v>17</v>
      </c>
      <c r="D12" s="4">
        <v>19</v>
      </c>
      <c r="E12" s="4">
        <v>21</v>
      </c>
      <c r="F12" s="4">
        <v>23</v>
      </c>
      <c r="G12" s="4">
        <v>24</v>
      </c>
      <c r="H12" s="4">
        <v>20</v>
      </c>
      <c r="I12" s="4">
        <v>23</v>
      </c>
      <c r="J12" s="4">
        <v>21</v>
      </c>
      <c r="K12" s="4">
        <v>16</v>
      </c>
      <c r="L12" s="4">
        <v>18</v>
      </c>
      <c r="M12" s="4">
        <v>23</v>
      </c>
      <c r="N12" s="13">
        <f t="shared" si="0"/>
        <v>20.75</v>
      </c>
    </row>
    <row r="13" spans="1:14" ht="12" customHeight="1" x14ac:dyDescent="0.2">
      <c r="A13" s="7" t="s">
        <v>43</v>
      </c>
      <c r="B13" s="13">
        <v>1859</v>
      </c>
      <c r="C13" s="4">
        <v>1790</v>
      </c>
      <c r="D13" s="4">
        <v>1745</v>
      </c>
      <c r="E13" s="4">
        <v>1797</v>
      </c>
      <c r="F13" s="4">
        <v>1847</v>
      </c>
      <c r="G13" s="4">
        <v>1842</v>
      </c>
      <c r="H13" s="4">
        <v>1843</v>
      </c>
      <c r="I13" s="4">
        <v>1826</v>
      </c>
      <c r="J13" s="4">
        <v>1848</v>
      </c>
      <c r="K13" s="4">
        <v>1836</v>
      </c>
      <c r="L13" s="4">
        <v>1813</v>
      </c>
      <c r="M13" s="4">
        <v>1792</v>
      </c>
      <c r="N13" s="13">
        <f t="shared" ref="N13:N91" si="1">IF(SUM(B13:M13)&gt;0,AVERAGE(B13:M13)," ")</f>
        <v>1819.8333333333333</v>
      </c>
    </row>
    <row r="14" spans="1:14" ht="12" customHeight="1" x14ac:dyDescent="0.2">
      <c r="A14" s="7" t="s">
        <v>44</v>
      </c>
      <c r="B14" s="13">
        <v>1139</v>
      </c>
      <c r="C14" s="4">
        <v>1106</v>
      </c>
      <c r="D14" s="4">
        <v>1119</v>
      </c>
      <c r="E14" s="4">
        <v>1108</v>
      </c>
      <c r="F14" s="4">
        <v>1120</v>
      </c>
      <c r="G14" s="4">
        <v>1162</v>
      </c>
      <c r="H14" s="4">
        <v>1169</v>
      </c>
      <c r="I14" s="4">
        <v>1186</v>
      </c>
      <c r="J14" s="4">
        <v>1202</v>
      </c>
      <c r="K14" s="4">
        <v>1174</v>
      </c>
      <c r="L14" s="4">
        <v>1113</v>
      </c>
      <c r="M14" s="4">
        <v>1038</v>
      </c>
      <c r="N14" s="13">
        <f t="shared" si="1"/>
        <v>1136.3333333333333</v>
      </c>
    </row>
    <row r="15" spans="1:14" ht="12" customHeight="1" x14ac:dyDescent="0.2">
      <c r="A15" s="7" t="s">
        <v>45</v>
      </c>
      <c r="B15" s="13">
        <v>12434</v>
      </c>
      <c r="C15" s="4">
        <v>11926</v>
      </c>
      <c r="D15" s="4">
        <v>12081</v>
      </c>
      <c r="E15" s="4">
        <v>13547</v>
      </c>
      <c r="F15" s="4">
        <v>13131</v>
      </c>
      <c r="G15" s="4">
        <v>13204</v>
      </c>
      <c r="H15" s="4">
        <v>12889</v>
      </c>
      <c r="I15" s="4">
        <v>13194</v>
      </c>
      <c r="J15" s="4">
        <v>13393</v>
      </c>
      <c r="K15" s="4">
        <v>13305</v>
      </c>
      <c r="L15" s="4">
        <v>13730</v>
      </c>
      <c r="M15" s="4">
        <v>13301</v>
      </c>
      <c r="N15" s="13">
        <f t="shared" si="1"/>
        <v>13011.25</v>
      </c>
    </row>
    <row r="16" spans="1:14" ht="12" customHeight="1" x14ac:dyDescent="0.2">
      <c r="A16" s="7" t="s">
        <v>46</v>
      </c>
      <c r="B16" s="13">
        <v>13271</v>
      </c>
      <c r="C16" s="4">
        <v>12562</v>
      </c>
      <c r="D16" s="4">
        <v>12169</v>
      </c>
      <c r="E16" s="4">
        <v>12355</v>
      </c>
      <c r="F16" s="4">
        <v>12120</v>
      </c>
      <c r="G16" s="4">
        <v>12569</v>
      </c>
      <c r="H16" s="4">
        <v>12336</v>
      </c>
      <c r="I16" s="4">
        <v>12836</v>
      </c>
      <c r="J16" s="4">
        <v>13017</v>
      </c>
      <c r="K16" s="4">
        <v>12877</v>
      </c>
      <c r="L16" s="4">
        <v>13133</v>
      </c>
      <c r="M16" s="4">
        <v>12910</v>
      </c>
      <c r="N16" s="13">
        <f t="shared" si="1"/>
        <v>12679.583333333334</v>
      </c>
    </row>
    <row r="17" spans="1:14" ht="12" customHeight="1" x14ac:dyDescent="0.2">
      <c r="A17" s="7" t="s">
        <v>47</v>
      </c>
      <c r="B17" s="13">
        <v>22477</v>
      </c>
      <c r="C17" s="4">
        <v>21995</v>
      </c>
      <c r="D17" s="4">
        <v>21319</v>
      </c>
      <c r="E17" s="4">
        <v>21298</v>
      </c>
      <c r="F17" s="4">
        <v>21286</v>
      </c>
      <c r="G17" s="4">
        <v>21621</v>
      </c>
      <c r="H17" s="4">
        <v>21549</v>
      </c>
      <c r="I17" s="4">
        <v>21805</v>
      </c>
      <c r="J17" s="4">
        <v>21785</v>
      </c>
      <c r="K17" s="4">
        <v>20432</v>
      </c>
      <c r="L17" s="4">
        <v>21063</v>
      </c>
      <c r="M17" s="4">
        <v>20380</v>
      </c>
      <c r="N17" s="13">
        <f t="shared" si="1"/>
        <v>21417.5</v>
      </c>
    </row>
    <row r="18" spans="1:14" ht="12" customHeight="1" x14ac:dyDescent="0.2">
      <c r="A18" s="7" t="s">
        <v>48</v>
      </c>
      <c r="B18" s="13">
        <v>12726</v>
      </c>
      <c r="C18" s="4">
        <v>12174</v>
      </c>
      <c r="D18" s="4">
        <v>11525</v>
      </c>
      <c r="E18" s="4">
        <v>11437</v>
      </c>
      <c r="F18" s="4">
        <v>11640</v>
      </c>
      <c r="G18" s="4">
        <v>12055</v>
      </c>
      <c r="H18" s="4">
        <v>12049</v>
      </c>
      <c r="I18" s="4">
        <v>12134</v>
      </c>
      <c r="J18" s="4">
        <v>12253</v>
      </c>
      <c r="K18" s="4">
        <v>12158</v>
      </c>
      <c r="L18" s="4">
        <v>12008</v>
      </c>
      <c r="M18" s="4">
        <v>12077</v>
      </c>
      <c r="N18" s="13">
        <f t="shared" si="1"/>
        <v>12019.666666666666</v>
      </c>
    </row>
    <row r="19" spans="1:14" ht="12" customHeight="1" x14ac:dyDescent="0.2">
      <c r="A19" s="7" t="s">
        <v>49</v>
      </c>
      <c r="B19" s="13">
        <v>12775</v>
      </c>
      <c r="C19" s="4">
        <v>12076</v>
      </c>
      <c r="D19" s="4">
        <v>11945</v>
      </c>
      <c r="E19" s="4">
        <v>11714</v>
      </c>
      <c r="F19" s="4">
        <v>11505</v>
      </c>
      <c r="G19" s="4">
        <v>12116</v>
      </c>
      <c r="H19" s="4">
        <v>12033</v>
      </c>
      <c r="I19" s="4">
        <v>12367</v>
      </c>
      <c r="J19" s="4">
        <v>12615</v>
      </c>
      <c r="K19" s="4">
        <v>12418</v>
      </c>
      <c r="L19" s="4">
        <v>12482</v>
      </c>
      <c r="M19" s="4">
        <v>12141</v>
      </c>
      <c r="N19" s="13">
        <f t="shared" si="1"/>
        <v>12182.25</v>
      </c>
    </row>
    <row r="20" spans="1:14" ht="12" customHeight="1" x14ac:dyDescent="0.2">
      <c r="A20" s="7" t="s">
        <v>50</v>
      </c>
      <c r="B20" s="13">
        <v>4020</v>
      </c>
      <c r="C20" s="4">
        <v>3821</v>
      </c>
      <c r="D20" s="4">
        <v>3611</v>
      </c>
      <c r="E20" s="4">
        <v>3740</v>
      </c>
      <c r="F20" s="4">
        <v>3688</v>
      </c>
      <c r="G20" s="4">
        <v>3720</v>
      </c>
      <c r="H20" s="4">
        <v>3562</v>
      </c>
      <c r="I20" s="4">
        <v>3774</v>
      </c>
      <c r="J20" s="4">
        <v>3780</v>
      </c>
      <c r="K20" s="4">
        <v>3790</v>
      </c>
      <c r="L20" s="4">
        <v>3838</v>
      </c>
      <c r="M20" s="4">
        <v>3656</v>
      </c>
      <c r="N20" s="13">
        <f t="shared" si="1"/>
        <v>3750</v>
      </c>
    </row>
    <row r="21" spans="1:14" ht="12" customHeight="1" x14ac:dyDescent="0.2">
      <c r="A21" s="7" t="s">
        <v>51</v>
      </c>
      <c r="B21" s="13">
        <v>15206</v>
      </c>
      <c r="C21" s="4">
        <v>14512</v>
      </c>
      <c r="D21" s="4">
        <v>14080</v>
      </c>
      <c r="E21" s="4">
        <v>14233</v>
      </c>
      <c r="F21" s="4">
        <v>13861</v>
      </c>
      <c r="G21" s="4">
        <v>14293</v>
      </c>
      <c r="H21" s="4">
        <v>14093</v>
      </c>
      <c r="I21" s="4">
        <v>14790</v>
      </c>
      <c r="J21" s="4">
        <v>15155</v>
      </c>
      <c r="K21" s="4">
        <v>15196</v>
      </c>
      <c r="L21" s="4">
        <v>15172</v>
      </c>
      <c r="M21" s="4">
        <v>14420</v>
      </c>
      <c r="N21" s="13">
        <f t="shared" si="1"/>
        <v>14584.25</v>
      </c>
    </row>
    <row r="22" spans="1:14" ht="12" customHeight="1" x14ac:dyDescent="0.2">
      <c r="A22" s="7" t="s">
        <v>52</v>
      </c>
      <c r="B22" s="13">
        <v>46027</v>
      </c>
      <c r="C22" s="4">
        <v>43864</v>
      </c>
      <c r="D22" s="4">
        <v>43129</v>
      </c>
      <c r="E22" s="4">
        <v>43581</v>
      </c>
      <c r="F22" s="4">
        <v>43050</v>
      </c>
      <c r="G22" s="4">
        <v>44001</v>
      </c>
      <c r="H22" s="4">
        <v>44215</v>
      </c>
      <c r="I22" s="4">
        <v>45846</v>
      </c>
      <c r="J22" s="4">
        <v>47400</v>
      </c>
      <c r="K22" s="4">
        <v>47624</v>
      </c>
      <c r="L22" s="4">
        <v>47446</v>
      </c>
      <c r="M22" s="4">
        <v>44393</v>
      </c>
      <c r="N22" s="13">
        <f t="shared" si="1"/>
        <v>45048</v>
      </c>
    </row>
    <row r="23" spans="1:14" ht="12" customHeight="1" x14ac:dyDescent="0.2">
      <c r="A23" s="7" t="s">
        <v>53</v>
      </c>
      <c r="B23" s="13">
        <v>16752</v>
      </c>
      <c r="C23" s="4">
        <v>16109</v>
      </c>
      <c r="D23" s="4">
        <v>15739</v>
      </c>
      <c r="E23" s="4">
        <v>16668</v>
      </c>
      <c r="F23" s="4">
        <v>17120</v>
      </c>
      <c r="G23" s="4">
        <v>17334</v>
      </c>
      <c r="H23" s="4">
        <v>16503</v>
      </c>
      <c r="I23" s="4">
        <v>17057</v>
      </c>
      <c r="J23" s="4">
        <v>16924</v>
      </c>
      <c r="K23" s="4">
        <v>16595</v>
      </c>
      <c r="L23" s="4">
        <v>16610</v>
      </c>
      <c r="M23" s="4">
        <v>15335</v>
      </c>
      <c r="N23" s="13">
        <f t="shared" si="1"/>
        <v>16562.166666666668</v>
      </c>
    </row>
    <row r="24" spans="1:14" ht="12" customHeight="1" x14ac:dyDescent="0.2">
      <c r="A24" s="7" t="s">
        <v>54</v>
      </c>
      <c r="B24" s="13">
        <v>11517</v>
      </c>
      <c r="C24" s="4">
        <v>10998</v>
      </c>
      <c r="D24" s="4">
        <v>10694</v>
      </c>
      <c r="E24" s="4">
        <v>11056</v>
      </c>
      <c r="F24" s="4">
        <v>11193</v>
      </c>
      <c r="G24" s="4">
        <v>11515</v>
      </c>
      <c r="H24" s="4">
        <v>11295</v>
      </c>
      <c r="I24" s="4">
        <v>11651</v>
      </c>
      <c r="J24" s="4">
        <v>11803</v>
      </c>
      <c r="K24" s="4">
        <v>11766</v>
      </c>
      <c r="L24" s="4">
        <v>11773</v>
      </c>
      <c r="M24" s="4">
        <v>11328</v>
      </c>
      <c r="N24" s="13">
        <f t="shared" si="1"/>
        <v>11382.416666666666</v>
      </c>
    </row>
    <row r="25" spans="1:14" ht="12" customHeight="1" x14ac:dyDescent="0.2">
      <c r="A25" s="7" t="s">
        <v>55</v>
      </c>
      <c r="B25" s="13">
        <v>8331</v>
      </c>
      <c r="C25" s="4">
        <v>7836</v>
      </c>
      <c r="D25" s="4">
        <v>7561</v>
      </c>
      <c r="E25" s="4">
        <v>7729</v>
      </c>
      <c r="F25" s="4">
        <v>7652</v>
      </c>
      <c r="G25" s="4">
        <v>7993</v>
      </c>
      <c r="H25" s="4">
        <v>7979</v>
      </c>
      <c r="I25" s="4">
        <v>8361</v>
      </c>
      <c r="J25" s="4">
        <v>8636</v>
      </c>
      <c r="K25" s="4">
        <v>8763</v>
      </c>
      <c r="L25" s="4">
        <v>9181</v>
      </c>
      <c r="M25" s="4">
        <v>8979</v>
      </c>
      <c r="N25" s="13">
        <f t="shared" si="1"/>
        <v>8250.0833333333339</v>
      </c>
    </row>
    <row r="26" spans="1:14" ht="12" customHeight="1" x14ac:dyDescent="0.2">
      <c r="A26" s="7" t="s">
        <v>56</v>
      </c>
      <c r="B26" s="13">
        <v>22405</v>
      </c>
      <c r="C26" s="4">
        <v>21424</v>
      </c>
      <c r="D26" s="4">
        <v>20664</v>
      </c>
      <c r="E26" s="4">
        <v>21424</v>
      </c>
      <c r="F26" s="4">
        <v>21694</v>
      </c>
      <c r="G26" s="4">
        <v>22489</v>
      </c>
      <c r="H26" s="4">
        <v>22042</v>
      </c>
      <c r="I26" s="4">
        <v>22994</v>
      </c>
      <c r="J26" s="4">
        <v>23332</v>
      </c>
      <c r="K26" s="4">
        <v>23210</v>
      </c>
      <c r="L26" s="4">
        <v>23118</v>
      </c>
      <c r="M26" s="4">
        <v>22280</v>
      </c>
      <c r="N26" s="13">
        <f t="shared" si="1"/>
        <v>22256.333333333332</v>
      </c>
    </row>
    <row r="27" spans="1:14" ht="12" customHeight="1" x14ac:dyDescent="0.2">
      <c r="A27" s="7" t="s">
        <v>57</v>
      </c>
      <c r="B27" s="13">
        <v>11132</v>
      </c>
      <c r="C27" s="4">
        <v>10507</v>
      </c>
      <c r="D27" s="4">
        <v>10045</v>
      </c>
      <c r="E27" s="4">
        <v>10501</v>
      </c>
      <c r="F27" s="4">
        <v>10374</v>
      </c>
      <c r="G27" s="4">
        <v>10771</v>
      </c>
      <c r="H27" s="4">
        <v>10496</v>
      </c>
      <c r="I27" s="4">
        <v>10707</v>
      </c>
      <c r="J27" s="4">
        <v>11027</v>
      </c>
      <c r="K27" s="4">
        <v>10910</v>
      </c>
      <c r="L27" s="4">
        <v>11043</v>
      </c>
      <c r="M27" s="4">
        <v>10396</v>
      </c>
      <c r="N27" s="13">
        <f t="shared" si="1"/>
        <v>10659.083333333334</v>
      </c>
    </row>
    <row r="28" spans="1:14" ht="12" customHeight="1" x14ac:dyDescent="0.2">
      <c r="A28" s="7" t="s">
        <v>58</v>
      </c>
      <c r="B28" s="13">
        <v>16744</v>
      </c>
      <c r="C28" s="4">
        <v>16043</v>
      </c>
      <c r="D28" s="4">
        <v>15529</v>
      </c>
      <c r="E28" s="4">
        <v>15752</v>
      </c>
      <c r="F28" s="4">
        <v>15552</v>
      </c>
      <c r="G28" s="4">
        <v>15813</v>
      </c>
      <c r="H28" s="4">
        <v>15647</v>
      </c>
      <c r="I28" s="4">
        <v>16083</v>
      </c>
      <c r="J28" s="4">
        <v>16449</v>
      </c>
      <c r="K28" s="4">
        <v>16291</v>
      </c>
      <c r="L28" s="4">
        <v>16442</v>
      </c>
      <c r="M28" s="4">
        <v>15898</v>
      </c>
      <c r="N28" s="13">
        <f t="shared" si="1"/>
        <v>16020.25</v>
      </c>
    </row>
    <row r="29" spans="1:14" ht="12" customHeight="1" x14ac:dyDescent="0.2">
      <c r="A29" s="7" t="s">
        <v>59</v>
      </c>
      <c r="B29" s="13">
        <v>94</v>
      </c>
      <c r="C29" s="4">
        <v>81</v>
      </c>
      <c r="D29" s="4">
        <v>67</v>
      </c>
      <c r="E29" s="4">
        <v>70</v>
      </c>
      <c r="F29" s="4">
        <v>61</v>
      </c>
      <c r="G29" s="4">
        <v>73</v>
      </c>
      <c r="H29" s="4">
        <v>80</v>
      </c>
      <c r="I29" s="4">
        <v>74</v>
      </c>
      <c r="J29" s="4">
        <v>71</v>
      </c>
      <c r="K29" s="4">
        <v>65</v>
      </c>
      <c r="L29" s="4">
        <v>76</v>
      </c>
      <c r="M29" s="4">
        <v>75</v>
      </c>
      <c r="N29" s="13">
        <f t="shared" si="1"/>
        <v>73.916666666666671</v>
      </c>
    </row>
    <row r="30" spans="1:14" ht="12" customHeight="1" x14ac:dyDescent="0.2">
      <c r="A30" s="7" t="s">
        <v>60</v>
      </c>
      <c r="B30" s="13">
        <v>45</v>
      </c>
      <c r="C30" s="4">
        <v>48</v>
      </c>
      <c r="D30" s="4">
        <v>34</v>
      </c>
      <c r="E30" s="4">
        <v>33</v>
      </c>
      <c r="F30" s="4">
        <v>32</v>
      </c>
      <c r="G30" s="4">
        <v>27</v>
      </c>
      <c r="H30" s="4">
        <v>29</v>
      </c>
      <c r="I30" s="4">
        <v>34</v>
      </c>
      <c r="J30" s="4">
        <v>37</v>
      </c>
      <c r="K30" s="4">
        <v>41</v>
      </c>
      <c r="L30" s="4">
        <v>41</v>
      </c>
      <c r="M30" s="4">
        <v>34</v>
      </c>
      <c r="N30" s="13">
        <f t="shared" si="1"/>
        <v>36.25</v>
      </c>
    </row>
    <row r="31" spans="1:14" ht="12" customHeight="1" x14ac:dyDescent="0.2">
      <c r="A31" s="7" t="s">
        <v>61</v>
      </c>
      <c r="B31" s="13">
        <v>20932</v>
      </c>
      <c r="C31" s="4">
        <v>20172</v>
      </c>
      <c r="D31" s="4">
        <v>19116</v>
      </c>
      <c r="E31" s="4">
        <v>19757</v>
      </c>
      <c r="F31" s="4">
        <v>19316</v>
      </c>
      <c r="G31" s="4">
        <v>20061</v>
      </c>
      <c r="H31" s="4">
        <v>19438</v>
      </c>
      <c r="I31" s="4">
        <v>19978</v>
      </c>
      <c r="J31" s="4">
        <v>20080</v>
      </c>
      <c r="K31" s="4">
        <v>19579</v>
      </c>
      <c r="L31" s="4">
        <v>20036</v>
      </c>
      <c r="M31" s="4">
        <v>18997</v>
      </c>
      <c r="N31" s="13">
        <f t="shared" si="1"/>
        <v>19788.5</v>
      </c>
    </row>
    <row r="32" spans="1:14" ht="12" customHeight="1" x14ac:dyDescent="0.2">
      <c r="A32" s="7" t="s">
        <v>62</v>
      </c>
      <c r="B32" s="13">
        <v>12642</v>
      </c>
      <c r="C32" s="4">
        <v>12088</v>
      </c>
      <c r="D32" s="4">
        <v>11668</v>
      </c>
      <c r="E32" s="4">
        <v>12176</v>
      </c>
      <c r="F32" s="4">
        <v>12059</v>
      </c>
      <c r="G32" s="4">
        <v>12310</v>
      </c>
      <c r="H32" s="4">
        <v>12146</v>
      </c>
      <c r="I32" s="4">
        <v>12595</v>
      </c>
      <c r="J32" s="4">
        <v>12814</v>
      </c>
      <c r="K32" s="4">
        <v>12891</v>
      </c>
      <c r="L32" s="4">
        <v>13158</v>
      </c>
      <c r="M32" s="4">
        <v>12677</v>
      </c>
      <c r="N32" s="13">
        <f t="shared" si="1"/>
        <v>12435.333333333334</v>
      </c>
    </row>
    <row r="33" spans="1:14" ht="12" customHeight="1" x14ac:dyDescent="0.2">
      <c r="A33" s="7" t="s">
        <v>63</v>
      </c>
      <c r="B33" s="13">
        <v>5395</v>
      </c>
      <c r="C33" s="4">
        <v>5312</v>
      </c>
      <c r="D33" s="4">
        <v>5216</v>
      </c>
      <c r="E33" s="4">
        <v>5244</v>
      </c>
      <c r="F33" s="4">
        <v>5320</v>
      </c>
      <c r="G33" s="4">
        <v>5273</v>
      </c>
      <c r="H33" s="4">
        <v>5217</v>
      </c>
      <c r="I33" s="4">
        <v>5277</v>
      </c>
      <c r="J33" s="4">
        <v>5330</v>
      </c>
      <c r="K33" s="4">
        <v>5232</v>
      </c>
      <c r="L33" s="4">
        <v>5293</v>
      </c>
      <c r="M33" s="4">
        <v>5062</v>
      </c>
      <c r="N33" s="13">
        <f t="shared" si="1"/>
        <v>5264.25</v>
      </c>
    </row>
    <row r="34" spans="1:14" ht="12" customHeight="1" x14ac:dyDescent="0.2">
      <c r="A34" s="7" t="s">
        <v>64</v>
      </c>
      <c r="B34" s="13">
        <v>23211</v>
      </c>
      <c r="C34" s="4">
        <v>22307</v>
      </c>
      <c r="D34" s="4">
        <v>21681</v>
      </c>
      <c r="E34" s="4">
        <v>22541</v>
      </c>
      <c r="F34" s="4">
        <v>21764</v>
      </c>
      <c r="G34" s="4">
        <v>22147</v>
      </c>
      <c r="H34" s="4">
        <v>21718</v>
      </c>
      <c r="I34" s="4">
        <v>22179</v>
      </c>
      <c r="J34" s="4">
        <v>21966</v>
      </c>
      <c r="K34" s="4">
        <v>22132</v>
      </c>
      <c r="L34" s="4">
        <v>22217</v>
      </c>
      <c r="M34" s="4">
        <v>21805</v>
      </c>
      <c r="N34" s="13">
        <f t="shared" si="1"/>
        <v>22139</v>
      </c>
    </row>
    <row r="35" spans="1:14" ht="12" customHeight="1" x14ac:dyDescent="0.2">
      <c r="A35" s="7" t="s">
        <v>65</v>
      </c>
      <c r="B35" s="13">
        <v>9551</v>
      </c>
      <c r="C35" s="4">
        <v>9204</v>
      </c>
      <c r="D35" s="4">
        <v>9061</v>
      </c>
      <c r="E35" s="4">
        <v>9203</v>
      </c>
      <c r="F35" s="4">
        <v>9116</v>
      </c>
      <c r="G35" s="4">
        <v>9359</v>
      </c>
      <c r="H35" s="4">
        <v>9211</v>
      </c>
      <c r="I35" s="4">
        <v>9336</v>
      </c>
      <c r="J35" s="4">
        <v>9334</v>
      </c>
      <c r="K35" s="4">
        <v>9227</v>
      </c>
      <c r="L35" s="4">
        <v>9439</v>
      </c>
      <c r="M35" s="4">
        <v>9226</v>
      </c>
      <c r="N35" s="13">
        <f t="shared" si="1"/>
        <v>9272.25</v>
      </c>
    </row>
    <row r="36" spans="1:14" ht="12" customHeight="1" x14ac:dyDescent="0.2">
      <c r="A36" s="7" t="s">
        <v>66</v>
      </c>
      <c r="B36" s="13">
        <v>23461</v>
      </c>
      <c r="C36" s="4">
        <v>22771</v>
      </c>
      <c r="D36" s="4">
        <v>21675</v>
      </c>
      <c r="E36" s="4">
        <v>22132</v>
      </c>
      <c r="F36" s="4">
        <v>22204</v>
      </c>
      <c r="G36" s="4">
        <v>22422</v>
      </c>
      <c r="H36" s="4">
        <v>22310</v>
      </c>
      <c r="I36" s="4">
        <v>22649</v>
      </c>
      <c r="J36" s="4">
        <v>23218</v>
      </c>
      <c r="K36" s="4">
        <v>23143</v>
      </c>
      <c r="L36" s="4">
        <v>23360</v>
      </c>
      <c r="M36" s="4">
        <v>22822</v>
      </c>
      <c r="N36" s="13">
        <f t="shared" si="1"/>
        <v>22680.583333333332</v>
      </c>
    </row>
    <row r="37" spans="1:14" ht="12" customHeight="1" x14ac:dyDescent="0.2">
      <c r="A37" s="7" t="s">
        <v>67</v>
      </c>
      <c r="B37" s="13">
        <v>8010</v>
      </c>
      <c r="C37" s="4">
        <v>7879</v>
      </c>
      <c r="D37" s="4">
        <v>7567</v>
      </c>
      <c r="E37" s="4">
        <v>7721</v>
      </c>
      <c r="F37" s="4">
        <v>7681</v>
      </c>
      <c r="G37" s="4">
        <v>7792</v>
      </c>
      <c r="H37" s="4">
        <v>7756</v>
      </c>
      <c r="I37" s="4">
        <v>7780</v>
      </c>
      <c r="J37" s="4">
        <v>7891</v>
      </c>
      <c r="K37" s="4">
        <v>7868</v>
      </c>
      <c r="L37" s="4">
        <v>7895</v>
      </c>
      <c r="M37" s="4">
        <v>7660</v>
      </c>
      <c r="N37" s="13">
        <f t="shared" si="1"/>
        <v>7791.666666666667</v>
      </c>
    </row>
    <row r="38" spans="1:14" ht="12" customHeight="1" x14ac:dyDescent="0.2">
      <c r="A38" s="7" t="s">
        <v>68</v>
      </c>
      <c r="B38" s="13">
        <v>11292</v>
      </c>
      <c r="C38" s="4">
        <v>10586</v>
      </c>
      <c r="D38" s="4">
        <v>9848</v>
      </c>
      <c r="E38" s="4">
        <v>9797</v>
      </c>
      <c r="F38" s="4">
        <v>9598</v>
      </c>
      <c r="G38" s="4">
        <v>10147</v>
      </c>
      <c r="H38" s="4">
        <v>10601</v>
      </c>
      <c r="I38" s="4">
        <v>11082</v>
      </c>
      <c r="J38" s="4">
        <v>11453</v>
      </c>
      <c r="K38" s="4">
        <v>11614</v>
      </c>
      <c r="L38" s="4">
        <v>11802</v>
      </c>
      <c r="M38" s="4">
        <v>11285</v>
      </c>
      <c r="N38" s="13">
        <f t="shared" si="1"/>
        <v>10758.75</v>
      </c>
    </row>
    <row r="39" spans="1:14" ht="12" customHeight="1" x14ac:dyDescent="0.2">
      <c r="A39" s="7" t="s">
        <v>69</v>
      </c>
      <c r="B39" s="13">
        <v>8786</v>
      </c>
      <c r="C39" s="4">
        <v>8335</v>
      </c>
      <c r="D39" s="4">
        <v>8037</v>
      </c>
      <c r="E39" s="4">
        <v>8234</v>
      </c>
      <c r="F39" s="4">
        <v>8211</v>
      </c>
      <c r="G39" s="4">
        <v>8549</v>
      </c>
      <c r="H39" s="4">
        <v>8819</v>
      </c>
      <c r="I39" s="4">
        <v>9149</v>
      </c>
      <c r="J39" s="4">
        <v>9336</v>
      </c>
      <c r="K39" s="4">
        <v>9320</v>
      </c>
      <c r="L39" s="4">
        <v>9344</v>
      </c>
      <c r="M39" s="4">
        <v>8881</v>
      </c>
      <c r="N39" s="13">
        <f t="shared" si="1"/>
        <v>8750.0833333333339</v>
      </c>
    </row>
    <row r="40" spans="1:14" ht="12" customHeight="1" x14ac:dyDescent="0.2">
      <c r="A40" s="7" t="s">
        <v>70</v>
      </c>
      <c r="B40" s="13">
        <v>13521</v>
      </c>
      <c r="C40" s="4">
        <v>12589</v>
      </c>
      <c r="D40" s="4">
        <v>12122</v>
      </c>
      <c r="E40" s="4">
        <v>12363</v>
      </c>
      <c r="F40" s="4">
        <v>12368</v>
      </c>
      <c r="G40" s="4">
        <v>12623</v>
      </c>
      <c r="H40" s="4">
        <v>12656</v>
      </c>
      <c r="I40" s="4">
        <v>12995</v>
      </c>
      <c r="J40" s="4">
        <v>13572</v>
      </c>
      <c r="K40" s="4">
        <v>13758</v>
      </c>
      <c r="L40" s="4">
        <v>13713</v>
      </c>
      <c r="M40" s="4">
        <v>13347</v>
      </c>
      <c r="N40" s="13">
        <f t="shared" si="1"/>
        <v>12968.916666666666</v>
      </c>
    </row>
    <row r="41" spans="1:14" ht="12" customHeight="1" x14ac:dyDescent="0.2">
      <c r="A41" s="7" t="s">
        <v>71</v>
      </c>
      <c r="B41" s="13">
        <v>4568</v>
      </c>
      <c r="C41" s="4">
        <v>4257</v>
      </c>
      <c r="D41" s="4">
        <v>4083</v>
      </c>
      <c r="E41" s="4">
        <v>4292</v>
      </c>
      <c r="F41" s="4">
        <v>4374</v>
      </c>
      <c r="G41" s="4">
        <v>4429</v>
      </c>
      <c r="H41" s="4">
        <v>4387</v>
      </c>
      <c r="I41" s="4">
        <v>4508</v>
      </c>
      <c r="J41" s="4">
        <v>4634</v>
      </c>
      <c r="K41" s="4">
        <v>4522</v>
      </c>
      <c r="L41" s="4">
        <v>4506</v>
      </c>
      <c r="M41" s="4">
        <v>4171</v>
      </c>
      <c r="N41" s="13">
        <f t="shared" si="1"/>
        <v>4394.25</v>
      </c>
    </row>
    <row r="42" spans="1:14" ht="12" customHeight="1" x14ac:dyDescent="0.2">
      <c r="A42" s="7" t="s">
        <v>72</v>
      </c>
      <c r="B42" s="13">
        <v>9541</v>
      </c>
      <c r="C42" s="4">
        <v>9072</v>
      </c>
      <c r="D42" s="4">
        <v>8667</v>
      </c>
      <c r="E42" s="4">
        <v>9054</v>
      </c>
      <c r="F42" s="4">
        <v>9028</v>
      </c>
      <c r="G42" s="4">
        <v>9386</v>
      </c>
      <c r="H42" s="4">
        <v>9277</v>
      </c>
      <c r="I42" s="4">
        <v>9393</v>
      </c>
      <c r="J42" s="4">
        <v>9559</v>
      </c>
      <c r="K42" s="4">
        <v>9544</v>
      </c>
      <c r="L42" s="4">
        <v>9615</v>
      </c>
      <c r="M42" s="4">
        <v>9166</v>
      </c>
      <c r="N42" s="13">
        <f t="shared" si="1"/>
        <v>9275.1666666666661</v>
      </c>
    </row>
    <row r="43" spans="1:14" ht="12" customHeight="1" x14ac:dyDescent="0.2">
      <c r="A43" s="7" t="s">
        <v>73</v>
      </c>
      <c r="B43" s="13">
        <v>78097</v>
      </c>
      <c r="C43" s="4">
        <v>74099</v>
      </c>
      <c r="D43" s="4">
        <v>70107</v>
      </c>
      <c r="E43" s="4">
        <v>71398</v>
      </c>
      <c r="F43" s="4">
        <v>69597</v>
      </c>
      <c r="G43" s="4">
        <v>70936</v>
      </c>
      <c r="H43" s="4">
        <v>70479</v>
      </c>
      <c r="I43" s="4">
        <v>73162</v>
      </c>
      <c r="J43" s="4">
        <v>74746</v>
      </c>
      <c r="K43" s="4">
        <v>75302</v>
      </c>
      <c r="L43" s="4">
        <v>75651</v>
      </c>
      <c r="M43" s="4">
        <v>72774</v>
      </c>
      <c r="N43" s="13">
        <f t="shared" si="1"/>
        <v>73029</v>
      </c>
    </row>
    <row r="44" spans="1:14" ht="12" customHeight="1" x14ac:dyDescent="0.2">
      <c r="A44" s="7" t="s">
        <v>74</v>
      </c>
      <c r="B44" s="13">
        <v>4582</v>
      </c>
      <c r="C44" s="4">
        <v>4457</v>
      </c>
      <c r="D44" s="4">
        <v>4379</v>
      </c>
      <c r="E44" s="4">
        <v>4492</v>
      </c>
      <c r="F44" s="4">
        <v>4582</v>
      </c>
      <c r="G44" s="4">
        <v>4590</v>
      </c>
      <c r="H44" s="4">
        <v>4498</v>
      </c>
      <c r="I44" s="4">
        <v>4431</v>
      </c>
      <c r="J44" s="4">
        <v>4406</v>
      </c>
      <c r="K44" s="4">
        <v>4293</v>
      </c>
      <c r="L44" s="4">
        <v>4335</v>
      </c>
      <c r="M44" s="4">
        <v>4226</v>
      </c>
      <c r="N44" s="13">
        <f t="shared" si="1"/>
        <v>4439.25</v>
      </c>
    </row>
    <row r="45" spans="1:14" ht="12" customHeight="1" x14ac:dyDescent="0.2">
      <c r="A45" s="7" t="s">
        <v>75</v>
      </c>
      <c r="B45" s="13">
        <v>732</v>
      </c>
      <c r="C45" s="4">
        <v>650</v>
      </c>
      <c r="D45" s="4">
        <v>648</v>
      </c>
      <c r="E45" s="4">
        <v>668</v>
      </c>
      <c r="F45" s="4">
        <v>600</v>
      </c>
      <c r="G45" s="4">
        <v>682</v>
      </c>
      <c r="H45" s="4">
        <v>633</v>
      </c>
      <c r="I45" s="4">
        <v>663</v>
      </c>
      <c r="J45" s="4">
        <v>694</v>
      </c>
      <c r="K45" s="4">
        <v>713</v>
      </c>
      <c r="L45" s="4">
        <v>716</v>
      </c>
      <c r="M45" s="4">
        <v>656</v>
      </c>
      <c r="N45" s="13">
        <f t="shared" si="1"/>
        <v>671.25</v>
      </c>
    </row>
    <row r="46" spans="1:14" ht="12" customHeight="1" x14ac:dyDescent="0.2">
      <c r="A46" s="7" t="s">
        <v>76</v>
      </c>
      <c r="B46" s="13">
        <v>617</v>
      </c>
      <c r="C46" s="4">
        <v>575</v>
      </c>
      <c r="D46" s="4">
        <v>581</v>
      </c>
      <c r="E46" s="4">
        <v>641</v>
      </c>
      <c r="F46" s="4">
        <v>600</v>
      </c>
      <c r="G46" s="4">
        <v>637</v>
      </c>
      <c r="H46" s="4">
        <v>652</v>
      </c>
      <c r="I46" s="4">
        <v>684</v>
      </c>
      <c r="J46" s="4">
        <v>691</v>
      </c>
      <c r="K46" s="4">
        <v>721</v>
      </c>
      <c r="L46" s="4">
        <v>708</v>
      </c>
      <c r="M46" s="4">
        <v>671</v>
      </c>
      <c r="N46" s="13">
        <f t="shared" si="1"/>
        <v>648.16666666666663</v>
      </c>
    </row>
    <row r="47" spans="1:14" ht="12" customHeight="1" x14ac:dyDescent="0.2">
      <c r="A47" s="7" t="s">
        <v>77</v>
      </c>
      <c r="B47" s="13">
        <v>22</v>
      </c>
      <c r="C47" s="4">
        <v>31</v>
      </c>
      <c r="D47" s="4">
        <v>27</v>
      </c>
      <c r="E47" s="4">
        <v>27</v>
      </c>
      <c r="F47" s="4">
        <v>27</v>
      </c>
      <c r="G47" s="4">
        <v>29</v>
      </c>
      <c r="H47" s="4">
        <v>25</v>
      </c>
      <c r="I47" s="4">
        <v>24</v>
      </c>
      <c r="J47" s="4">
        <v>25</v>
      </c>
      <c r="K47" s="4">
        <v>24</v>
      </c>
      <c r="L47" s="4">
        <v>31</v>
      </c>
      <c r="M47" s="4">
        <v>26</v>
      </c>
      <c r="N47" s="13">
        <f t="shared" si="1"/>
        <v>26.5</v>
      </c>
    </row>
    <row r="48" spans="1:14" ht="12" customHeight="1" x14ac:dyDescent="0.2">
      <c r="A48" s="7" t="s">
        <v>78</v>
      </c>
      <c r="B48" s="13">
        <v>17</v>
      </c>
      <c r="C48" s="4">
        <v>17</v>
      </c>
      <c r="D48" s="4">
        <v>18</v>
      </c>
      <c r="E48" s="4">
        <v>15</v>
      </c>
      <c r="F48" s="4">
        <v>20</v>
      </c>
      <c r="G48" s="4">
        <v>19</v>
      </c>
      <c r="H48" s="4">
        <v>18</v>
      </c>
      <c r="I48" s="4">
        <v>18</v>
      </c>
      <c r="J48" s="4">
        <v>18</v>
      </c>
      <c r="K48" s="4">
        <v>14</v>
      </c>
      <c r="L48" s="4">
        <v>14</v>
      </c>
      <c r="M48" s="4">
        <v>14</v>
      </c>
      <c r="N48" s="13">
        <f t="shared" si="1"/>
        <v>16.833333333333332</v>
      </c>
    </row>
    <row r="49" spans="1:14" ht="12" customHeight="1" x14ac:dyDescent="0.2">
      <c r="A49" s="7" t="s">
        <v>79</v>
      </c>
      <c r="B49" s="13">
        <v>16</v>
      </c>
      <c r="C49" s="4">
        <v>21</v>
      </c>
      <c r="D49" s="4">
        <v>22</v>
      </c>
      <c r="E49" s="4">
        <v>23</v>
      </c>
      <c r="F49" s="4">
        <v>19</v>
      </c>
      <c r="G49" s="4">
        <v>22</v>
      </c>
      <c r="H49" s="4">
        <v>20</v>
      </c>
      <c r="I49" s="4">
        <v>16</v>
      </c>
      <c r="J49" s="4">
        <v>18</v>
      </c>
      <c r="K49" s="4">
        <v>17</v>
      </c>
      <c r="L49" s="4">
        <v>19</v>
      </c>
      <c r="M49" s="4">
        <v>18</v>
      </c>
      <c r="N49" s="13">
        <f t="shared" si="1"/>
        <v>19.25</v>
      </c>
    </row>
    <row r="50" spans="1:14" ht="12" customHeight="1" x14ac:dyDescent="0.2">
      <c r="A50" s="7" t="s">
        <v>80</v>
      </c>
      <c r="B50" s="13">
        <v>57</v>
      </c>
      <c r="C50" s="4">
        <v>64</v>
      </c>
      <c r="D50" s="4">
        <v>69</v>
      </c>
      <c r="E50" s="4">
        <v>76</v>
      </c>
      <c r="F50" s="4">
        <v>77</v>
      </c>
      <c r="G50" s="4">
        <v>68</v>
      </c>
      <c r="H50" s="4">
        <v>82</v>
      </c>
      <c r="I50" s="4">
        <v>86</v>
      </c>
      <c r="J50" s="4">
        <v>90</v>
      </c>
      <c r="K50" s="4">
        <v>97</v>
      </c>
      <c r="L50" s="4">
        <v>87</v>
      </c>
      <c r="M50" s="4">
        <v>93</v>
      </c>
      <c r="N50" s="13">
        <f t="shared" si="1"/>
        <v>78.833333333333329</v>
      </c>
    </row>
    <row r="51" spans="1:14" ht="12" customHeight="1" x14ac:dyDescent="0.2">
      <c r="A51" s="7" t="s">
        <v>81</v>
      </c>
      <c r="B51" s="13">
        <v>7</v>
      </c>
      <c r="C51" s="4">
        <v>11</v>
      </c>
      <c r="D51" s="4">
        <v>11</v>
      </c>
      <c r="E51" s="4">
        <v>8</v>
      </c>
      <c r="F51" s="4">
        <v>11</v>
      </c>
      <c r="G51" s="4">
        <v>13</v>
      </c>
      <c r="H51" s="4">
        <v>12</v>
      </c>
      <c r="I51" s="4">
        <v>16</v>
      </c>
      <c r="J51" s="4">
        <v>16</v>
      </c>
      <c r="K51" s="4">
        <v>19</v>
      </c>
      <c r="L51" s="4">
        <v>15</v>
      </c>
      <c r="M51" s="4">
        <v>16</v>
      </c>
      <c r="N51" s="13">
        <f t="shared" si="1"/>
        <v>12.916666666666666</v>
      </c>
    </row>
    <row r="52" spans="1:14" ht="12" customHeight="1" x14ac:dyDescent="0.2">
      <c r="A52" s="7" t="s">
        <v>82</v>
      </c>
      <c r="B52" s="13">
        <v>6</v>
      </c>
      <c r="C52" s="4">
        <v>6</v>
      </c>
      <c r="D52" s="4">
        <v>7</v>
      </c>
      <c r="E52" s="4">
        <v>10</v>
      </c>
      <c r="F52" s="4">
        <v>14</v>
      </c>
      <c r="G52" s="4">
        <v>19</v>
      </c>
      <c r="H52" s="4">
        <v>16</v>
      </c>
      <c r="I52" s="4">
        <v>25</v>
      </c>
      <c r="J52" s="4">
        <v>25</v>
      </c>
      <c r="K52" s="4">
        <v>23</v>
      </c>
      <c r="L52" s="4">
        <v>21</v>
      </c>
      <c r="M52" s="4">
        <v>19</v>
      </c>
      <c r="N52" s="13">
        <f t="shared" si="1"/>
        <v>15.916666666666666</v>
      </c>
    </row>
    <row r="53" spans="1:14" ht="12" customHeight="1" x14ac:dyDescent="0.2">
      <c r="A53" s="7" t="s">
        <v>83</v>
      </c>
      <c r="B53" s="13">
        <v>35</v>
      </c>
      <c r="C53" s="4">
        <v>30</v>
      </c>
      <c r="D53" s="4">
        <v>29</v>
      </c>
      <c r="E53" s="4">
        <v>30</v>
      </c>
      <c r="F53" s="4">
        <v>27</v>
      </c>
      <c r="G53" s="4">
        <v>29</v>
      </c>
      <c r="H53" s="4">
        <v>35</v>
      </c>
      <c r="I53" s="4">
        <v>38</v>
      </c>
      <c r="J53" s="4">
        <v>44</v>
      </c>
      <c r="K53" s="4">
        <v>44</v>
      </c>
      <c r="L53" s="4">
        <v>53</v>
      </c>
      <c r="M53" s="4">
        <v>47</v>
      </c>
      <c r="N53" s="13">
        <f t="shared" si="1"/>
        <v>36.75</v>
      </c>
    </row>
    <row r="54" spans="1:14" ht="12" customHeight="1" x14ac:dyDescent="0.2">
      <c r="A54" s="7" t="s">
        <v>84</v>
      </c>
      <c r="B54" s="13">
        <v>891</v>
      </c>
      <c r="C54" s="4">
        <v>840</v>
      </c>
      <c r="D54" s="4">
        <v>804</v>
      </c>
      <c r="E54" s="4">
        <v>829</v>
      </c>
      <c r="F54" s="4">
        <v>811</v>
      </c>
      <c r="G54" s="4">
        <v>793</v>
      </c>
      <c r="H54" s="4">
        <v>765</v>
      </c>
      <c r="I54" s="4">
        <v>758</v>
      </c>
      <c r="J54" s="4">
        <v>811</v>
      </c>
      <c r="K54" s="4">
        <v>824</v>
      </c>
      <c r="L54" s="4">
        <v>827</v>
      </c>
      <c r="M54" s="4">
        <v>799</v>
      </c>
      <c r="N54" s="13">
        <f t="shared" si="1"/>
        <v>812.66666666666663</v>
      </c>
    </row>
    <row r="55" spans="1:14" ht="12" customHeight="1" x14ac:dyDescent="0.2">
      <c r="A55" s="7" t="s">
        <v>85</v>
      </c>
      <c r="B55" s="13">
        <v>335</v>
      </c>
      <c r="C55" s="4">
        <v>314</v>
      </c>
      <c r="D55" s="4">
        <v>306</v>
      </c>
      <c r="E55" s="4">
        <v>319</v>
      </c>
      <c r="F55" s="4">
        <v>294</v>
      </c>
      <c r="G55" s="4">
        <v>305</v>
      </c>
      <c r="H55" s="4">
        <v>318</v>
      </c>
      <c r="I55" s="4">
        <v>324</v>
      </c>
      <c r="J55" s="4">
        <v>349</v>
      </c>
      <c r="K55" s="4">
        <v>348</v>
      </c>
      <c r="L55" s="4">
        <v>344</v>
      </c>
      <c r="M55" s="4">
        <v>317</v>
      </c>
      <c r="N55" s="13">
        <f t="shared" si="1"/>
        <v>322.75</v>
      </c>
    </row>
    <row r="56" spans="1:14" ht="12" customHeight="1" x14ac:dyDescent="0.2">
      <c r="A56" s="7" t="s">
        <v>86</v>
      </c>
      <c r="B56" s="13">
        <v>319</v>
      </c>
      <c r="C56" s="4">
        <v>304</v>
      </c>
      <c r="D56" s="4">
        <v>285</v>
      </c>
      <c r="E56" s="4">
        <v>288</v>
      </c>
      <c r="F56" s="4">
        <v>281</v>
      </c>
      <c r="G56" s="4">
        <v>288</v>
      </c>
      <c r="H56" s="4">
        <v>306</v>
      </c>
      <c r="I56" s="4">
        <v>301</v>
      </c>
      <c r="J56" s="4">
        <v>320</v>
      </c>
      <c r="K56" s="4">
        <v>311</v>
      </c>
      <c r="L56" s="4">
        <v>302</v>
      </c>
      <c r="M56" s="4">
        <v>294</v>
      </c>
      <c r="N56" s="13">
        <f t="shared" si="1"/>
        <v>299.91666666666669</v>
      </c>
    </row>
    <row r="57" spans="1:14" ht="12" customHeight="1" x14ac:dyDescent="0.2">
      <c r="A57" s="7" t="s">
        <v>87</v>
      </c>
      <c r="B57" s="13">
        <v>148</v>
      </c>
      <c r="C57" s="4">
        <v>130</v>
      </c>
      <c r="D57" s="4">
        <v>123</v>
      </c>
      <c r="E57" s="4">
        <v>123</v>
      </c>
      <c r="F57" s="4">
        <v>135</v>
      </c>
      <c r="G57" s="4">
        <v>135</v>
      </c>
      <c r="H57" s="4">
        <v>125</v>
      </c>
      <c r="I57" s="4">
        <v>118</v>
      </c>
      <c r="J57" s="4">
        <v>141</v>
      </c>
      <c r="K57" s="4">
        <v>139</v>
      </c>
      <c r="L57" s="4">
        <v>135</v>
      </c>
      <c r="M57" s="4">
        <v>135</v>
      </c>
      <c r="N57" s="13">
        <f t="shared" si="1"/>
        <v>132.25</v>
      </c>
    </row>
    <row r="58" spans="1:14" ht="12" customHeight="1" x14ac:dyDescent="0.2">
      <c r="A58" s="7" t="s">
        <v>88</v>
      </c>
      <c r="B58" s="13">
        <v>52</v>
      </c>
      <c r="C58" s="4">
        <v>51</v>
      </c>
      <c r="D58" s="4">
        <v>49</v>
      </c>
      <c r="E58" s="4">
        <v>53</v>
      </c>
      <c r="F58" s="4">
        <v>54</v>
      </c>
      <c r="G58" s="4">
        <v>52</v>
      </c>
      <c r="H58" s="4">
        <v>57</v>
      </c>
      <c r="I58" s="4">
        <v>56</v>
      </c>
      <c r="J58" s="4">
        <v>57</v>
      </c>
      <c r="K58" s="4">
        <v>54</v>
      </c>
      <c r="L58" s="4">
        <v>57</v>
      </c>
      <c r="M58" s="4">
        <v>61</v>
      </c>
      <c r="N58" s="13">
        <f t="shared" si="1"/>
        <v>54.416666666666664</v>
      </c>
    </row>
    <row r="59" spans="1:14" ht="12" customHeight="1" x14ac:dyDescent="0.2">
      <c r="A59" s="7" t="s">
        <v>89</v>
      </c>
      <c r="B59" s="13">
        <v>198</v>
      </c>
      <c r="C59" s="4">
        <v>193</v>
      </c>
      <c r="D59" s="4">
        <v>187</v>
      </c>
      <c r="E59" s="4">
        <v>206</v>
      </c>
      <c r="F59" s="4">
        <v>202</v>
      </c>
      <c r="G59" s="4">
        <v>206</v>
      </c>
      <c r="H59" s="4">
        <v>211</v>
      </c>
      <c r="I59" s="4">
        <v>196</v>
      </c>
      <c r="J59" s="4">
        <v>195</v>
      </c>
      <c r="K59" s="4">
        <v>195</v>
      </c>
      <c r="L59" s="4">
        <v>183</v>
      </c>
      <c r="M59" s="4">
        <v>171</v>
      </c>
      <c r="N59" s="13">
        <f t="shared" si="1"/>
        <v>195.25</v>
      </c>
    </row>
    <row r="60" spans="1:14" ht="12" customHeight="1" x14ac:dyDescent="0.2">
      <c r="A60" s="7" t="s">
        <v>90</v>
      </c>
      <c r="B60" s="13">
        <v>188</v>
      </c>
      <c r="C60" s="4">
        <v>182</v>
      </c>
      <c r="D60" s="4">
        <v>163</v>
      </c>
      <c r="E60" s="4">
        <v>168</v>
      </c>
      <c r="F60" s="4">
        <v>163</v>
      </c>
      <c r="G60" s="4">
        <v>165</v>
      </c>
      <c r="H60" s="4">
        <v>170</v>
      </c>
      <c r="I60" s="4">
        <v>180</v>
      </c>
      <c r="J60" s="4">
        <v>185</v>
      </c>
      <c r="K60" s="4">
        <v>167</v>
      </c>
      <c r="L60" s="4">
        <v>184</v>
      </c>
      <c r="M60" s="4">
        <v>164</v>
      </c>
      <c r="N60" s="13">
        <f t="shared" si="1"/>
        <v>173.25</v>
      </c>
    </row>
    <row r="61" spans="1:14" ht="12" customHeight="1" x14ac:dyDescent="0.2">
      <c r="A61" s="7" t="s">
        <v>91</v>
      </c>
      <c r="B61" s="13">
        <v>38</v>
      </c>
      <c r="C61" s="4">
        <v>38</v>
      </c>
      <c r="D61" s="4">
        <v>37</v>
      </c>
      <c r="E61" s="4">
        <v>36</v>
      </c>
      <c r="F61" s="4">
        <v>36</v>
      </c>
      <c r="G61" s="4">
        <v>39</v>
      </c>
      <c r="H61" s="4">
        <v>41</v>
      </c>
      <c r="I61" s="4">
        <v>34</v>
      </c>
      <c r="J61" s="4">
        <v>36</v>
      </c>
      <c r="K61" s="4">
        <v>33</v>
      </c>
      <c r="L61" s="4">
        <v>37</v>
      </c>
      <c r="M61" s="4">
        <v>35</v>
      </c>
      <c r="N61" s="13">
        <f t="shared" si="1"/>
        <v>36.666666666666664</v>
      </c>
    </row>
    <row r="62" spans="1:14" ht="12" customHeight="1" x14ac:dyDescent="0.2">
      <c r="A62" s="7" t="s">
        <v>92</v>
      </c>
      <c r="B62" s="13">
        <v>308</v>
      </c>
      <c r="C62" s="4">
        <v>285</v>
      </c>
      <c r="D62" s="4">
        <v>270</v>
      </c>
      <c r="E62" s="4">
        <v>280</v>
      </c>
      <c r="F62" s="4">
        <v>307</v>
      </c>
      <c r="G62" s="4">
        <v>315</v>
      </c>
      <c r="H62" s="4">
        <v>333</v>
      </c>
      <c r="I62" s="4">
        <v>354</v>
      </c>
      <c r="J62" s="4">
        <v>344</v>
      </c>
      <c r="K62" s="4">
        <v>313</v>
      </c>
      <c r="L62" s="4">
        <v>302</v>
      </c>
      <c r="M62" s="4">
        <v>280</v>
      </c>
      <c r="N62" s="13">
        <f t="shared" si="1"/>
        <v>307.58333333333331</v>
      </c>
    </row>
    <row r="63" spans="1:14" ht="12" customHeight="1" x14ac:dyDescent="0.2">
      <c r="A63" s="7" t="s">
        <v>93</v>
      </c>
      <c r="B63" s="13">
        <v>7778</v>
      </c>
      <c r="C63" s="4">
        <v>7720</v>
      </c>
      <c r="D63" s="4">
        <v>7531</v>
      </c>
      <c r="E63" s="4">
        <v>7332</v>
      </c>
      <c r="F63" s="4">
        <v>7404</v>
      </c>
      <c r="G63" s="4">
        <v>7544</v>
      </c>
      <c r="H63" s="4">
        <v>7516</v>
      </c>
      <c r="I63" s="4">
        <v>7599</v>
      </c>
      <c r="J63" s="4">
        <v>7745</v>
      </c>
      <c r="K63" s="4">
        <v>7582</v>
      </c>
      <c r="L63" s="4">
        <v>7696</v>
      </c>
      <c r="M63" s="4">
        <v>7555</v>
      </c>
      <c r="N63" s="13">
        <f t="shared" si="1"/>
        <v>7583.5</v>
      </c>
    </row>
    <row r="64" spans="1:14" ht="12" customHeight="1" x14ac:dyDescent="0.2">
      <c r="A64" s="7" t="s">
        <v>94</v>
      </c>
      <c r="B64" s="13">
        <v>5440</v>
      </c>
      <c r="C64" s="4">
        <v>5201</v>
      </c>
      <c r="D64" s="4">
        <v>5013</v>
      </c>
      <c r="E64" s="4">
        <v>5297</v>
      </c>
      <c r="F64" s="4">
        <v>5021</v>
      </c>
      <c r="G64" s="4">
        <v>5233</v>
      </c>
      <c r="H64" s="4">
        <v>5054</v>
      </c>
      <c r="I64" s="4">
        <v>5210</v>
      </c>
      <c r="J64" s="4">
        <v>5224</v>
      </c>
      <c r="K64" s="4">
        <v>5201</v>
      </c>
      <c r="L64" s="4">
        <v>5384</v>
      </c>
      <c r="M64" s="4">
        <v>5072</v>
      </c>
      <c r="N64" s="13">
        <f t="shared" si="1"/>
        <v>5195.833333333333</v>
      </c>
    </row>
    <row r="65" spans="1:14" ht="12" customHeight="1" x14ac:dyDescent="0.2">
      <c r="A65" s="7" t="s">
        <v>95</v>
      </c>
      <c r="B65" s="13">
        <v>12542</v>
      </c>
      <c r="C65" s="4">
        <v>12346</v>
      </c>
      <c r="D65" s="4">
        <v>12008</v>
      </c>
      <c r="E65" s="4">
        <v>12263</v>
      </c>
      <c r="F65" s="4">
        <v>12234</v>
      </c>
      <c r="G65" s="4">
        <v>12324</v>
      </c>
      <c r="H65" s="4">
        <v>12243</v>
      </c>
      <c r="I65" s="4">
        <v>12447</v>
      </c>
      <c r="J65" s="4">
        <v>12801</v>
      </c>
      <c r="K65" s="4">
        <v>12550</v>
      </c>
      <c r="L65" s="4">
        <v>12950</v>
      </c>
      <c r="M65" s="4">
        <v>12674</v>
      </c>
      <c r="N65" s="13">
        <f t="shared" si="1"/>
        <v>12448.5</v>
      </c>
    </row>
    <row r="66" spans="1:14" ht="12" customHeight="1" x14ac:dyDescent="0.2">
      <c r="A66" s="7" t="s">
        <v>96</v>
      </c>
      <c r="B66" s="13">
        <v>1659</v>
      </c>
      <c r="C66" s="4">
        <v>1585</v>
      </c>
      <c r="D66" s="4">
        <v>1538</v>
      </c>
      <c r="E66" s="4">
        <v>1607</v>
      </c>
      <c r="F66" s="4">
        <v>1545</v>
      </c>
      <c r="G66" s="4">
        <v>1571</v>
      </c>
      <c r="H66" s="4">
        <v>1562</v>
      </c>
      <c r="I66" s="4">
        <v>1606</v>
      </c>
      <c r="J66" s="4">
        <v>1556</v>
      </c>
      <c r="K66" s="4">
        <v>1491</v>
      </c>
      <c r="L66" s="4">
        <v>1510</v>
      </c>
      <c r="M66" s="4">
        <v>1454</v>
      </c>
      <c r="N66" s="13">
        <f t="shared" si="1"/>
        <v>1557</v>
      </c>
    </row>
    <row r="67" spans="1:14" ht="12" customHeight="1" x14ac:dyDescent="0.2">
      <c r="A67" s="7" t="s">
        <v>97</v>
      </c>
      <c r="B67" s="13">
        <v>3022</v>
      </c>
      <c r="C67" s="4">
        <v>2962</v>
      </c>
      <c r="D67" s="4">
        <v>2877</v>
      </c>
      <c r="E67" s="4">
        <v>2837</v>
      </c>
      <c r="F67" s="4">
        <v>2858</v>
      </c>
      <c r="G67" s="4">
        <v>2896</v>
      </c>
      <c r="H67" s="4">
        <v>2879</v>
      </c>
      <c r="I67" s="4">
        <v>2896</v>
      </c>
      <c r="J67" s="4">
        <v>2929</v>
      </c>
      <c r="K67" s="4">
        <v>2896</v>
      </c>
      <c r="L67" s="4">
        <v>2844</v>
      </c>
      <c r="M67" s="4">
        <v>2801</v>
      </c>
      <c r="N67" s="13">
        <f t="shared" si="1"/>
        <v>2891.4166666666665</v>
      </c>
    </row>
    <row r="68" spans="1:14" ht="12" customHeight="1" x14ac:dyDescent="0.2">
      <c r="A68" s="7" t="s">
        <v>98</v>
      </c>
      <c r="B68" s="13">
        <v>1020</v>
      </c>
      <c r="C68" s="4">
        <v>984</v>
      </c>
      <c r="D68" s="4">
        <v>918</v>
      </c>
      <c r="E68" s="4">
        <v>909</v>
      </c>
      <c r="F68" s="4">
        <v>892</v>
      </c>
      <c r="G68" s="4">
        <v>928</v>
      </c>
      <c r="H68" s="4">
        <v>939</v>
      </c>
      <c r="I68" s="4">
        <v>981</v>
      </c>
      <c r="J68" s="4">
        <v>1038</v>
      </c>
      <c r="K68" s="4">
        <v>1010</v>
      </c>
      <c r="L68" s="4">
        <v>1017</v>
      </c>
      <c r="M68" s="4">
        <v>998</v>
      </c>
      <c r="N68" s="13">
        <f t="shared" si="1"/>
        <v>969.5</v>
      </c>
    </row>
    <row r="69" spans="1:14" ht="12" customHeight="1" x14ac:dyDescent="0.2">
      <c r="A69" s="7" t="s">
        <v>99</v>
      </c>
      <c r="B69" s="13">
        <v>1387</v>
      </c>
      <c r="C69" s="4">
        <v>1312</v>
      </c>
      <c r="D69" s="4">
        <v>1225</v>
      </c>
      <c r="E69" s="4">
        <v>1264</v>
      </c>
      <c r="F69" s="4">
        <v>1319</v>
      </c>
      <c r="G69" s="4">
        <v>1300</v>
      </c>
      <c r="H69" s="4">
        <v>1284</v>
      </c>
      <c r="I69" s="4">
        <v>1342</v>
      </c>
      <c r="J69" s="4">
        <v>1279</v>
      </c>
      <c r="K69" s="4">
        <v>1195</v>
      </c>
      <c r="L69" s="4">
        <v>1193</v>
      </c>
      <c r="M69" s="4">
        <v>1225</v>
      </c>
      <c r="N69" s="13">
        <f t="shared" si="1"/>
        <v>1277.0833333333333</v>
      </c>
    </row>
    <row r="70" spans="1:14" ht="12" customHeight="1" x14ac:dyDescent="0.2">
      <c r="A70" s="7" t="s">
        <v>100</v>
      </c>
      <c r="B70" s="13">
        <v>836</v>
      </c>
      <c r="C70" s="4">
        <v>823</v>
      </c>
      <c r="D70" s="4">
        <v>854</v>
      </c>
      <c r="E70" s="4">
        <v>860</v>
      </c>
      <c r="F70" s="4">
        <v>862</v>
      </c>
      <c r="G70" s="4">
        <v>850</v>
      </c>
      <c r="H70" s="4">
        <v>836</v>
      </c>
      <c r="I70" s="4">
        <v>814</v>
      </c>
      <c r="J70" s="4">
        <v>809</v>
      </c>
      <c r="K70" s="4">
        <v>792</v>
      </c>
      <c r="L70" s="4">
        <v>782</v>
      </c>
      <c r="M70" s="4">
        <v>814</v>
      </c>
      <c r="N70" s="13">
        <f t="shared" si="1"/>
        <v>827.66666666666663</v>
      </c>
    </row>
    <row r="71" spans="1:14" ht="12" customHeight="1" x14ac:dyDescent="0.2">
      <c r="A71" s="7" t="s">
        <v>101</v>
      </c>
      <c r="B71" s="13">
        <v>22</v>
      </c>
      <c r="C71" s="4">
        <v>25</v>
      </c>
      <c r="D71" s="4">
        <v>19</v>
      </c>
      <c r="E71" s="4">
        <v>19</v>
      </c>
      <c r="F71" s="4">
        <v>45</v>
      </c>
      <c r="G71" s="4">
        <v>20</v>
      </c>
      <c r="H71" s="4">
        <v>20</v>
      </c>
      <c r="I71" s="4">
        <v>17</v>
      </c>
      <c r="J71" s="4">
        <v>18</v>
      </c>
      <c r="K71" s="4">
        <v>20</v>
      </c>
      <c r="L71" s="4">
        <v>23</v>
      </c>
      <c r="M71" s="4">
        <v>22</v>
      </c>
      <c r="N71" s="13">
        <f t="shared" si="1"/>
        <v>22.5</v>
      </c>
    </row>
    <row r="72" spans="1:14" ht="12" customHeight="1" x14ac:dyDescent="0.2">
      <c r="A72" s="7" t="s">
        <v>102</v>
      </c>
      <c r="B72" s="13">
        <v>24</v>
      </c>
      <c r="C72" s="4">
        <v>15</v>
      </c>
      <c r="D72" s="4">
        <v>12</v>
      </c>
      <c r="E72" s="4">
        <v>13</v>
      </c>
      <c r="F72" s="4">
        <v>12</v>
      </c>
      <c r="G72" s="4">
        <v>14</v>
      </c>
      <c r="H72" s="4">
        <v>17</v>
      </c>
      <c r="I72" s="4">
        <v>16</v>
      </c>
      <c r="J72" s="4">
        <v>20</v>
      </c>
      <c r="K72" s="4">
        <v>21</v>
      </c>
      <c r="L72" s="4">
        <v>24</v>
      </c>
      <c r="M72" s="4">
        <v>24</v>
      </c>
      <c r="N72" s="13">
        <f t="shared" si="1"/>
        <v>17.666666666666668</v>
      </c>
    </row>
    <row r="73" spans="1:14" ht="12" customHeight="1" x14ac:dyDescent="0.2">
      <c r="A73" s="7" t="s">
        <v>103</v>
      </c>
      <c r="B73" s="13">
        <v>10</v>
      </c>
      <c r="C73" s="4">
        <v>11</v>
      </c>
      <c r="D73" s="4">
        <v>9</v>
      </c>
      <c r="E73" s="4">
        <v>12</v>
      </c>
      <c r="F73" s="4">
        <v>10</v>
      </c>
      <c r="G73" s="4">
        <v>13</v>
      </c>
      <c r="H73" s="4">
        <v>16</v>
      </c>
      <c r="I73" s="4">
        <v>17</v>
      </c>
      <c r="J73" s="4">
        <v>18</v>
      </c>
      <c r="K73" s="4">
        <v>19</v>
      </c>
      <c r="L73" s="4">
        <v>16</v>
      </c>
      <c r="M73" s="4">
        <v>17</v>
      </c>
      <c r="N73" s="13">
        <f t="shared" si="1"/>
        <v>14</v>
      </c>
    </row>
    <row r="74" spans="1:14" ht="12" customHeight="1" x14ac:dyDescent="0.2">
      <c r="A74" s="7" t="s">
        <v>104</v>
      </c>
      <c r="B74" s="13">
        <v>23</v>
      </c>
      <c r="C74" s="4">
        <v>18</v>
      </c>
      <c r="D74" s="4">
        <v>19</v>
      </c>
      <c r="E74" s="4">
        <v>21</v>
      </c>
      <c r="F74" s="4">
        <v>23</v>
      </c>
      <c r="G74" s="4">
        <v>20</v>
      </c>
      <c r="H74" s="4">
        <v>20</v>
      </c>
      <c r="I74" s="4">
        <v>19</v>
      </c>
      <c r="J74" s="4">
        <v>24</v>
      </c>
      <c r="K74" s="4">
        <v>26</v>
      </c>
      <c r="L74" s="4">
        <v>28</v>
      </c>
      <c r="M74" s="4">
        <v>27</v>
      </c>
      <c r="N74" s="13">
        <f t="shared" si="1"/>
        <v>22.333333333333332</v>
      </c>
    </row>
    <row r="75" spans="1:14" ht="12" customHeight="1" x14ac:dyDescent="0.2">
      <c r="A75" s="7" t="s">
        <v>105</v>
      </c>
      <c r="B75" s="13">
        <v>60</v>
      </c>
      <c r="C75" s="4">
        <v>60</v>
      </c>
      <c r="D75" s="4">
        <v>55</v>
      </c>
      <c r="E75" s="4">
        <v>49</v>
      </c>
      <c r="F75" s="4">
        <v>53</v>
      </c>
      <c r="G75" s="4">
        <v>56</v>
      </c>
      <c r="H75" s="4">
        <v>53</v>
      </c>
      <c r="I75" s="4">
        <v>53</v>
      </c>
      <c r="J75" s="4">
        <v>50</v>
      </c>
      <c r="K75" s="4">
        <v>44</v>
      </c>
      <c r="L75" s="4">
        <v>54</v>
      </c>
      <c r="M75" s="4">
        <v>56</v>
      </c>
      <c r="N75" s="13">
        <f t="shared" si="1"/>
        <v>53.583333333333336</v>
      </c>
    </row>
    <row r="76" spans="1:14" ht="12" customHeight="1" x14ac:dyDescent="0.2">
      <c r="A76" s="7" t="s">
        <v>106</v>
      </c>
      <c r="B76" s="13">
        <v>22</v>
      </c>
      <c r="C76" s="4">
        <v>22</v>
      </c>
      <c r="D76" s="4">
        <v>21</v>
      </c>
      <c r="E76" s="4">
        <v>25</v>
      </c>
      <c r="F76" s="4">
        <v>30</v>
      </c>
      <c r="G76" s="4">
        <v>30</v>
      </c>
      <c r="H76" s="4">
        <v>31</v>
      </c>
      <c r="I76" s="4">
        <v>25</v>
      </c>
      <c r="J76" s="4">
        <v>23</v>
      </c>
      <c r="K76" s="4">
        <v>24</v>
      </c>
      <c r="L76" s="4">
        <v>25</v>
      </c>
      <c r="M76" s="4">
        <v>29</v>
      </c>
      <c r="N76" s="13">
        <f t="shared" si="1"/>
        <v>25.583333333333332</v>
      </c>
    </row>
    <row r="77" spans="1:14" ht="12" customHeight="1" x14ac:dyDescent="0.2">
      <c r="A77" s="7" t="s">
        <v>107</v>
      </c>
      <c r="B77" s="13">
        <v>65</v>
      </c>
      <c r="C77" s="4">
        <v>78</v>
      </c>
      <c r="D77" s="4">
        <v>73</v>
      </c>
      <c r="E77" s="4">
        <v>72</v>
      </c>
      <c r="F77" s="4">
        <v>62</v>
      </c>
      <c r="G77" s="4">
        <v>66</v>
      </c>
      <c r="H77" s="4">
        <v>61</v>
      </c>
      <c r="I77" s="4">
        <v>71</v>
      </c>
      <c r="J77" s="4">
        <v>78</v>
      </c>
      <c r="K77" s="4">
        <v>69</v>
      </c>
      <c r="L77" s="4">
        <v>71</v>
      </c>
      <c r="M77" s="4">
        <v>73</v>
      </c>
      <c r="N77" s="13">
        <f t="shared" si="1"/>
        <v>69.916666666666671</v>
      </c>
    </row>
    <row r="78" spans="1:14" ht="12" customHeight="1" x14ac:dyDescent="0.2">
      <c r="A78" s="7" t="s">
        <v>108</v>
      </c>
      <c r="B78" s="13">
        <v>96</v>
      </c>
      <c r="C78" s="4">
        <v>110</v>
      </c>
      <c r="D78" s="4">
        <v>121</v>
      </c>
      <c r="E78" s="4">
        <v>125</v>
      </c>
      <c r="F78" s="4">
        <v>122</v>
      </c>
      <c r="G78" s="4">
        <v>137</v>
      </c>
      <c r="H78" s="4">
        <v>124</v>
      </c>
      <c r="I78" s="4">
        <v>119</v>
      </c>
      <c r="J78" s="4">
        <v>116</v>
      </c>
      <c r="K78" s="4">
        <v>108</v>
      </c>
      <c r="L78" s="4">
        <v>100</v>
      </c>
      <c r="M78" s="4">
        <v>96</v>
      </c>
      <c r="N78" s="13">
        <f t="shared" si="1"/>
        <v>114.5</v>
      </c>
    </row>
    <row r="79" spans="1:14" ht="12" customHeight="1" x14ac:dyDescent="0.2">
      <c r="A79" s="7" t="s">
        <v>109</v>
      </c>
      <c r="B79" s="13">
        <v>32</v>
      </c>
      <c r="C79" s="4">
        <v>27</v>
      </c>
      <c r="D79" s="4">
        <v>22</v>
      </c>
      <c r="E79" s="4">
        <v>22</v>
      </c>
      <c r="F79" s="4">
        <v>21</v>
      </c>
      <c r="G79" s="4">
        <v>29</v>
      </c>
      <c r="H79" s="4">
        <v>29</v>
      </c>
      <c r="I79" s="4">
        <v>31</v>
      </c>
      <c r="J79" s="4">
        <v>34</v>
      </c>
      <c r="K79" s="4">
        <v>34</v>
      </c>
      <c r="L79" s="4">
        <v>32</v>
      </c>
      <c r="M79" s="4">
        <v>33</v>
      </c>
      <c r="N79" s="13">
        <f t="shared" si="1"/>
        <v>28.833333333333332</v>
      </c>
    </row>
    <row r="80" spans="1:14" ht="12" customHeight="1" x14ac:dyDescent="0.2">
      <c r="A80" s="7" t="s">
        <v>110</v>
      </c>
      <c r="B80" s="13">
        <v>13</v>
      </c>
      <c r="C80" s="4">
        <v>14</v>
      </c>
      <c r="D80" s="4">
        <v>12</v>
      </c>
      <c r="E80" s="4">
        <v>13</v>
      </c>
      <c r="F80" s="4">
        <v>17</v>
      </c>
      <c r="G80" s="4">
        <v>23</v>
      </c>
      <c r="H80" s="4">
        <v>23</v>
      </c>
      <c r="I80" s="4">
        <v>21</v>
      </c>
      <c r="J80" s="4">
        <v>21</v>
      </c>
      <c r="K80" s="4">
        <v>20</v>
      </c>
      <c r="L80" s="4">
        <v>14</v>
      </c>
      <c r="M80" s="4">
        <v>15</v>
      </c>
      <c r="N80" s="13">
        <f t="shared" si="1"/>
        <v>17.166666666666668</v>
      </c>
    </row>
    <row r="81" spans="1:14" ht="12" customHeight="1" x14ac:dyDescent="0.2">
      <c r="A81" s="8" t="s">
        <v>111</v>
      </c>
      <c r="B81" s="13">
        <v>1836</v>
      </c>
      <c r="C81" s="4">
        <v>1777</v>
      </c>
      <c r="D81" s="4">
        <v>1699</v>
      </c>
      <c r="E81" s="4">
        <v>1705</v>
      </c>
      <c r="F81" s="4">
        <v>1698</v>
      </c>
      <c r="G81" s="4">
        <v>1733</v>
      </c>
      <c r="H81" s="4">
        <v>1739</v>
      </c>
      <c r="I81" s="4">
        <v>1776</v>
      </c>
      <c r="J81" s="4">
        <v>1791</v>
      </c>
      <c r="K81" s="4">
        <v>1772</v>
      </c>
      <c r="L81" s="4">
        <v>1753</v>
      </c>
      <c r="M81" s="4">
        <v>1719</v>
      </c>
      <c r="N81" s="13">
        <f t="shared" si="1"/>
        <v>1749.8333333333333</v>
      </c>
    </row>
    <row r="82" spans="1:14" ht="12" customHeight="1" x14ac:dyDescent="0.2">
      <c r="A82" s="8" t="s">
        <v>112</v>
      </c>
      <c r="B82" s="13">
        <v>398</v>
      </c>
      <c r="C82" s="4">
        <v>398</v>
      </c>
      <c r="D82" s="4">
        <v>399</v>
      </c>
      <c r="E82" s="4">
        <v>374</v>
      </c>
      <c r="F82" s="4">
        <v>413</v>
      </c>
      <c r="G82" s="4">
        <v>448</v>
      </c>
      <c r="H82" s="4">
        <v>400</v>
      </c>
      <c r="I82" s="4">
        <v>376</v>
      </c>
      <c r="J82" s="4">
        <v>365</v>
      </c>
      <c r="K82" s="4">
        <v>375</v>
      </c>
      <c r="L82" s="4">
        <v>384</v>
      </c>
      <c r="M82" s="4">
        <v>378</v>
      </c>
      <c r="N82" s="13">
        <f t="shared" si="1"/>
        <v>392.33333333333331</v>
      </c>
    </row>
    <row r="83" spans="1:14" ht="12" customHeight="1" x14ac:dyDescent="0.2">
      <c r="A83" s="8" t="s">
        <v>113</v>
      </c>
      <c r="B83" s="13">
        <v>95464</v>
      </c>
      <c r="C83" s="4">
        <v>92040</v>
      </c>
      <c r="D83" s="4">
        <v>89027</v>
      </c>
      <c r="E83" s="4">
        <v>92946</v>
      </c>
      <c r="F83" s="4">
        <v>88885</v>
      </c>
      <c r="G83" s="4">
        <v>93256</v>
      </c>
      <c r="H83" s="4">
        <v>90877</v>
      </c>
      <c r="I83" s="4">
        <v>93385</v>
      </c>
      <c r="J83" s="4">
        <v>93541</v>
      </c>
      <c r="K83" s="4">
        <v>91983</v>
      </c>
      <c r="L83" s="4">
        <v>93955</v>
      </c>
      <c r="M83" s="4">
        <v>88637</v>
      </c>
      <c r="N83" s="13">
        <f t="shared" si="1"/>
        <v>91999.666666666672</v>
      </c>
    </row>
    <row r="84" spans="1:14" ht="12" customHeight="1" x14ac:dyDescent="0.2">
      <c r="A84" s="8" t="s">
        <v>114</v>
      </c>
      <c r="B84" s="13">
        <v>440</v>
      </c>
      <c r="C84" s="4">
        <v>407</v>
      </c>
      <c r="D84" s="4">
        <v>401</v>
      </c>
      <c r="E84" s="4">
        <v>397</v>
      </c>
      <c r="F84" s="4">
        <v>399</v>
      </c>
      <c r="G84" s="4">
        <v>435</v>
      </c>
      <c r="H84" s="4">
        <v>437</v>
      </c>
      <c r="I84" s="4">
        <v>424</v>
      </c>
      <c r="J84" s="4">
        <v>460</v>
      </c>
      <c r="K84" s="4">
        <v>435</v>
      </c>
      <c r="L84" s="4">
        <v>468</v>
      </c>
      <c r="M84" s="4">
        <v>480</v>
      </c>
      <c r="N84" s="13">
        <f t="shared" si="1"/>
        <v>431.91666666666669</v>
      </c>
    </row>
    <row r="85" spans="1:14" ht="12" customHeight="1" x14ac:dyDescent="0.2">
      <c r="A85" s="8" t="s">
        <v>115</v>
      </c>
      <c r="B85" s="13">
        <v>2573</v>
      </c>
      <c r="C85" s="4">
        <v>2474</v>
      </c>
      <c r="D85" s="4">
        <v>2427</v>
      </c>
      <c r="E85" s="4">
        <v>2402</v>
      </c>
      <c r="F85" s="4">
        <v>2294</v>
      </c>
      <c r="G85" s="4">
        <v>2291</v>
      </c>
      <c r="H85" s="4">
        <v>2113</v>
      </c>
      <c r="I85" s="4">
        <v>2224</v>
      </c>
      <c r="J85" s="4">
        <v>2317</v>
      </c>
      <c r="K85" s="4">
        <v>2299</v>
      </c>
      <c r="L85" s="4">
        <v>2354</v>
      </c>
      <c r="M85" s="4">
        <v>2510</v>
      </c>
      <c r="N85" s="13">
        <f t="shared" si="1"/>
        <v>2356.5</v>
      </c>
    </row>
    <row r="86" spans="1:14" ht="12" customHeight="1" x14ac:dyDescent="0.2">
      <c r="A86" s="8" t="s">
        <v>116</v>
      </c>
      <c r="B86" s="13">
        <v>3284</v>
      </c>
      <c r="C86" s="4">
        <v>3233</v>
      </c>
      <c r="D86" s="4">
        <v>3242</v>
      </c>
      <c r="E86" s="4">
        <v>3235</v>
      </c>
      <c r="F86" s="4">
        <v>3315</v>
      </c>
      <c r="G86" s="4">
        <v>3301</v>
      </c>
      <c r="H86" s="4">
        <v>3220</v>
      </c>
      <c r="I86" s="4">
        <v>3159</v>
      </c>
      <c r="J86" s="4">
        <v>3058</v>
      </c>
      <c r="K86" s="4">
        <v>2991</v>
      </c>
      <c r="L86" s="4">
        <v>2951</v>
      </c>
      <c r="M86" s="4">
        <v>2877</v>
      </c>
      <c r="N86" s="13">
        <f t="shared" si="1"/>
        <v>3155.5</v>
      </c>
    </row>
    <row r="87" spans="1:14" ht="12" customHeight="1" x14ac:dyDescent="0.2">
      <c r="A87" s="8" t="s">
        <v>117</v>
      </c>
      <c r="B87" s="13">
        <v>5396</v>
      </c>
      <c r="C87" s="4">
        <v>5075</v>
      </c>
      <c r="D87" s="4">
        <v>5018</v>
      </c>
      <c r="E87" s="4">
        <v>5115</v>
      </c>
      <c r="F87" s="4">
        <v>5021</v>
      </c>
      <c r="G87" s="4">
        <v>5169</v>
      </c>
      <c r="H87" s="4">
        <v>5126</v>
      </c>
      <c r="I87" s="4">
        <v>5284</v>
      </c>
      <c r="J87" s="4">
        <v>5293</v>
      </c>
      <c r="K87" s="4">
        <v>5316</v>
      </c>
      <c r="L87" s="4">
        <v>5299</v>
      </c>
      <c r="M87" s="4">
        <v>5081</v>
      </c>
      <c r="N87" s="13">
        <f t="shared" si="1"/>
        <v>5182.75</v>
      </c>
    </row>
    <row r="88" spans="1:14" ht="12" customHeight="1" x14ac:dyDescent="0.2">
      <c r="A88" s="8" t="s">
        <v>118</v>
      </c>
      <c r="B88" s="13">
        <v>7857</v>
      </c>
      <c r="C88" s="4">
        <v>7587</v>
      </c>
      <c r="D88" s="4">
        <v>7407</v>
      </c>
      <c r="E88" s="4">
        <v>7373</v>
      </c>
      <c r="F88" s="4">
        <v>7561</v>
      </c>
      <c r="G88" s="4">
        <v>7690</v>
      </c>
      <c r="H88" s="4">
        <v>7630</v>
      </c>
      <c r="I88" s="4">
        <v>7577</v>
      </c>
      <c r="J88" s="4">
        <v>7543</v>
      </c>
      <c r="K88" s="4">
        <v>7435</v>
      </c>
      <c r="L88" s="4">
        <v>7342</v>
      </c>
      <c r="M88" s="4">
        <v>7131</v>
      </c>
      <c r="N88" s="13">
        <f t="shared" si="1"/>
        <v>7511.083333333333</v>
      </c>
    </row>
    <row r="89" spans="1:14" ht="12" customHeight="1" x14ac:dyDescent="0.2">
      <c r="A89" s="8" t="s">
        <v>119</v>
      </c>
      <c r="B89" s="13">
        <v>14502</v>
      </c>
      <c r="C89" s="4">
        <v>14114</v>
      </c>
      <c r="D89" s="4">
        <v>13899</v>
      </c>
      <c r="E89" s="4">
        <v>14312</v>
      </c>
      <c r="F89" s="4">
        <v>13747</v>
      </c>
      <c r="G89" s="4">
        <v>14193</v>
      </c>
      <c r="H89" s="4">
        <v>13767</v>
      </c>
      <c r="I89" s="4">
        <v>13832</v>
      </c>
      <c r="J89" s="4">
        <v>13642</v>
      </c>
      <c r="K89" s="4">
        <v>13057</v>
      </c>
      <c r="L89" s="4">
        <v>13369</v>
      </c>
      <c r="M89" s="4">
        <v>12775</v>
      </c>
      <c r="N89" s="13">
        <f t="shared" si="1"/>
        <v>13767.416666666666</v>
      </c>
    </row>
    <row r="90" spans="1:14" ht="12" customHeight="1" x14ac:dyDescent="0.2">
      <c r="A90" s="8" t="s">
        <v>120</v>
      </c>
      <c r="B90" s="13">
        <v>271</v>
      </c>
      <c r="C90" s="4">
        <v>239</v>
      </c>
      <c r="D90" s="4">
        <v>233</v>
      </c>
      <c r="E90" s="4">
        <v>234</v>
      </c>
      <c r="F90" s="4">
        <v>233</v>
      </c>
      <c r="G90" s="4">
        <v>256</v>
      </c>
      <c r="H90" s="4">
        <v>250</v>
      </c>
      <c r="I90" s="4">
        <v>260</v>
      </c>
      <c r="J90" s="4">
        <v>253</v>
      </c>
      <c r="K90" s="4">
        <v>258</v>
      </c>
      <c r="L90" s="4">
        <v>262</v>
      </c>
      <c r="M90" s="4">
        <v>252</v>
      </c>
      <c r="N90" s="13">
        <f t="shared" si="1"/>
        <v>250.08333333333334</v>
      </c>
    </row>
    <row r="91" spans="1:14" ht="12" customHeight="1" x14ac:dyDescent="0.2">
      <c r="A91" s="8" t="s">
        <v>121</v>
      </c>
      <c r="B91" s="13">
        <v>93</v>
      </c>
      <c r="C91" s="4">
        <v>106</v>
      </c>
      <c r="D91" s="4">
        <v>99</v>
      </c>
      <c r="E91" s="4">
        <v>103</v>
      </c>
      <c r="F91" s="4">
        <v>95</v>
      </c>
      <c r="G91" s="4">
        <v>104</v>
      </c>
      <c r="H91" s="4">
        <v>104</v>
      </c>
      <c r="I91" s="4">
        <v>103</v>
      </c>
      <c r="J91" s="4">
        <v>100</v>
      </c>
      <c r="K91" s="4">
        <v>91</v>
      </c>
      <c r="L91" s="4">
        <v>92</v>
      </c>
      <c r="M91" s="4">
        <v>85</v>
      </c>
      <c r="N91" s="13">
        <f t="shared" si="1"/>
        <v>97.916666666666671</v>
      </c>
    </row>
    <row r="98" ht="12.75" customHeight="1" x14ac:dyDescent="0.2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7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12" t="s">
        <v>5</v>
      </c>
    </row>
    <row r="6" spans="1:14" ht="12" customHeight="1" x14ac:dyDescent="0.2">
      <c r="A6" s="56" t="str">
        <f>'Pregnant Women Participating'!A2</f>
        <v>Connecticut</v>
      </c>
      <c r="B6" s="57">
        <v>869</v>
      </c>
      <c r="C6" s="58">
        <v>888</v>
      </c>
      <c r="D6" s="58">
        <v>886</v>
      </c>
      <c r="E6" s="58">
        <v>909</v>
      </c>
      <c r="F6" s="58">
        <v>897</v>
      </c>
      <c r="G6" s="58">
        <v>880</v>
      </c>
      <c r="H6" s="58">
        <v>892</v>
      </c>
      <c r="I6" s="58">
        <v>886</v>
      </c>
      <c r="J6" s="58">
        <v>862</v>
      </c>
      <c r="K6" s="58">
        <v>858</v>
      </c>
      <c r="L6" s="58">
        <v>853</v>
      </c>
      <c r="M6" s="59">
        <v>847</v>
      </c>
      <c r="N6" s="57">
        <f t="shared" ref="N6:N104" si="0">IF(SUM(B6:M6)&gt;0,AVERAGE(B6:M6),"0")</f>
        <v>877.25</v>
      </c>
    </row>
    <row r="7" spans="1:14" ht="12" customHeight="1" x14ac:dyDescent="0.2">
      <c r="A7" s="56" t="str">
        <f>'Pregnant Women Participating'!A3</f>
        <v>Maine</v>
      </c>
      <c r="B7" s="57">
        <v>810</v>
      </c>
      <c r="C7" s="58">
        <v>821</v>
      </c>
      <c r="D7" s="58">
        <v>792</v>
      </c>
      <c r="E7" s="58">
        <v>786</v>
      </c>
      <c r="F7" s="58">
        <v>780</v>
      </c>
      <c r="G7" s="58">
        <v>770</v>
      </c>
      <c r="H7" s="58">
        <v>774</v>
      </c>
      <c r="I7" s="58">
        <v>801</v>
      </c>
      <c r="J7" s="58">
        <v>805</v>
      </c>
      <c r="K7" s="58">
        <v>796</v>
      </c>
      <c r="L7" s="58">
        <v>803</v>
      </c>
      <c r="M7" s="59">
        <v>794</v>
      </c>
      <c r="N7" s="57">
        <f t="shared" si="0"/>
        <v>794.33333333333337</v>
      </c>
    </row>
    <row r="8" spans="1:14" ht="12" customHeight="1" x14ac:dyDescent="0.2">
      <c r="A8" s="56" t="str">
        <f>'Pregnant Women Participating'!A4</f>
        <v>Massachusetts</v>
      </c>
      <c r="B8" s="57">
        <v>3155</v>
      </c>
      <c r="C8" s="58">
        <v>3150</v>
      </c>
      <c r="D8" s="58">
        <v>3100</v>
      </c>
      <c r="E8" s="58">
        <v>3064</v>
      </c>
      <c r="F8" s="58">
        <v>3000</v>
      </c>
      <c r="G8" s="58">
        <v>2999</v>
      </c>
      <c r="H8" s="58">
        <v>2931</v>
      </c>
      <c r="I8" s="58">
        <v>3004</v>
      </c>
      <c r="J8" s="58">
        <v>3040</v>
      </c>
      <c r="K8" s="58">
        <v>3015</v>
      </c>
      <c r="L8" s="58">
        <v>3070</v>
      </c>
      <c r="M8" s="59">
        <v>2988</v>
      </c>
      <c r="N8" s="57">
        <f t="shared" si="0"/>
        <v>3043</v>
      </c>
    </row>
    <row r="9" spans="1:14" ht="12" customHeight="1" x14ac:dyDescent="0.2">
      <c r="A9" s="56" t="str">
        <f>'Pregnant Women Participating'!A5</f>
        <v>New Hampshire</v>
      </c>
      <c r="B9" s="57">
        <v>586</v>
      </c>
      <c r="C9" s="58">
        <v>560</v>
      </c>
      <c r="D9" s="58">
        <v>536</v>
      </c>
      <c r="E9" s="58">
        <v>550</v>
      </c>
      <c r="F9" s="58">
        <v>542</v>
      </c>
      <c r="G9" s="58">
        <v>542</v>
      </c>
      <c r="H9" s="58">
        <v>552</v>
      </c>
      <c r="I9" s="58">
        <v>565</v>
      </c>
      <c r="J9" s="58">
        <v>569</v>
      </c>
      <c r="K9" s="58">
        <v>555</v>
      </c>
      <c r="L9" s="58">
        <v>541</v>
      </c>
      <c r="M9" s="59">
        <v>564</v>
      </c>
      <c r="N9" s="57">
        <f t="shared" si="0"/>
        <v>555.16666666666663</v>
      </c>
    </row>
    <row r="10" spans="1:14" ht="12" customHeight="1" x14ac:dyDescent="0.2">
      <c r="A10" s="56" t="str">
        <f>'Pregnant Women Participating'!A6</f>
        <v>New York</v>
      </c>
      <c r="B10" s="57">
        <v>11069</v>
      </c>
      <c r="C10" s="58">
        <v>11002</v>
      </c>
      <c r="D10" s="58">
        <v>10715</v>
      </c>
      <c r="E10" s="58">
        <v>10922</v>
      </c>
      <c r="F10" s="58">
        <v>10818</v>
      </c>
      <c r="G10" s="58">
        <v>10843</v>
      </c>
      <c r="H10" s="58">
        <v>10664</v>
      </c>
      <c r="I10" s="58">
        <v>10727</v>
      </c>
      <c r="J10" s="58">
        <v>10789</v>
      </c>
      <c r="K10" s="58">
        <v>10678</v>
      </c>
      <c r="L10" s="58">
        <v>10588</v>
      </c>
      <c r="M10" s="59">
        <v>10444</v>
      </c>
      <c r="N10" s="57">
        <f t="shared" si="0"/>
        <v>10771.583333333334</v>
      </c>
    </row>
    <row r="11" spans="1:14" ht="12" customHeight="1" x14ac:dyDescent="0.2">
      <c r="A11" s="56" t="str">
        <f>'Pregnant Women Participating'!A7</f>
        <v>Rhode Island</v>
      </c>
      <c r="B11" s="57">
        <v>349</v>
      </c>
      <c r="C11" s="58">
        <v>356</v>
      </c>
      <c r="D11" s="58">
        <v>359</v>
      </c>
      <c r="E11" s="58">
        <v>341</v>
      </c>
      <c r="F11" s="58">
        <v>337</v>
      </c>
      <c r="G11" s="58">
        <v>328</v>
      </c>
      <c r="H11" s="58">
        <v>331</v>
      </c>
      <c r="I11" s="58">
        <v>328</v>
      </c>
      <c r="J11" s="58">
        <v>335</v>
      </c>
      <c r="K11" s="58">
        <v>317</v>
      </c>
      <c r="L11" s="58">
        <v>312</v>
      </c>
      <c r="M11" s="59">
        <v>307</v>
      </c>
      <c r="N11" s="57">
        <f t="shared" si="0"/>
        <v>333.33333333333331</v>
      </c>
    </row>
    <row r="12" spans="1:14" ht="12" customHeight="1" x14ac:dyDescent="0.2">
      <c r="A12" s="56" t="str">
        <f>'Pregnant Women Participating'!A8</f>
        <v>Vermont</v>
      </c>
      <c r="B12" s="57">
        <v>720</v>
      </c>
      <c r="C12" s="58">
        <v>702</v>
      </c>
      <c r="D12" s="58">
        <v>684</v>
      </c>
      <c r="E12" s="58">
        <v>708</v>
      </c>
      <c r="F12" s="58">
        <v>699</v>
      </c>
      <c r="G12" s="58">
        <v>703</v>
      </c>
      <c r="H12" s="58">
        <v>694</v>
      </c>
      <c r="I12" s="58">
        <v>671</v>
      </c>
      <c r="J12" s="58">
        <v>704</v>
      </c>
      <c r="K12" s="58">
        <v>691</v>
      </c>
      <c r="L12" s="58">
        <v>716</v>
      </c>
      <c r="M12" s="59">
        <v>717</v>
      </c>
      <c r="N12" s="57">
        <f t="shared" si="0"/>
        <v>700.75</v>
      </c>
    </row>
    <row r="13" spans="1:14" ht="12" customHeight="1" x14ac:dyDescent="0.2">
      <c r="A13" s="56" t="str">
        <f>'Pregnant Women Participating'!A9</f>
        <v>Virgin Islands</v>
      </c>
      <c r="B13" s="57">
        <v>80</v>
      </c>
      <c r="C13" s="58">
        <v>84</v>
      </c>
      <c r="D13" s="58">
        <v>88</v>
      </c>
      <c r="E13" s="58">
        <v>96</v>
      </c>
      <c r="F13" s="58">
        <v>105</v>
      </c>
      <c r="G13" s="58">
        <v>111</v>
      </c>
      <c r="H13" s="58">
        <v>105</v>
      </c>
      <c r="I13" s="58">
        <v>99</v>
      </c>
      <c r="J13" s="58">
        <v>98</v>
      </c>
      <c r="K13" s="58">
        <v>102</v>
      </c>
      <c r="L13" s="58">
        <v>99</v>
      </c>
      <c r="M13" s="59">
        <v>99</v>
      </c>
      <c r="N13" s="57">
        <f t="shared" si="0"/>
        <v>97.166666666666671</v>
      </c>
    </row>
    <row r="14" spans="1:14" ht="12" customHeight="1" x14ac:dyDescent="0.2">
      <c r="A14" s="56" t="str">
        <f>'Pregnant Women Participating'!A10</f>
        <v>Indian Township, ME</v>
      </c>
      <c r="B14" s="57">
        <v>2</v>
      </c>
      <c r="C14" s="58">
        <v>2</v>
      </c>
      <c r="D14" s="58">
        <v>1</v>
      </c>
      <c r="E14" s="58">
        <v>1</v>
      </c>
      <c r="F14" s="58">
        <v>3</v>
      </c>
      <c r="G14" s="58">
        <v>4</v>
      </c>
      <c r="H14" s="58">
        <v>4</v>
      </c>
      <c r="I14" s="58">
        <v>5</v>
      </c>
      <c r="J14" s="58">
        <v>5</v>
      </c>
      <c r="K14" s="58">
        <v>5</v>
      </c>
      <c r="L14" s="58">
        <v>4</v>
      </c>
      <c r="M14" s="59">
        <v>5</v>
      </c>
      <c r="N14" s="57">
        <f t="shared" si="0"/>
        <v>3.4166666666666665</v>
      </c>
    </row>
    <row r="15" spans="1:14" ht="12" customHeight="1" x14ac:dyDescent="0.2">
      <c r="A15" s="56" t="str">
        <f>'Pregnant Women Participating'!A11</f>
        <v>Pleasant Point, ME</v>
      </c>
      <c r="B15" s="57">
        <v>2</v>
      </c>
      <c r="C15" s="58">
        <v>2</v>
      </c>
      <c r="D15" s="58">
        <v>2</v>
      </c>
      <c r="E15" s="58">
        <v>2</v>
      </c>
      <c r="F15" s="58">
        <v>2</v>
      </c>
      <c r="G15" s="58">
        <v>2</v>
      </c>
      <c r="H15" s="58">
        <v>0</v>
      </c>
      <c r="I15" s="58">
        <v>0</v>
      </c>
      <c r="J15" s="58">
        <v>1</v>
      </c>
      <c r="K15" s="58">
        <v>1</v>
      </c>
      <c r="L15" s="58">
        <v>1</v>
      </c>
      <c r="M15" s="59">
        <v>1</v>
      </c>
      <c r="N15" s="57">
        <f t="shared" si="0"/>
        <v>1.3333333333333333</v>
      </c>
    </row>
    <row r="16" spans="1:14" ht="12" customHeight="1" x14ac:dyDescent="0.2">
      <c r="A16" s="56" t="str">
        <f>'Pregnant Women Participating'!A12</f>
        <v>Seneca Nation, NY</v>
      </c>
      <c r="B16" s="57">
        <v>9</v>
      </c>
      <c r="C16" s="58">
        <v>11</v>
      </c>
      <c r="D16" s="58">
        <v>10</v>
      </c>
      <c r="E16" s="58">
        <v>9</v>
      </c>
      <c r="F16" s="58">
        <v>6</v>
      </c>
      <c r="G16" s="58">
        <v>8</v>
      </c>
      <c r="H16" s="58">
        <v>8</v>
      </c>
      <c r="I16" s="58">
        <v>6</v>
      </c>
      <c r="J16" s="58">
        <v>10</v>
      </c>
      <c r="K16" s="58">
        <v>6</v>
      </c>
      <c r="L16" s="58">
        <v>7</v>
      </c>
      <c r="M16" s="59">
        <v>6</v>
      </c>
      <c r="N16" s="57">
        <f t="shared" si="0"/>
        <v>8</v>
      </c>
    </row>
    <row r="17" spans="1:14" s="64" customFormat="1" ht="24.75" customHeight="1" x14ac:dyDescent="0.2">
      <c r="A17" s="60" t="e">
        <f>'Pregnant Women Participating'!#REF!</f>
        <v>#REF!</v>
      </c>
      <c r="B17" s="61">
        <v>17651</v>
      </c>
      <c r="C17" s="62">
        <v>17578</v>
      </c>
      <c r="D17" s="62">
        <v>17173</v>
      </c>
      <c r="E17" s="62">
        <v>17388</v>
      </c>
      <c r="F17" s="62">
        <v>17189</v>
      </c>
      <c r="G17" s="62">
        <v>17190</v>
      </c>
      <c r="H17" s="62">
        <v>16955</v>
      </c>
      <c r="I17" s="62">
        <v>17092</v>
      </c>
      <c r="J17" s="62">
        <v>17218</v>
      </c>
      <c r="K17" s="62">
        <v>17024</v>
      </c>
      <c r="L17" s="62">
        <v>16994</v>
      </c>
      <c r="M17" s="63">
        <v>16772</v>
      </c>
      <c r="N17" s="61">
        <f t="shared" si="0"/>
        <v>17185.333333333332</v>
      </c>
    </row>
    <row r="18" spans="1:14" ht="12" customHeight="1" x14ac:dyDescent="0.2">
      <c r="A18" s="56" t="str">
        <f>'Pregnant Women Participating'!A13</f>
        <v>Delaware</v>
      </c>
      <c r="B18" s="57">
        <v>345</v>
      </c>
      <c r="C18" s="58">
        <v>350</v>
      </c>
      <c r="D18" s="58">
        <v>321</v>
      </c>
      <c r="E18" s="58">
        <v>318</v>
      </c>
      <c r="F18" s="58">
        <v>308</v>
      </c>
      <c r="G18" s="58">
        <v>311</v>
      </c>
      <c r="H18" s="58">
        <v>302</v>
      </c>
      <c r="I18" s="58">
        <v>301</v>
      </c>
      <c r="J18" s="58">
        <v>313</v>
      </c>
      <c r="K18" s="58">
        <v>301</v>
      </c>
      <c r="L18" s="58">
        <v>284</v>
      </c>
      <c r="M18" s="59">
        <v>287</v>
      </c>
      <c r="N18" s="57">
        <f t="shared" si="0"/>
        <v>311.75</v>
      </c>
    </row>
    <row r="19" spans="1:14" ht="12" customHeight="1" x14ac:dyDescent="0.2">
      <c r="A19" s="56" t="str">
        <f>'Pregnant Women Participating'!A14</f>
        <v>District of Columbia</v>
      </c>
      <c r="B19" s="57">
        <v>673</v>
      </c>
      <c r="C19" s="58">
        <v>638</v>
      </c>
      <c r="D19" s="58">
        <v>641</v>
      </c>
      <c r="E19" s="58">
        <v>635</v>
      </c>
      <c r="F19" s="58">
        <v>610</v>
      </c>
      <c r="G19" s="58">
        <v>620</v>
      </c>
      <c r="H19" s="58">
        <v>608</v>
      </c>
      <c r="I19" s="58">
        <v>595</v>
      </c>
      <c r="J19" s="58">
        <v>567</v>
      </c>
      <c r="K19" s="58">
        <v>579</v>
      </c>
      <c r="L19" s="58">
        <v>565</v>
      </c>
      <c r="M19" s="59">
        <v>546</v>
      </c>
      <c r="N19" s="57">
        <f t="shared" si="0"/>
        <v>606.41666666666663</v>
      </c>
    </row>
    <row r="20" spans="1:14" ht="12" customHeight="1" x14ac:dyDescent="0.2">
      <c r="A20" s="56" t="str">
        <f>'Pregnant Women Participating'!A15</f>
        <v>Maryland</v>
      </c>
      <c r="B20" s="57">
        <v>3720</v>
      </c>
      <c r="C20" s="58">
        <v>3699</v>
      </c>
      <c r="D20" s="58">
        <v>3620</v>
      </c>
      <c r="E20" s="58">
        <v>3476</v>
      </c>
      <c r="F20" s="58">
        <v>3459</v>
      </c>
      <c r="G20" s="58">
        <v>3478</v>
      </c>
      <c r="H20" s="58">
        <v>3358</v>
      </c>
      <c r="I20" s="58">
        <v>3284</v>
      </c>
      <c r="J20" s="58">
        <v>3264</v>
      </c>
      <c r="K20" s="58">
        <v>3312</v>
      </c>
      <c r="L20" s="58">
        <v>3320</v>
      </c>
      <c r="M20" s="59">
        <v>3428</v>
      </c>
      <c r="N20" s="57">
        <f t="shared" si="0"/>
        <v>3451.5</v>
      </c>
    </row>
    <row r="21" spans="1:14" ht="12" customHeight="1" x14ac:dyDescent="0.2">
      <c r="A21" s="56" t="str">
        <f>'Pregnant Women Participating'!A16</f>
        <v>New Jersey</v>
      </c>
      <c r="B21" s="57">
        <v>4431</v>
      </c>
      <c r="C21" s="58">
        <v>4299</v>
      </c>
      <c r="D21" s="58">
        <v>4272</v>
      </c>
      <c r="E21" s="58">
        <v>4375</v>
      </c>
      <c r="F21" s="58">
        <v>4259</v>
      </c>
      <c r="G21" s="58">
        <v>4399</v>
      </c>
      <c r="H21" s="58">
        <v>4295</v>
      </c>
      <c r="I21" s="58">
        <v>4338</v>
      </c>
      <c r="J21" s="58">
        <v>4343</v>
      </c>
      <c r="K21" s="58">
        <v>4272</v>
      </c>
      <c r="L21" s="58">
        <v>4302</v>
      </c>
      <c r="M21" s="59">
        <v>4179</v>
      </c>
      <c r="N21" s="57">
        <f t="shared" si="0"/>
        <v>4313.666666666667</v>
      </c>
    </row>
    <row r="22" spans="1:14" ht="12" customHeight="1" x14ac:dyDescent="0.2">
      <c r="A22" s="56" t="str">
        <f>'Pregnant Women Participating'!A17</f>
        <v>Pennsylvania</v>
      </c>
      <c r="B22" s="57">
        <v>7724</v>
      </c>
      <c r="C22" s="58">
        <v>7737</v>
      </c>
      <c r="D22" s="58">
        <v>7663</v>
      </c>
      <c r="E22" s="58">
        <v>7670</v>
      </c>
      <c r="F22" s="58">
        <v>7612</v>
      </c>
      <c r="G22" s="58">
        <v>7629</v>
      </c>
      <c r="H22" s="58">
        <v>7555</v>
      </c>
      <c r="I22" s="58">
        <v>7544</v>
      </c>
      <c r="J22" s="58">
        <v>7636</v>
      </c>
      <c r="K22" s="58">
        <v>7116</v>
      </c>
      <c r="L22" s="58">
        <v>7262</v>
      </c>
      <c r="M22" s="59">
        <v>7283</v>
      </c>
      <c r="N22" s="57">
        <f t="shared" si="0"/>
        <v>7535.916666666667</v>
      </c>
    </row>
    <row r="23" spans="1:14" ht="12" customHeight="1" x14ac:dyDescent="0.2">
      <c r="A23" s="56" t="str">
        <f>'Pregnant Women Participating'!A18</f>
        <v>Puerto Rico</v>
      </c>
      <c r="B23" s="57">
        <v>5058</v>
      </c>
      <c r="C23" s="58">
        <v>4952</v>
      </c>
      <c r="D23" s="58">
        <v>4902</v>
      </c>
      <c r="E23" s="58">
        <v>4855</v>
      </c>
      <c r="F23" s="58">
        <v>4807</v>
      </c>
      <c r="G23" s="58">
        <v>4807</v>
      </c>
      <c r="H23" s="58">
        <v>4655</v>
      </c>
      <c r="I23" s="58">
        <v>4668</v>
      </c>
      <c r="J23" s="58">
        <v>4645</v>
      </c>
      <c r="K23" s="58">
        <v>4482</v>
      </c>
      <c r="L23" s="58">
        <v>4587</v>
      </c>
      <c r="M23" s="59">
        <v>4335</v>
      </c>
      <c r="N23" s="57">
        <f t="shared" si="0"/>
        <v>4729.416666666667</v>
      </c>
    </row>
    <row r="24" spans="1:14" ht="12" customHeight="1" x14ac:dyDescent="0.2">
      <c r="A24" s="56" t="str">
        <f>'Pregnant Women Participating'!A19</f>
        <v>Virginia</v>
      </c>
      <c r="B24" s="57">
        <v>3623</v>
      </c>
      <c r="C24" s="58">
        <v>3519</v>
      </c>
      <c r="D24" s="58">
        <v>3490</v>
      </c>
      <c r="E24" s="58">
        <v>3373</v>
      </c>
      <c r="F24" s="58">
        <v>3354</v>
      </c>
      <c r="G24" s="58">
        <v>3359</v>
      </c>
      <c r="H24" s="58">
        <v>3263</v>
      </c>
      <c r="I24" s="58">
        <v>3245</v>
      </c>
      <c r="J24" s="58">
        <v>3247</v>
      </c>
      <c r="K24" s="58">
        <v>3249</v>
      </c>
      <c r="L24" s="58">
        <v>3252</v>
      </c>
      <c r="M24" s="59">
        <v>3196</v>
      </c>
      <c r="N24" s="57">
        <f t="shared" si="0"/>
        <v>3347.5</v>
      </c>
    </row>
    <row r="25" spans="1:14" ht="12" customHeight="1" x14ac:dyDescent="0.2">
      <c r="A25" s="56" t="str">
        <f>'Pregnant Women Participating'!A20</f>
        <v>West Virginia</v>
      </c>
      <c r="B25" s="57">
        <v>1162</v>
      </c>
      <c r="C25" s="58">
        <v>1167</v>
      </c>
      <c r="D25" s="58">
        <v>1149</v>
      </c>
      <c r="E25" s="58">
        <v>1120</v>
      </c>
      <c r="F25" s="58">
        <v>1102</v>
      </c>
      <c r="G25" s="58">
        <v>1086</v>
      </c>
      <c r="H25" s="58">
        <v>1104</v>
      </c>
      <c r="I25" s="58">
        <v>1099</v>
      </c>
      <c r="J25" s="58">
        <v>1108</v>
      </c>
      <c r="K25" s="58">
        <v>1092</v>
      </c>
      <c r="L25" s="58">
        <v>1083</v>
      </c>
      <c r="M25" s="59">
        <v>1101</v>
      </c>
      <c r="N25" s="57">
        <f t="shared" si="0"/>
        <v>1114.4166666666667</v>
      </c>
    </row>
    <row r="26" spans="1:14" s="64" customFormat="1" ht="24.75" customHeight="1" x14ac:dyDescent="0.2">
      <c r="A26" s="60" t="e">
        <f>'Pregnant Women Participating'!#REF!</f>
        <v>#REF!</v>
      </c>
      <c r="B26" s="61">
        <v>26736</v>
      </c>
      <c r="C26" s="62">
        <v>26361</v>
      </c>
      <c r="D26" s="62">
        <v>26058</v>
      </c>
      <c r="E26" s="62">
        <v>25822</v>
      </c>
      <c r="F26" s="62">
        <v>25511</v>
      </c>
      <c r="G26" s="62">
        <v>25689</v>
      </c>
      <c r="H26" s="62">
        <v>25140</v>
      </c>
      <c r="I26" s="62">
        <v>25074</v>
      </c>
      <c r="J26" s="62">
        <v>25123</v>
      </c>
      <c r="K26" s="62">
        <v>24403</v>
      </c>
      <c r="L26" s="62">
        <v>24655</v>
      </c>
      <c r="M26" s="63">
        <v>24355</v>
      </c>
      <c r="N26" s="61">
        <f t="shared" si="0"/>
        <v>25410.583333333332</v>
      </c>
    </row>
    <row r="27" spans="1:14" ht="12" customHeight="1" x14ac:dyDescent="0.2">
      <c r="A27" s="56" t="str">
        <f>'Pregnant Women Participating'!A21</f>
        <v>Alabama</v>
      </c>
      <c r="B27" s="57">
        <v>1937</v>
      </c>
      <c r="C27" s="58">
        <v>1918</v>
      </c>
      <c r="D27" s="58">
        <v>1867</v>
      </c>
      <c r="E27" s="58">
        <v>1881</v>
      </c>
      <c r="F27" s="58">
        <v>1831</v>
      </c>
      <c r="G27" s="58">
        <v>1804</v>
      </c>
      <c r="H27" s="58">
        <v>1733</v>
      </c>
      <c r="I27" s="58">
        <v>1755</v>
      </c>
      <c r="J27" s="58">
        <v>1759</v>
      </c>
      <c r="K27" s="58">
        <v>1775</v>
      </c>
      <c r="L27" s="58">
        <v>1808</v>
      </c>
      <c r="M27" s="59">
        <v>1826</v>
      </c>
      <c r="N27" s="57">
        <f t="shared" si="0"/>
        <v>1824.5</v>
      </c>
    </row>
    <row r="28" spans="1:14" ht="12" customHeight="1" x14ac:dyDescent="0.2">
      <c r="A28" s="56" t="str">
        <f>'Pregnant Women Participating'!A22</f>
        <v>Florida</v>
      </c>
      <c r="B28" s="57">
        <v>14352</v>
      </c>
      <c r="C28" s="58">
        <v>14226</v>
      </c>
      <c r="D28" s="58">
        <v>14094</v>
      </c>
      <c r="E28" s="58">
        <v>14168</v>
      </c>
      <c r="F28" s="58">
        <v>14114</v>
      </c>
      <c r="G28" s="58">
        <v>14030</v>
      </c>
      <c r="H28" s="58">
        <v>13916</v>
      </c>
      <c r="I28" s="58">
        <v>13829</v>
      </c>
      <c r="J28" s="58">
        <v>13751</v>
      </c>
      <c r="K28" s="58">
        <v>13789</v>
      </c>
      <c r="L28" s="58">
        <v>13979</v>
      </c>
      <c r="M28" s="59">
        <v>13556</v>
      </c>
      <c r="N28" s="57">
        <f t="shared" si="0"/>
        <v>13983.666666666666</v>
      </c>
    </row>
    <row r="29" spans="1:14" ht="12" customHeight="1" x14ac:dyDescent="0.2">
      <c r="A29" s="56" t="str">
        <f>'Pregnant Women Participating'!A23</f>
        <v>Georgia</v>
      </c>
      <c r="B29" s="57">
        <v>6283</v>
      </c>
      <c r="C29" s="58">
        <v>6279</v>
      </c>
      <c r="D29" s="58">
        <v>6131</v>
      </c>
      <c r="E29" s="58">
        <v>6183</v>
      </c>
      <c r="F29" s="58">
        <v>6087</v>
      </c>
      <c r="G29" s="58">
        <v>6067</v>
      </c>
      <c r="H29" s="58">
        <v>5949</v>
      </c>
      <c r="I29" s="58">
        <v>5923</v>
      </c>
      <c r="J29" s="58">
        <v>5939</v>
      </c>
      <c r="K29" s="58">
        <v>5927</v>
      </c>
      <c r="L29" s="58">
        <v>6063</v>
      </c>
      <c r="M29" s="59">
        <v>5813</v>
      </c>
      <c r="N29" s="57">
        <f t="shared" si="0"/>
        <v>6053.666666666667</v>
      </c>
    </row>
    <row r="30" spans="1:14" ht="12" customHeight="1" x14ac:dyDescent="0.2">
      <c r="A30" s="56" t="str">
        <f>'Pregnant Women Participating'!A24</f>
        <v>Kentucky</v>
      </c>
      <c r="B30" s="57">
        <v>2355</v>
      </c>
      <c r="C30" s="58">
        <v>2335</v>
      </c>
      <c r="D30" s="58">
        <v>2260</v>
      </c>
      <c r="E30" s="58">
        <v>2264</v>
      </c>
      <c r="F30" s="58">
        <v>2256</v>
      </c>
      <c r="G30" s="58">
        <v>2255</v>
      </c>
      <c r="H30" s="58">
        <v>2243</v>
      </c>
      <c r="I30" s="58">
        <v>2282</v>
      </c>
      <c r="J30" s="58">
        <v>2282</v>
      </c>
      <c r="K30" s="58">
        <v>2232</v>
      </c>
      <c r="L30" s="58">
        <v>2264</v>
      </c>
      <c r="M30" s="59">
        <v>2198</v>
      </c>
      <c r="N30" s="57">
        <f t="shared" si="0"/>
        <v>2268.8333333333335</v>
      </c>
    </row>
    <row r="31" spans="1:14" ht="12" customHeight="1" x14ac:dyDescent="0.2">
      <c r="A31" s="56" t="str">
        <f>'Pregnant Women Participating'!A25</f>
        <v>Mississippi</v>
      </c>
      <c r="B31" s="57">
        <v>887</v>
      </c>
      <c r="C31" s="58">
        <v>879</v>
      </c>
      <c r="D31" s="58">
        <v>835</v>
      </c>
      <c r="E31" s="58">
        <v>841</v>
      </c>
      <c r="F31" s="58">
        <v>834</v>
      </c>
      <c r="G31" s="58">
        <v>865</v>
      </c>
      <c r="H31" s="58">
        <v>835</v>
      </c>
      <c r="I31" s="58">
        <v>866</v>
      </c>
      <c r="J31" s="58">
        <v>870</v>
      </c>
      <c r="K31" s="58">
        <v>821</v>
      </c>
      <c r="L31" s="58">
        <v>880</v>
      </c>
      <c r="M31" s="59">
        <v>919</v>
      </c>
      <c r="N31" s="57">
        <f t="shared" si="0"/>
        <v>861</v>
      </c>
    </row>
    <row r="32" spans="1:14" ht="12" customHeight="1" x14ac:dyDescent="0.2">
      <c r="A32" s="56" t="str">
        <f>'Pregnant Women Participating'!A26</f>
        <v>North Carolina</v>
      </c>
      <c r="B32" s="57">
        <v>7534</v>
      </c>
      <c r="C32" s="58">
        <v>7460</v>
      </c>
      <c r="D32" s="58">
        <v>7181</v>
      </c>
      <c r="E32" s="58">
        <v>7333</v>
      </c>
      <c r="F32" s="58">
        <v>7280</v>
      </c>
      <c r="G32" s="58">
        <v>7204</v>
      </c>
      <c r="H32" s="58">
        <v>6948</v>
      </c>
      <c r="I32" s="58">
        <v>7007</v>
      </c>
      <c r="J32" s="58">
        <v>6999</v>
      </c>
      <c r="K32" s="58">
        <v>6993</v>
      </c>
      <c r="L32" s="58">
        <v>7063</v>
      </c>
      <c r="M32" s="59">
        <v>7041</v>
      </c>
      <c r="N32" s="57">
        <f t="shared" si="0"/>
        <v>7170.25</v>
      </c>
    </row>
    <row r="33" spans="1:14" ht="12" customHeight="1" x14ac:dyDescent="0.2">
      <c r="A33" s="56" t="str">
        <f>'Pregnant Women Participating'!A27</f>
        <v>South Carolina</v>
      </c>
      <c r="B33" s="57">
        <v>2491</v>
      </c>
      <c r="C33" s="58">
        <v>2428</v>
      </c>
      <c r="D33" s="58">
        <v>2386</v>
      </c>
      <c r="E33" s="58">
        <v>2401</v>
      </c>
      <c r="F33" s="58">
        <v>2485</v>
      </c>
      <c r="G33" s="58">
        <v>2471</v>
      </c>
      <c r="H33" s="58">
        <v>2394</v>
      </c>
      <c r="I33" s="58">
        <v>2398</v>
      </c>
      <c r="J33" s="58">
        <v>2389</v>
      </c>
      <c r="K33" s="58">
        <v>2421</v>
      </c>
      <c r="L33" s="58">
        <v>2410</v>
      </c>
      <c r="M33" s="59">
        <v>2359</v>
      </c>
      <c r="N33" s="57">
        <f t="shared" si="0"/>
        <v>2419.4166666666665</v>
      </c>
    </row>
    <row r="34" spans="1:14" ht="12" customHeight="1" x14ac:dyDescent="0.2">
      <c r="A34" s="56" t="str">
        <f>'Pregnant Women Participating'!A28</f>
        <v>Tennessee</v>
      </c>
      <c r="B34" s="57">
        <v>4273</v>
      </c>
      <c r="C34" s="58">
        <v>4133</v>
      </c>
      <c r="D34" s="58">
        <v>4005</v>
      </c>
      <c r="E34" s="58">
        <v>3926</v>
      </c>
      <c r="F34" s="58">
        <v>3950</v>
      </c>
      <c r="G34" s="58">
        <v>4019</v>
      </c>
      <c r="H34" s="58">
        <v>3886</v>
      </c>
      <c r="I34" s="58">
        <v>3845</v>
      </c>
      <c r="J34" s="58">
        <v>3799</v>
      </c>
      <c r="K34" s="58">
        <v>3814</v>
      </c>
      <c r="L34" s="58">
        <v>3860</v>
      </c>
      <c r="M34" s="59">
        <v>3824</v>
      </c>
      <c r="N34" s="57">
        <f t="shared" si="0"/>
        <v>3944.5</v>
      </c>
    </row>
    <row r="35" spans="1:14" ht="12" customHeight="1" x14ac:dyDescent="0.2">
      <c r="A35" s="56" t="str">
        <f>'Pregnant Women Participating'!A29</f>
        <v>Choctaw Indians, MS</v>
      </c>
      <c r="B35" s="57">
        <v>2</v>
      </c>
      <c r="C35" s="58">
        <v>3</v>
      </c>
      <c r="D35" s="58">
        <v>5</v>
      </c>
      <c r="E35" s="58">
        <v>3</v>
      </c>
      <c r="F35" s="58">
        <v>5</v>
      </c>
      <c r="G35" s="58">
        <v>6</v>
      </c>
      <c r="H35" s="58">
        <v>7</v>
      </c>
      <c r="I35" s="58">
        <v>6</v>
      </c>
      <c r="J35" s="58">
        <v>6</v>
      </c>
      <c r="K35" s="58">
        <v>7</v>
      </c>
      <c r="L35" s="58">
        <v>6</v>
      </c>
      <c r="M35" s="59">
        <v>7</v>
      </c>
      <c r="N35" s="57">
        <f t="shared" si="0"/>
        <v>5.25</v>
      </c>
    </row>
    <row r="36" spans="1:14" ht="12" customHeight="1" x14ac:dyDescent="0.2">
      <c r="A36" s="56" t="str">
        <f>'Pregnant Women Participating'!A30</f>
        <v>Eastern Cherokee, NC</v>
      </c>
      <c r="B36" s="57">
        <v>30</v>
      </c>
      <c r="C36" s="58">
        <v>33</v>
      </c>
      <c r="D36" s="58">
        <v>30</v>
      </c>
      <c r="E36" s="58">
        <v>30</v>
      </c>
      <c r="F36" s="58">
        <v>33</v>
      </c>
      <c r="G36" s="58">
        <v>33</v>
      </c>
      <c r="H36" s="58">
        <v>30</v>
      </c>
      <c r="I36" s="58">
        <v>31</v>
      </c>
      <c r="J36" s="58">
        <v>33</v>
      </c>
      <c r="K36" s="58">
        <v>30</v>
      </c>
      <c r="L36" s="58">
        <v>30</v>
      </c>
      <c r="M36" s="59">
        <v>30</v>
      </c>
      <c r="N36" s="57">
        <f t="shared" si="0"/>
        <v>31.083333333333332</v>
      </c>
    </row>
    <row r="37" spans="1:14" s="64" customFormat="1" ht="24.75" customHeight="1" x14ac:dyDescent="0.2">
      <c r="A37" s="60" t="e">
        <f>'Pregnant Women Participating'!#REF!</f>
        <v>#REF!</v>
      </c>
      <c r="B37" s="61">
        <v>40144</v>
      </c>
      <c r="C37" s="62">
        <v>39694</v>
      </c>
      <c r="D37" s="62">
        <v>38794</v>
      </c>
      <c r="E37" s="62">
        <v>39030</v>
      </c>
      <c r="F37" s="62">
        <v>38875</v>
      </c>
      <c r="G37" s="62">
        <v>38754</v>
      </c>
      <c r="H37" s="62">
        <v>37941</v>
      </c>
      <c r="I37" s="62">
        <v>37942</v>
      </c>
      <c r="J37" s="62">
        <v>37827</v>
      </c>
      <c r="K37" s="62">
        <v>37809</v>
      </c>
      <c r="L37" s="62">
        <v>38363</v>
      </c>
      <c r="M37" s="63">
        <v>37573</v>
      </c>
      <c r="N37" s="61">
        <f t="shared" si="0"/>
        <v>38562.166666666664</v>
      </c>
    </row>
    <row r="38" spans="1:14" ht="12" customHeight="1" x14ac:dyDescent="0.2">
      <c r="A38" s="56" t="str">
        <f>'Pregnant Women Participating'!A31</f>
        <v>Illinois</v>
      </c>
      <c r="B38" s="57">
        <v>4535</v>
      </c>
      <c r="C38" s="58">
        <v>4446</v>
      </c>
      <c r="D38" s="58">
        <v>4410</v>
      </c>
      <c r="E38" s="58">
        <v>4433</v>
      </c>
      <c r="F38" s="58">
        <v>4459</v>
      </c>
      <c r="G38" s="58">
        <v>4666</v>
      </c>
      <c r="H38" s="58">
        <v>4424</v>
      </c>
      <c r="I38" s="58">
        <v>4493</v>
      </c>
      <c r="J38" s="58">
        <v>4422</v>
      </c>
      <c r="K38" s="58">
        <v>4383</v>
      </c>
      <c r="L38" s="58">
        <v>4443</v>
      </c>
      <c r="M38" s="59">
        <v>4355</v>
      </c>
      <c r="N38" s="57">
        <f t="shared" si="0"/>
        <v>4455.75</v>
      </c>
    </row>
    <row r="39" spans="1:14" ht="12" customHeight="1" x14ac:dyDescent="0.2">
      <c r="A39" s="56" t="str">
        <f>'Pregnant Women Participating'!A32</f>
        <v>Indiana</v>
      </c>
      <c r="B39" s="57">
        <v>4955</v>
      </c>
      <c r="C39" s="58">
        <v>5027</v>
      </c>
      <c r="D39" s="58">
        <v>4970</v>
      </c>
      <c r="E39" s="58">
        <v>5076</v>
      </c>
      <c r="F39" s="58">
        <v>5119</v>
      </c>
      <c r="G39" s="58">
        <v>5162</v>
      </c>
      <c r="H39" s="58">
        <v>5071</v>
      </c>
      <c r="I39" s="58">
        <v>5015</v>
      </c>
      <c r="J39" s="58">
        <v>5009</v>
      </c>
      <c r="K39" s="58">
        <v>5099</v>
      </c>
      <c r="L39" s="58">
        <v>5125</v>
      </c>
      <c r="M39" s="59">
        <v>5133</v>
      </c>
      <c r="N39" s="57">
        <f t="shared" si="0"/>
        <v>5063.416666666667</v>
      </c>
    </row>
    <row r="40" spans="1:14" ht="12" customHeight="1" x14ac:dyDescent="0.2">
      <c r="A40" s="56" t="str">
        <f>'Pregnant Women Participating'!A33</f>
        <v>Iowa</v>
      </c>
      <c r="B40" s="57">
        <v>2127</v>
      </c>
      <c r="C40" s="58">
        <v>2084</v>
      </c>
      <c r="D40" s="58">
        <v>2067</v>
      </c>
      <c r="E40" s="58">
        <v>2050</v>
      </c>
      <c r="F40" s="58">
        <v>2072</v>
      </c>
      <c r="G40" s="58">
        <v>2144</v>
      </c>
      <c r="H40" s="58">
        <v>2079</v>
      </c>
      <c r="I40" s="58">
        <v>2043</v>
      </c>
      <c r="J40" s="58">
        <v>2019</v>
      </c>
      <c r="K40" s="58">
        <v>1976</v>
      </c>
      <c r="L40" s="58">
        <v>2033</v>
      </c>
      <c r="M40" s="59">
        <v>2059</v>
      </c>
      <c r="N40" s="57">
        <f t="shared" si="0"/>
        <v>2062.75</v>
      </c>
    </row>
    <row r="41" spans="1:14" ht="12" customHeight="1" x14ac:dyDescent="0.2">
      <c r="A41" s="56" t="str">
        <f>'Pregnant Women Participating'!A34</f>
        <v>Michigan</v>
      </c>
      <c r="B41" s="57">
        <v>6547</v>
      </c>
      <c r="C41" s="58">
        <v>6515</v>
      </c>
      <c r="D41" s="58">
        <v>6440</v>
      </c>
      <c r="E41" s="58">
        <v>6355</v>
      </c>
      <c r="F41" s="58">
        <v>6392</v>
      </c>
      <c r="G41" s="58">
        <v>6341</v>
      </c>
      <c r="H41" s="58">
        <v>6232</v>
      </c>
      <c r="I41" s="58">
        <v>6111</v>
      </c>
      <c r="J41" s="58">
        <v>6106</v>
      </c>
      <c r="K41" s="58">
        <v>6057</v>
      </c>
      <c r="L41" s="58">
        <v>6011</v>
      </c>
      <c r="M41" s="59">
        <v>5930</v>
      </c>
      <c r="N41" s="57">
        <f t="shared" si="0"/>
        <v>6253.083333333333</v>
      </c>
    </row>
    <row r="42" spans="1:14" ht="12" customHeight="1" x14ac:dyDescent="0.2">
      <c r="A42" s="56" t="str">
        <f>'Pregnant Women Participating'!A35</f>
        <v>Minnesota</v>
      </c>
      <c r="B42" s="57">
        <v>4125</v>
      </c>
      <c r="C42" s="58">
        <v>3976</v>
      </c>
      <c r="D42" s="58">
        <v>3859</v>
      </c>
      <c r="E42" s="58">
        <v>3892</v>
      </c>
      <c r="F42" s="58">
        <v>3910</v>
      </c>
      <c r="G42" s="58">
        <v>3918</v>
      </c>
      <c r="H42" s="58">
        <v>3926</v>
      </c>
      <c r="I42" s="58">
        <v>3906</v>
      </c>
      <c r="J42" s="58">
        <v>3853</v>
      </c>
      <c r="K42" s="58">
        <v>3785</v>
      </c>
      <c r="L42" s="58">
        <v>3786</v>
      </c>
      <c r="M42" s="59">
        <v>3738</v>
      </c>
      <c r="N42" s="57">
        <f t="shared" si="0"/>
        <v>3889.5</v>
      </c>
    </row>
    <row r="43" spans="1:14" ht="12" customHeight="1" x14ac:dyDescent="0.2">
      <c r="A43" s="56" t="str">
        <f>'Pregnant Women Participating'!A36</f>
        <v>Ohio</v>
      </c>
      <c r="B43" s="57">
        <v>7717</v>
      </c>
      <c r="C43" s="58">
        <v>7729</v>
      </c>
      <c r="D43" s="58">
        <v>7568</v>
      </c>
      <c r="E43" s="58">
        <v>7504</v>
      </c>
      <c r="F43" s="58">
        <v>7397</v>
      </c>
      <c r="G43" s="58">
        <v>7317</v>
      </c>
      <c r="H43" s="58">
        <v>7296</v>
      </c>
      <c r="I43" s="58">
        <v>7337</v>
      </c>
      <c r="J43" s="58">
        <v>7402</v>
      </c>
      <c r="K43" s="58">
        <v>7372</v>
      </c>
      <c r="L43" s="58">
        <v>7425</v>
      </c>
      <c r="M43" s="59">
        <v>7400</v>
      </c>
      <c r="N43" s="57">
        <f t="shared" si="0"/>
        <v>7455.333333333333</v>
      </c>
    </row>
    <row r="44" spans="1:14" ht="12" customHeight="1" x14ac:dyDescent="0.2">
      <c r="A44" s="56" t="str">
        <f>'Pregnant Women Participating'!A37</f>
        <v>Wisconsin</v>
      </c>
      <c r="B44" s="57">
        <v>3427</v>
      </c>
      <c r="C44" s="58">
        <v>3360</v>
      </c>
      <c r="D44" s="58">
        <v>3255</v>
      </c>
      <c r="E44" s="58">
        <v>3358</v>
      </c>
      <c r="F44" s="58">
        <v>3263</v>
      </c>
      <c r="G44" s="58">
        <v>3330</v>
      </c>
      <c r="H44" s="58">
        <v>3279</v>
      </c>
      <c r="I44" s="58">
        <v>3270</v>
      </c>
      <c r="J44" s="58">
        <v>3237</v>
      </c>
      <c r="K44" s="58">
        <v>3243</v>
      </c>
      <c r="L44" s="58">
        <v>3283</v>
      </c>
      <c r="M44" s="59">
        <v>3185</v>
      </c>
      <c r="N44" s="57">
        <f t="shared" si="0"/>
        <v>3290.8333333333335</v>
      </c>
    </row>
    <row r="45" spans="1:14" s="64" customFormat="1" ht="24.75" customHeight="1" x14ac:dyDescent="0.2">
      <c r="A45" s="60" t="e">
        <f>'Pregnant Women Participating'!#REF!</f>
        <v>#REF!</v>
      </c>
      <c r="B45" s="61">
        <v>33433</v>
      </c>
      <c r="C45" s="62">
        <v>33137</v>
      </c>
      <c r="D45" s="62">
        <v>32569</v>
      </c>
      <c r="E45" s="62">
        <v>32668</v>
      </c>
      <c r="F45" s="62">
        <v>32612</v>
      </c>
      <c r="G45" s="62">
        <v>32878</v>
      </c>
      <c r="H45" s="62">
        <v>32307</v>
      </c>
      <c r="I45" s="62">
        <v>32175</v>
      </c>
      <c r="J45" s="62">
        <v>32048</v>
      </c>
      <c r="K45" s="62">
        <v>31915</v>
      </c>
      <c r="L45" s="62">
        <v>32106</v>
      </c>
      <c r="M45" s="63">
        <v>31800</v>
      </c>
      <c r="N45" s="61">
        <f t="shared" si="0"/>
        <v>32470.666666666668</v>
      </c>
    </row>
    <row r="46" spans="1:14" ht="12" customHeight="1" x14ac:dyDescent="0.2">
      <c r="A46" s="56" t="str">
        <f>'Pregnant Women Participating'!A38</f>
        <v>Arizona</v>
      </c>
      <c r="B46" s="57">
        <v>3951</v>
      </c>
      <c r="C46" s="58">
        <v>3901</v>
      </c>
      <c r="D46" s="58">
        <v>3787</v>
      </c>
      <c r="E46" s="58">
        <v>3741</v>
      </c>
      <c r="F46" s="58">
        <v>3665</v>
      </c>
      <c r="G46" s="58">
        <v>3722</v>
      </c>
      <c r="H46" s="58">
        <v>3688</v>
      </c>
      <c r="I46" s="58">
        <v>3692</v>
      </c>
      <c r="J46" s="58">
        <v>3739</v>
      </c>
      <c r="K46" s="58">
        <v>3749</v>
      </c>
      <c r="L46" s="58">
        <v>3807</v>
      </c>
      <c r="M46" s="59">
        <v>3738</v>
      </c>
      <c r="N46" s="57">
        <f t="shared" si="0"/>
        <v>3765</v>
      </c>
    </row>
    <row r="47" spans="1:14" ht="12" customHeight="1" x14ac:dyDescent="0.2">
      <c r="A47" s="56" t="str">
        <f>'Pregnant Women Participating'!A39</f>
        <v>Arkansas</v>
      </c>
      <c r="B47" s="57">
        <v>2089</v>
      </c>
      <c r="C47" s="58">
        <v>2023</v>
      </c>
      <c r="D47" s="58">
        <v>1979</v>
      </c>
      <c r="E47" s="58">
        <v>1951</v>
      </c>
      <c r="F47" s="58">
        <v>1998</v>
      </c>
      <c r="G47" s="58">
        <v>2058</v>
      </c>
      <c r="H47" s="58">
        <v>1979</v>
      </c>
      <c r="I47" s="58">
        <v>1912</v>
      </c>
      <c r="J47" s="58">
        <v>1954</v>
      </c>
      <c r="K47" s="58">
        <v>1906</v>
      </c>
      <c r="L47" s="58">
        <v>2014</v>
      </c>
      <c r="M47" s="59">
        <v>1960</v>
      </c>
      <c r="N47" s="57">
        <f t="shared" si="0"/>
        <v>1985.25</v>
      </c>
    </row>
    <row r="48" spans="1:14" ht="12" customHeight="1" x14ac:dyDescent="0.2">
      <c r="A48" s="56" t="str">
        <f>'Pregnant Women Participating'!A40</f>
        <v>Louisiana</v>
      </c>
      <c r="B48" s="57">
        <v>2025</v>
      </c>
      <c r="C48" s="58">
        <v>2016</v>
      </c>
      <c r="D48" s="58">
        <v>1974</v>
      </c>
      <c r="E48" s="58">
        <v>1968</v>
      </c>
      <c r="F48" s="58">
        <v>1973</v>
      </c>
      <c r="G48" s="58">
        <v>1957</v>
      </c>
      <c r="H48" s="58">
        <v>1888</v>
      </c>
      <c r="I48" s="58">
        <v>1848</v>
      </c>
      <c r="J48" s="58">
        <v>1873</v>
      </c>
      <c r="K48" s="58">
        <v>1854</v>
      </c>
      <c r="L48" s="58">
        <v>1868</v>
      </c>
      <c r="M48" s="59">
        <v>1942</v>
      </c>
      <c r="N48" s="57">
        <f t="shared" si="0"/>
        <v>1932.1666666666667</v>
      </c>
    </row>
    <row r="49" spans="1:14" ht="12" customHeight="1" x14ac:dyDescent="0.2">
      <c r="A49" s="56" t="str">
        <f>'Pregnant Women Participating'!A41</f>
        <v>New Mexico</v>
      </c>
      <c r="B49" s="57">
        <v>2270</v>
      </c>
      <c r="C49" s="58">
        <v>2199</v>
      </c>
      <c r="D49" s="58">
        <v>2177</v>
      </c>
      <c r="E49" s="58">
        <v>2118</v>
      </c>
      <c r="F49" s="58">
        <v>2100</v>
      </c>
      <c r="G49" s="58">
        <v>2079</v>
      </c>
      <c r="H49" s="58">
        <v>2086</v>
      </c>
      <c r="I49" s="58">
        <v>2104</v>
      </c>
      <c r="J49" s="58">
        <v>2093</v>
      </c>
      <c r="K49" s="58">
        <v>2086</v>
      </c>
      <c r="L49" s="58">
        <v>2104</v>
      </c>
      <c r="M49" s="59">
        <v>2103</v>
      </c>
      <c r="N49" s="57">
        <f t="shared" si="0"/>
        <v>2126.5833333333335</v>
      </c>
    </row>
    <row r="50" spans="1:14" ht="12" customHeight="1" x14ac:dyDescent="0.2">
      <c r="A50" s="56" t="str">
        <f>'Pregnant Women Participating'!A42</f>
        <v>Oklahoma</v>
      </c>
      <c r="B50" s="57">
        <v>3183</v>
      </c>
      <c r="C50" s="58">
        <v>3061</v>
      </c>
      <c r="D50" s="58">
        <v>2972</v>
      </c>
      <c r="E50" s="58">
        <v>3009</v>
      </c>
      <c r="F50" s="58">
        <v>3006</v>
      </c>
      <c r="G50" s="58">
        <v>3084</v>
      </c>
      <c r="H50" s="58">
        <v>2893</v>
      </c>
      <c r="I50" s="58">
        <v>2891</v>
      </c>
      <c r="J50" s="58">
        <v>2917</v>
      </c>
      <c r="K50" s="58">
        <v>2884</v>
      </c>
      <c r="L50" s="58">
        <v>2927</v>
      </c>
      <c r="M50" s="59">
        <v>2894</v>
      </c>
      <c r="N50" s="57">
        <f t="shared" si="0"/>
        <v>2976.75</v>
      </c>
    </row>
    <row r="51" spans="1:14" ht="12" customHeight="1" x14ac:dyDescent="0.2">
      <c r="A51" s="56" t="e">
        <f>'Pregnant Women Participating'!#REF!</f>
        <v>#REF!</v>
      </c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7" t="str">
        <f t="shared" si="0"/>
        <v>0</v>
      </c>
    </row>
    <row r="52" spans="1:14" ht="12" customHeight="1" x14ac:dyDescent="0.2">
      <c r="A52" s="56" t="str">
        <f>'Pregnant Women Participating'!A43</f>
        <v>Texas</v>
      </c>
      <c r="B52" s="57">
        <v>19358</v>
      </c>
      <c r="C52" s="58">
        <v>19339</v>
      </c>
      <c r="D52" s="58">
        <v>19014</v>
      </c>
      <c r="E52" s="58">
        <v>19043</v>
      </c>
      <c r="F52" s="58">
        <v>18840</v>
      </c>
      <c r="G52" s="58">
        <v>18866</v>
      </c>
      <c r="H52" s="58">
        <v>18517</v>
      </c>
      <c r="I52" s="58">
        <v>18239</v>
      </c>
      <c r="J52" s="58">
        <v>17994</v>
      </c>
      <c r="K52" s="58">
        <v>17825</v>
      </c>
      <c r="L52" s="58">
        <v>17818</v>
      </c>
      <c r="M52" s="59">
        <v>17482</v>
      </c>
      <c r="N52" s="57">
        <f t="shared" si="0"/>
        <v>18527.916666666668</v>
      </c>
    </row>
    <row r="53" spans="1:14" ht="12" customHeight="1" x14ac:dyDescent="0.2">
      <c r="A53" s="56" t="str">
        <f>'Pregnant Women Participating'!A44</f>
        <v>Utah</v>
      </c>
      <c r="B53" s="57">
        <v>3570</v>
      </c>
      <c r="C53" s="58">
        <v>3529</v>
      </c>
      <c r="D53" s="58">
        <v>3431</v>
      </c>
      <c r="E53" s="58">
        <v>3455</v>
      </c>
      <c r="F53" s="58">
        <v>3400</v>
      </c>
      <c r="G53" s="58">
        <v>3416</v>
      </c>
      <c r="H53" s="58">
        <v>3364</v>
      </c>
      <c r="I53" s="58">
        <v>3310</v>
      </c>
      <c r="J53" s="58">
        <v>3273</v>
      </c>
      <c r="K53" s="58">
        <v>3249</v>
      </c>
      <c r="L53" s="58">
        <v>3207</v>
      </c>
      <c r="M53" s="59">
        <v>3232</v>
      </c>
      <c r="N53" s="57">
        <f t="shared" si="0"/>
        <v>3369.6666666666665</v>
      </c>
    </row>
    <row r="54" spans="1:14" ht="12" customHeight="1" x14ac:dyDescent="0.2">
      <c r="A54" s="56" t="str">
        <f>'Pregnant Women Participating'!A45</f>
        <v>Inter-Tribal Council, AZ</v>
      </c>
      <c r="B54" s="57">
        <v>268</v>
      </c>
      <c r="C54" s="58">
        <v>258</v>
      </c>
      <c r="D54" s="58">
        <v>255</v>
      </c>
      <c r="E54" s="58">
        <v>240</v>
      </c>
      <c r="F54" s="58">
        <v>252</v>
      </c>
      <c r="G54" s="58">
        <v>255</v>
      </c>
      <c r="H54" s="58">
        <v>250</v>
      </c>
      <c r="I54" s="58">
        <v>242</v>
      </c>
      <c r="J54" s="58">
        <v>252</v>
      </c>
      <c r="K54" s="58">
        <v>229</v>
      </c>
      <c r="L54" s="58">
        <v>249</v>
      </c>
      <c r="M54" s="59">
        <v>221</v>
      </c>
      <c r="N54" s="57">
        <f t="shared" si="0"/>
        <v>247.58333333333334</v>
      </c>
    </row>
    <row r="55" spans="1:14" ht="12" customHeight="1" x14ac:dyDescent="0.2">
      <c r="A55" s="56" t="str">
        <f>'Pregnant Women Participating'!A46</f>
        <v>Navajo Nation, AZ</v>
      </c>
      <c r="B55" s="57">
        <v>374</v>
      </c>
      <c r="C55" s="58">
        <v>351</v>
      </c>
      <c r="D55" s="58">
        <v>330</v>
      </c>
      <c r="E55" s="58">
        <v>326</v>
      </c>
      <c r="F55" s="58">
        <v>306</v>
      </c>
      <c r="G55" s="58">
        <v>310</v>
      </c>
      <c r="H55" s="58">
        <v>312</v>
      </c>
      <c r="I55" s="58">
        <v>300</v>
      </c>
      <c r="J55" s="58">
        <v>287</v>
      </c>
      <c r="K55" s="58">
        <v>283</v>
      </c>
      <c r="L55" s="58">
        <v>263</v>
      </c>
      <c r="M55" s="59">
        <v>264</v>
      </c>
      <c r="N55" s="57">
        <f t="shared" si="0"/>
        <v>308.83333333333331</v>
      </c>
    </row>
    <row r="56" spans="1:14" ht="12" customHeight="1" x14ac:dyDescent="0.2">
      <c r="A56" s="56" t="str">
        <f>'Pregnant Women Participating'!A47</f>
        <v>Acoma, Canoncito &amp; Laguna, NM</v>
      </c>
      <c r="B56" s="57">
        <v>28</v>
      </c>
      <c r="C56" s="58">
        <v>31</v>
      </c>
      <c r="D56" s="58">
        <v>34</v>
      </c>
      <c r="E56" s="58">
        <v>36</v>
      </c>
      <c r="F56" s="58">
        <v>26</v>
      </c>
      <c r="G56" s="58">
        <v>28</v>
      </c>
      <c r="H56" s="58">
        <v>22</v>
      </c>
      <c r="I56" s="58">
        <v>21</v>
      </c>
      <c r="J56" s="58">
        <v>20</v>
      </c>
      <c r="K56" s="58">
        <v>23</v>
      </c>
      <c r="L56" s="58">
        <v>16</v>
      </c>
      <c r="M56" s="59">
        <v>18</v>
      </c>
      <c r="N56" s="57">
        <f t="shared" si="0"/>
        <v>25.25</v>
      </c>
    </row>
    <row r="57" spans="1:14" ht="12" customHeight="1" x14ac:dyDescent="0.2">
      <c r="A57" s="56" t="str">
        <f>'Pregnant Women Participating'!A48</f>
        <v>Eight Northern Pueblos, NM</v>
      </c>
      <c r="B57" s="57">
        <v>7</v>
      </c>
      <c r="C57" s="58">
        <v>8</v>
      </c>
      <c r="D57" s="58">
        <v>6</v>
      </c>
      <c r="E57" s="58">
        <v>8</v>
      </c>
      <c r="F57" s="58">
        <v>9</v>
      </c>
      <c r="G57" s="58">
        <v>9</v>
      </c>
      <c r="H57" s="58">
        <v>9</v>
      </c>
      <c r="I57" s="58">
        <v>10</v>
      </c>
      <c r="J57" s="58">
        <v>10</v>
      </c>
      <c r="K57" s="58">
        <v>15</v>
      </c>
      <c r="L57" s="58">
        <v>13</v>
      </c>
      <c r="M57" s="59">
        <v>10</v>
      </c>
      <c r="N57" s="57">
        <f t="shared" si="0"/>
        <v>9.5</v>
      </c>
    </row>
    <row r="58" spans="1:14" ht="12" customHeight="1" x14ac:dyDescent="0.2">
      <c r="A58" s="56" t="str">
        <f>'Pregnant Women Participating'!A49</f>
        <v>Five Sandoval Pueblos, NM</v>
      </c>
      <c r="B58" s="57">
        <v>12</v>
      </c>
      <c r="C58" s="58">
        <v>11</v>
      </c>
      <c r="D58" s="58">
        <v>9</v>
      </c>
      <c r="E58" s="58">
        <v>9</v>
      </c>
      <c r="F58" s="58">
        <v>7</v>
      </c>
      <c r="G58" s="58">
        <v>7</v>
      </c>
      <c r="H58" s="58">
        <v>7</v>
      </c>
      <c r="I58" s="58">
        <v>8</v>
      </c>
      <c r="J58" s="58">
        <v>7</v>
      </c>
      <c r="K58" s="58">
        <v>9</v>
      </c>
      <c r="L58" s="58">
        <v>10</v>
      </c>
      <c r="M58" s="59">
        <v>11</v>
      </c>
      <c r="N58" s="57">
        <f t="shared" si="0"/>
        <v>8.9166666666666661</v>
      </c>
    </row>
    <row r="59" spans="1:14" ht="12" customHeight="1" x14ac:dyDescent="0.2">
      <c r="A59" s="56" t="str">
        <f>'Pregnant Women Participating'!A50</f>
        <v>Isleta Pueblo, NM</v>
      </c>
      <c r="B59" s="57">
        <v>50</v>
      </c>
      <c r="C59" s="58">
        <v>47</v>
      </c>
      <c r="D59" s="58">
        <v>46</v>
      </c>
      <c r="E59" s="58">
        <v>46</v>
      </c>
      <c r="F59" s="58">
        <v>48</v>
      </c>
      <c r="G59" s="58">
        <v>48</v>
      </c>
      <c r="H59" s="58">
        <v>44</v>
      </c>
      <c r="I59" s="58">
        <v>42</v>
      </c>
      <c r="J59" s="58">
        <v>53</v>
      </c>
      <c r="K59" s="58">
        <v>49</v>
      </c>
      <c r="L59" s="58">
        <v>52</v>
      </c>
      <c r="M59" s="59">
        <v>48</v>
      </c>
      <c r="N59" s="57">
        <f t="shared" si="0"/>
        <v>47.75</v>
      </c>
    </row>
    <row r="60" spans="1:14" ht="12" customHeight="1" x14ac:dyDescent="0.2">
      <c r="A60" s="56" t="str">
        <f>'Pregnant Women Participating'!A51</f>
        <v>San Felipe Pueblo, NM</v>
      </c>
      <c r="B60" s="57">
        <v>17</v>
      </c>
      <c r="C60" s="58">
        <v>18</v>
      </c>
      <c r="D60" s="58">
        <v>18</v>
      </c>
      <c r="E60" s="58">
        <v>14</v>
      </c>
      <c r="F60" s="58">
        <v>14</v>
      </c>
      <c r="G60" s="58">
        <v>14</v>
      </c>
      <c r="H60" s="58">
        <v>12</v>
      </c>
      <c r="I60" s="58">
        <v>11</v>
      </c>
      <c r="J60" s="58">
        <v>10</v>
      </c>
      <c r="K60" s="58">
        <v>12</v>
      </c>
      <c r="L60" s="58">
        <v>12</v>
      </c>
      <c r="M60" s="59">
        <v>14</v>
      </c>
      <c r="N60" s="57">
        <f t="shared" si="0"/>
        <v>13.833333333333334</v>
      </c>
    </row>
    <row r="61" spans="1:14" ht="12" customHeight="1" x14ac:dyDescent="0.2">
      <c r="A61" s="56" t="str">
        <f>'Pregnant Women Participating'!A52</f>
        <v>Santo Domingo Tribe, NM</v>
      </c>
      <c r="B61" s="57">
        <v>9</v>
      </c>
      <c r="C61" s="58">
        <v>8</v>
      </c>
      <c r="D61" s="58">
        <v>7</v>
      </c>
      <c r="E61" s="58">
        <v>7</v>
      </c>
      <c r="F61" s="58">
        <v>6</v>
      </c>
      <c r="G61" s="58">
        <v>5</v>
      </c>
      <c r="H61" s="58">
        <v>6</v>
      </c>
      <c r="I61" s="58">
        <v>6</v>
      </c>
      <c r="J61" s="58">
        <v>8</v>
      </c>
      <c r="K61" s="58">
        <v>8</v>
      </c>
      <c r="L61" s="58">
        <v>8</v>
      </c>
      <c r="M61" s="59">
        <v>7</v>
      </c>
      <c r="N61" s="57">
        <f t="shared" si="0"/>
        <v>7.083333333333333</v>
      </c>
    </row>
    <row r="62" spans="1:14" ht="12" customHeight="1" x14ac:dyDescent="0.2">
      <c r="A62" s="56" t="str">
        <f>'Pregnant Women Participating'!A53</f>
        <v>Zuni Pueblo, NM</v>
      </c>
      <c r="B62" s="57">
        <v>50</v>
      </c>
      <c r="C62" s="58">
        <v>41</v>
      </c>
      <c r="D62" s="58">
        <v>50</v>
      </c>
      <c r="E62" s="58">
        <v>45</v>
      </c>
      <c r="F62" s="58">
        <v>48</v>
      </c>
      <c r="G62" s="58">
        <v>39</v>
      </c>
      <c r="H62" s="58">
        <v>44</v>
      </c>
      <c r="I62" s="58">
        <v>35</v>
      </c>
      <c r="J62" s="58">
        <v>38</v>
      </c>
      <c r="K62" s="58">
        <v>35</v>
      </c>
      <c r="L62" s="58">
        <v>38</v>
      </c>
      <c r="M62" s="59">
        <v>38</v>
      </c>
      <c r="N62" s="57">
        <f t="shared" si="0"/>
        <v>41.75</v>
      </c>
    </row>
    <row r="63" spans="1:14" ht="12" customHeight="1" x14ac:dyDescent="0.2">
      <c r="A63" s="56" t="str">
        <f>'Pregnant Women Participating'!A54</f>
        <v>Cherokee Nation, OK</v>
      </c>
      <c r="B63" s="57">
        <v>173</v>
      </c>
      <c r="C63" s="58">
        <v>171</v>
      </c>
      <c r="D63" s="58">
        <v>183</v>
      </c>
      <c r="E63" s="58">
        <v>169</v>
      </c>
      <c r="F63" s="58">
        <v>170</v>
      </c>
      <c r="G63" s="58">
        <v>169</v>
      </c>
      <c r="H63" s="58">
        <v>168</v>
      </c>
      <c r="I63" s="58">
        <v>176</v>
      </c>
      <c r="J63" s="58">
        <v>177</v>
      </c>
      <c r="K63" s="58">
        <v>176</v>
      </c>
      <c r="L63" s="58">
        <v>179</v>
      </c>
      <c r="M63" s="59">
        <v>178</v>
      </c>
      <c r="N63" s="57">
        <f t="shared" si="0"/>
        <v>174.08333333333334</v>
      </c>
    </row>
    <row r="64" spans="1:14" ht="12" customHeight="1" x14ac:dyDescent="0.2">
      <c r="A64" s="56" t="str">
        <f>'Pregnant Women Participating'!A55</f>
        <v>Chickasaw Nation, OK</v>
      </c>
      <c r="B64" s="57">
        <v>182</v>
      </c>
      <c r="C64" s="58">
        <v>192</v>
      </c>
      <c r="D64" s="58">
        <v>192</v>
      </c>
      <c r="E64" s="58">
        <v>201</v>
      </c>
      <c r="F64" s="58">
        <v>195</v>
      </c>
      <c r="G64" s="58">
        <v>179</v>
      </c>
      <c r="H64" s="58">
        <v>165</v>
      </c>
      <c r="I64" s="58">
        <v>156</v>
      </c>
      <c r="J64" s="58">
        <v>159</v>
      </c>
      <c r="K64" s="58">
        <v>150</v>
      </c>
      <c r="L64" s="58">
        <v>155</v>
      </c>
      <c r="M64" s="59">
        <v>144</v>
      </c>
      <c r="N64" s="57">
        <f t="shared" si="0"/>
        <v>172.5</v>
      </c>
    </row>
    <row r="65" spans="1:14" ht="12" customHeight="1" x14ac:dyDescent="0.2">
      <c r="A65" s="56" t="str">
        <f>'Pregnant Women Participating'!A56</f>
        <v>Choctaw Nation, OK</v>
      </c>
      <c r="B65" s="57">
        <v>114</v>
      </c>
      <c r="C65" s="58">
        <v>110</v>
      </c>
      <c r="D65" s="58">
        <v>114</v>
      </c>
      <c r="E65" s="58">
        <v>108</v>
      </c>
      <c r="F65" s="58">
        <v>109</v>
      </c>
      <c r="G65" s="58">
        <v>109</v>
      </c>
      <c r="H65" s="58">
        <v>99</v>
      </c>
      <c r="I65" s="58">
        <v>94</v>
      </c>
      <c r="J65" s="58">
        <v>94</v>
      </c>
      <c r="K65" s="58">
        <v>97</v>
      </c>
      <c r="L65" s="58">
        <v>107</v>
      </c>
      <c r="M65" s="59">
        <v>106</v>
      </c>
      <c r="N65" s="57">
        <f t="shared" si="0"/>
        <v>105.08333333333333</v>
      </c>
    </row>
    <row r="66" spans="1:14" ht="12" customHeight="1" x14ac:dyDescent="0.2">
      <c r="A66" s="56" t="str">
        <f>'Pregnant Women Participating'!A57</f>
        <v>Citizen Potawatomi Nation, OK</v>
      </c>
      <c r="B66" s="57">
        <v>48</v>
      </c>
      <c r="C66" s="58">
        <v>47</v>
      </c>
      <c r="D66" s="58">
        <v>54</v>
      </c>
      <c r="E66" s="58">
        <v>52</v>
      </c>
      <c r="F66" s="58">
        <v>50</v>
      </c>
      <c r="G66" s="58">
        <v>46</v>
      </c>
      <c r="H66" s="58">
        <v>49</v>
      </c>
      <c r="I66" s="58">
        <v>53</v>
      </c>
      <c r="J66" s="58">
        <v>53</v>
      </c>
      <c r="K66" s="58">
        <v>54</v>
      </c>
      <c r="L66" s="58">
        <v>53</v>
      </c>
      <c r="M66" s="59">
        <v>53</v>
      </c>
      <c r="N66" s="57">
        <f t="shared" si="0"/>
        <v>51</v>
      </c>
    </row>
    <row r="67" spans="1:14" ht="12" customHeight="1" x14ac:dyDescent="0.2">
      <c r="A67" s="56" t="str">
        <f>'Pregnant Women Participating'!A58</f>
        <v>Inter-Tribal Council, OK</v>
      </c>
      <c r="B67" s="57">
        <v>29</v>
      </c>
      <c r="C67" s="58">
        <v>26</v>
      </c>
      <c r="D67" s="58">
        <v>28</v>
      </c>
      <c r="E67" s="58">
        <v>26</v>
      </c>
      <c r="F67" s="58">
        <v>28</v>
      </c>
      <c r="G67" s="58">
        <v>25</v>
      </c>
      <c r="H67" s="58">
        <v>27</v>
      </c>
      <c r="I67" s="58">
        <v>27</v>
      </c>
      <c r="J67" s="58">
        <v>29</v>
      </c>
      <c r="K67" s="58">
        <v>36</v>
      </c>
      <c r="L67" s="58">
        <v>36</v>
      </c>
      <c r="M67" s="59">
        <v>29</v>
      </c>
      <c r="N67" s="57">
        <f t="shared" si="0"/>
        <v>28.833333333333332</v>
      </c>
    </row>
    <row r="68" spans="1:14" ht="12" customHeight="1" x14ac:dyDescent="0.2">
      <c r="A68" s="56" t="str">
        <f>'Pregnant Women Participating'!A59</f>
        <v>Muscogee Creek Nation, OK</v>
      </c>
      <c r="B68" s="57">
        <v>95</v>
      </c>
      <c r="C68" s="58">
        <v>88</v>
      </c>
      <c r="D68" s="58">
        <v>80</v>
      </c>
      <c r="E68" s="58">
        <v>76</v>
      </c>
      <c r="F68" s="58">
        <v>69</v>
      </c>
      <c r="G68" s="58">
        <v>66</v>
      </c>
      <c r="H68" s="58">
        <v>56</v>
      </c>
      <c r="I68" s="58">
        <v>63</v>
      </c>
      <c r="J68" s="58">
        <v>75</v>
      </c>
      <c r="K68" s="58">
        <v>75</v>
      </c>
      <c r="L68" s="58">
        <v>75</v>
      </c>
      <c r="M68" s="59">
        <v>76</v>
      </c>
      <c r="N68" s="57">
        <f t="shared" si="0"/>
        <v>74.5</v>
      </c>
    </row>
    <row r="69" spans="1:14" ht="12" customHeight="1" x14ac:dyDescent="0.2">
      <c r="A69" s="56" t="str">
        <f>'Pregnant Women Participating'!A60</f>
        <v>Osage Tribal Council, OK</v>
      </c>
      <c r="B69" s="57">
        <v>58</v>
      </c>
      <c r="C69" s="58">
        <v>58</v>
      </c>
      <c r="D69" s="58">
        <v>58</v>
      </c>
      <c r="E69" s="58">
        <v>59</v>
      </c>
      <c r="F69" s="58">
        <v>52</v>
      </c>
      <c r="G69" s="58">
        <v>51</v>
      </c>
      <c r="H69" s="58">
        <v>51</v>
      </c>
      <c r="I69" s="58">
        <v>46</v>
      </c>
      <c r="J69" s="58">
        <v>40</v>
      </c>
      <c r="K69" s="58">
        <v>44</v>
      </c>
      <c r="L69" s="58">
        <v>47</v>
      </c>
      <c r="M69" s="59">
        <v>56</v>
      </c>
      <c r="N69" s="57">
        <f t="shared" si="0"/>
        <v>51.666666666666664</v>
      </c>
    </row>
    <row r="70" spans="1:14" ht="12" customHeight="1" x14ac:dyDescent="0.2">
      <c r="A70" s="56" t="str">
        <f>'Pregnant Women Participating'!A61</f>
        <v>Otoe-Missouria Tribe, OK</v>
      </c>
      <c r="B70" s="57">
        <v>25</v>
      </c>
      <c r="C70" s="58">
        <v>23</v>
      </c>
      <c r="D70" s="58">
        <v>21</v>
      </c>
      <c r="E70" s="58">
        <v>21</v>
      </c>
      <c r="F70" s="58">
        <v>19</v>
      </c>
      <c r="G70" s="58">
        <v>18</v>
      </c>
      <c r="H70" s="58">
        <v>17</v>
      </c>
      <c r="I70" s="58">
        <v>22</v>
      </c>
      <c r="J70" s="58">
        <v>26</v>
      </c>
      <c r="K70" s="58">
        <v>21</v>
      </c>
      <c r="L70" s="58">
        <v>18</v>
      </c>
      <c r="M70" s="59">
        <v>17</v>
      </c>
      <c r="N70" s="57">
        <f t="shared" si="0"/>
        <v>20.666666666666668</v>
      </c>
    </row>
    <row r="71" spans="1:14" ht="12" customHeight="1" x14ac:dyDescent="0.2">
      <c r="A71" s="56" t="str">
        <f>'Pregnant Women Participating'!A62</f>
        <v>Wichita, Caddo &amp; Delaware (WCD), OK</v>
      </c>
      <c r="B71" s="57">
        <v>121</v>
      </c>
      <c r="C71" s="58">
        <v>125</v>
      </c>
      <c r="D71" s="58">
        <v>132</v>
      </c>
      <c r="E71" s="58">
        <v>138</v>
      </c>
      <c r="F71" s="58">
        <v>121</v>
      </c>
      <c r="G71" s="58">
        <v>114</v>
      </c>
      <c r="H71" s="58">
        <v>112</v>
      </c>
      <c r="I71" s="58">
        <v>111</v>
      </c>
      <c r="J71" s="58">
        <v>107</v>
      </c>
      <c r="K71" s="58">
        <v>96</v>
      </c>
      <c r="L71" s="58">
        <v>108</v>
      </c>
      <c r="M71" s="59">
        <v>101</v>
      </c>
      <c r="N71" s="57">
        <f t="shared" si="0"/>
        <v>115.5</v>
      </c>
    </row>
    <row r="72" spans="1:14" s="64" customFormat="1" ht="24.75" customHeight="1" x14ac:dyDescent="0.2">
      <c r="A72" s="60" t="e">
        <f>'Pregnant Women Participating'!#REF!</f>
        <v>#REF!</v>
      </c>
      <c r="B72" s="61">
        <v>38106</v>
      </c>
      <c r="C72" s="62">
        <v>37681</v>
      </c>
      <c r="D72" s="62">
        <v>36951</v>
      </c>
      <c r="E72" s="62">
        <v>36866</v>
      </c>
      <c r="F72" s="62">
        <v>36511</v>
      </c>
      <c r="G72" s="62">
        <v>36674</v>
      </c>
      <c r="H72" s="62">
        <v>35865</v>
      </c>
      <c r="I72" s="62">
        <v>35419</v>
      </c>
      <c r="J72" s="62">
        <v>35288</v>
      </c>
      <c r="K72" s="62">
        <v>34965</v>
      </c>
      <c r="L72" s="62">
        <v>35184</v>
      </c>
      <c r="M72" s="63">
        <v>34742</v>
      </c>
      <c r="N72" s="61">
        <f t="shared" si="0"/>
        <v>36187.666666666664</v>
      </c>
    </row>
    <row r="73" spans="1:14" ht="12" customHeight="1" x14ac:dyDescent="0.2">
      <c r="A73" s="56" t="str">
        <f>'Pregnant Women Participating'!A63</f>
        <v>Colorado</v>
      </c>
      <c r="B73" s="57">
        <v>4724</v>
      </c>
      <c r="C73" s="58">
        <v>4610</v>
      </c>
      <c r="D73" s="58">
        <v>4524</v>
      </c>
      <c r="E73" s="58">
        <v>4480</v>
      </c>
      <c r="F73" s="58">
        <v>4454</v>
      </c>
      <c r="G73" s="58">
        <v>4572</v>
      </c>
      <c r="H73" s="58">
        <v>4543</v>
      </c>
      <c r="I73" s="58">
        <v>4506</v>
      </c>
      <c r="J73" s="58">
        <v>4484</v>
      </c>
      <c r="K73" s="58">
        <v>4432</v>
      </c>
      <c r="L73" s="58">
        <v>4603</v>
      </c>
      <c r="M73" s="59">
        <v>4596</v>
      </c>
      <c r="N73" s="57">
        <f t="shared" si="0"/>
        <v>4544</v>
      </c>
    </row>
    <row r="74" spans="1:14" ht="12" customHeight="1" x14ac:dyDescent="0.2">
      <c r="A74" s="56" t="str">
        <f>'Pregnant Women Participating'!A64</f>
        <v>Kansas</v>
      </c>
      <c r="B74" s="57">
        <v>2173</v>
      </c>
      <c r="C74" s="58">
        <v>2067</v>
      </c>
      <c r="D74" s="58">
        <v>2030</v>
      </c>
      <c r="E74" s="58">
        <v>1991</v>
      </c>
      <c r="F74" s="58">
        <v>1969</v>
      </c>
      <c r="G74" s="58">
        <v>1951</v>
      </c>
      <c r="H74" s="58">
        <v>1905</v>
      </c>
      <c r="I74" s="58">
        <v>1912</v>
      </c>
      <c r="J74" s="58">
        <v>1912</v>
      </c>
      <c r="K74" s="58">
        <v>1901</v>
      </c>
      <c r="L74" s="58">
        <v>1951</v>
      </c>
      <c r="M74" s="59">
        <v>1906</v>
      </c>
      <c r="N74" s="57">
        <f t="shared" si="0"/>
        <v>1972.3333333333333</v>
      </c>
    </row>
    <row r="75" spans="1:14" ht="12" customHeight="1" x14ac:dyDescent="0.2">
      <c r="A75" s="56" t="str">
        <f>'Pregnant Women Participating'!A65</f>
        <v>Missouri</v>
      </c>
      <c r="B75" s="57">
        <v>4324</v>
      </c>
      <c r="C75" s="58">
        <v>4285</v>
      </c>
      <c r="D75" s="58">
        <v>4227</v>
      </c>
      <c r="E75" s="58">
        <v>4150</v>
      </c>
      <c r="F75" s="58">
        <v>4189</v>
      </c>
      <c r="G75" s="58">
        <v>4148</v>
      </c>
      <c r="H75" s="58">
        <v>4064</v>
      </c>
      <c r="I75" s="58">
        <v>4004</v>
      </c>
      <c r="J75" s="58">
        <v>3887</v>
      </c>
      <c r="K75" s="58">
        <v>3919</v>
      </c>
      <c r="L75" s="58">
        <v>3901</v>
      </c>
      <c r="M75" s="59">
        <v>3934</v>
      </c>
      <c r="N75" s="57">
        <f t="shared" si="0"/>
        <v>4086</v>
      </c>
    </row>
    <row r="76" spans="1:14" ht="12" customHeight="1" x14ac:dyDescent="0.2">
      <c r="A76" s="56" t="str">
        <f>'Pregnant Women Participating'!A66</f>
        <v>Montana</v>
      </c>
      <c r="B76" s="57">
        <v>1026</v>
      </c>
      <c r="C76" s="58">
        <v>999</v>
      </c>
      <c r="D76" s="58">
        <v>977</v>
      </c>
      <c r="E76" s="58">
        <v>942</v>
      </c>
      <c r="F76" s="58">
        <v>938</v>
      </c>
      <c r="G76" s="58">
        <v>958</v>
      </c>
      <c r="H76" s="58">
        <v>906</v>
      </c>
      <c r="I76" s="58">
        <v>899</v>
      </c>
      <c r="J76" s="58">
        <v>869</v>
      </c>
      <c r="K76" s="58">
        <v>859</v>
      </c>
      <c r="L76" s="58">
        <v>834</v>
      </c>
      <c r="M76" s="59">
        <v>806</v>
      </c>
      <c r="N76" s="57">
        <f t="shared" si="0"/>
        <v>917.75</v>
      </c>
    </row>
    <row r="77" spans="1:14" ht="12" customHeight="1" x14ac:dyDescent="0.2">
      <c r="A77" s="56" t="str">
        <f>'Pregnant Women Participating'!A67</f>
        <v>Nebraska</v>
      </c>
      <c r="B77" s="57">
        <v>1125</v>
      </c>
      <c r="C77" s="58">
        <v>1158</v>
      </c>
      <c r="D77" s="58">
        <v>1123</v>
      </c>
      <c r="E77" s="58">
        <v>1126</v>
      </c>
      <c r="F77" s="58">
        <v>1121</v>
      </c>
      <c r="G77" s="58">
        <v>1102</v>
      </c>
      <c r="H77" s="58">
        <v>1109</v>
      </c>
      <c r="I77" s="58">
        <v>1096</v>
      </c>
      <c r="J77" s="58">
        <v>1115</v>
      </c>
      <c r="K77" s="58">
        <v>1087</v>
      </c>
      <c r="L77" s="58">
        <v>1125</v>
      </c>
      <c r="M77" s="59">
        <v>1115</v>
      </c>
      <c r="N77" s="57">
        <f t="shared" si="0"/>
        <v>1116.8333333333333</v>
      </c>
    </row>
    <row r="78" spans="1:14" ht="12" customHeight="1" x14ac:dyDescent="0.2">
      <c r="A78" s="56" t="str">
        <f>'Pregnant Women Participating'!A68</f>
        <v>North Dakota</v>
      </c>
      <c r="B78" s="57">
        <v>475</v>
      </c>
      <c r="C78" s="58">
        <v>458</v>
      </c>
      <c r="D78" s="58">
        <v>427</v>
      </c>
      <c r="E78" s="58">
        <v>433</v>
      </c>
      <c r="F78" s="58">
        <v>445</v>
      </c>
      <c r="G78" s="58">
        <v>445</v>
      </c>
      <c r="H78" s="58">
        <v>417</v>
      </c>
      <c r="I78" s="58">
        <v>409</v>
      </c>
      <c r="J78" s="58">
        <v>407</v>
      </c>
      <c r="K78" s="58">
        <v>406</v>
      </c>
      <c r="L78" s="58">
        <v>414</v>
      </c>
      <c r="M78" s="59">
        <v>407</v>
      </c>
      <c r="N78" s="57">
        <f t="shared" si="0"/>
        <v>428.58333333333331</v>
      </c>
    </row>
    <row r="79" spans="1:14" ht="12" customHeight="1" x14ac:dyDescent="0.2">
      <c r="A79" s="56" t="str">
        <f>'Pregnant Women Participating'!A69</f>
        <v>South Dakota</v>
      </c>
      <c r="B79" s="57">
        <v>641</v>
      </c>
      <c r="C79" s="58">
        <v>629</v>
      </c>
      <c r="D79" s="58">
        <v>615</v>
      </c>
      <c r="E79" s="58">
        <v>643</v>
      </c>
      <c r="F79" s="58">
        <v>630</v>
      </c>
      <c r="G79" s="58">
        <v>635</v>
      </c>
      <c r="H79" s="58">
        <v>663</v>
      </c>
      <c r="I79" s="58">
        <v>635</v>
      </c>
      <c r="J79" s="58">
        <v>621</v>
      </c>
      <c r="K79" s="58">
        <v>616</v>
      </c>
      <c r="L79" s="58">
        <v>647</v>
      </c>
      <c r="M79" s="59">
        <v>683</v>
      </c>
      <c r="N79" s="57">
        <f t="shared" si="0"/>
        <v>638.16666666666663</v>
      </c>
    </row>
    <row r="80" spans="1:14" ht="12" customHeight="1" x14ac:dyDescent="0.2">
      <c r="A80" s="56" t="str">
        <f>'Pregnant Women Participating'!A70</f>
        <v>Wyoming</v>
      </c>
      <c r="B80" s="57">
        <v>654</v>
      </c>
      <c r="C80" s="58">
        <v>659</v>
      </c>
      <c r="D80" s="58">
        <v>653</v>
      </c>
      <c r="E80" s="58">
        <v>633</v>
      </c>
      <c r="F80" s="58">
        <v>628</v>
      </c>
      <c r="G80" s="58">
        <v>640</v>
      </c>
      <c r="H80" s="58">
        <v>627</v>
      </c>
      <c r="I80" s="58">
        <v>614</v>
      </c>
      <c r="J80" s="58">
        <v>618</v>
      </c>
      <c r="K80" s="58">
        <v>589</v>
      </c>
      <c r="L80" s="58">
        <v>599</v>
      </c>
      <c r="M80" s="59">
        <v>597</v>
      </c>
      <c r="N80" s="57">
        <f t="shared" si="0"/>
        <v>625.91666666666663</v>
      </c>
    </row>
    <row r="81" spans="1:14" ht="12" customHeight="1" x14ac:dyDescent="0.2">
      <c r="A81" s="56" t="str">
        <f>'Pregnant Women Participating'!A71</f>
        <v>Ute Mountain Ute Tribe, CO</v>
      </c>
      <c r="B81" s="57">
        <v>2</v>
      </c>
      <c r="C81" s="58">
        <v>2</v>
      </c>
      <c r="D81" s="58">
        <v>2</v>
      </c>
      <c r="E81" s="58">
        <v>2</v>
      </c>
      <c r="F81" s="58">
        <v>5</v>
      </c>
      <c r="G81" s="58">
        <v>1</v>
      </c>
      <c r="H81" s="58">
        <v>2</v>
      </c>
      <c r="I81" s="58">
        <v>1</v>
      </c>
      <c r="J81" s="58">
        <v>1</v>
      </c>
      <c r="K81" s="58">
        <v>1</v>
      </c>
      <c r="L81" s="58">
        <v>1</v>
      </c>
      <c r="M81" s="59">
        <v>1</v>
      </c>
      <c r="N81" s="57">
        <f t="shared" si="0"/>
        <v>1.75</v>
      </c>
    </row>
    <row r="82" spans="1:14" ht="12" customHeight="1" x14ac:dyDescent="0.2">
      <c r="A82" s="56" t="str">
        <f>'Pregnant Women Participating'!A72</f>
        <v>Omaha Sioux, NE</v>
      </c>
      <c r="B82" s="57">
        <v>0</v>
      </c>
      <c r="C82" s="58">
        <v>0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1</v>
      </c>
      <c r="J82" s="58">
        <v>3</v>
      </c>
      <c r="K82" s="58">
        <v>3</v>
      </c>
      <c r="L82" s="58">
        <v>2</v>
      </c>
      <c r="M82" s="59">
        <v>2</v>
      </c>
      <c r="N82" s="57">
        <f t="shared" si="0"/>
        <v>0.91666666666666663</v>
      </c>
    </row>
    <row r="83" spans="1:14" ht="12" customHeight="1" x14ac:dyDescent="0.2">
      <c r="A83" s="56" t="str">
        <f>'Pregnant Women Participating'!A73</f>
        <v>Santee Sioux, NE</v>
      </c>
      <c r="B83" s="57">
        <v>2</v>
      </c>
      <c r="C83" s="58">
        <v>4</v>
      </c>
      <c r="D83" s="58">
        <v>4</v>
      </c>
      <c r="E83" s="58">
        <v>3</v>
      </c>
      <c r="F83" s="58">
        <v>5</v>
      </c>
      <c r="G83" s="58">
        <v>2</v>
      </c>
      <c r="H83" s="58">
        <v>2</v>
      </c>
      <c r="I83" s="58">
        <v>1</v>
      </c>
      <c r="J83" s="58">
        <v>0</v>
      </c>
      <c r="K83" s="58">
        <v>0</v>
      </c>
      <c r="L83" s="58">
        <v>0</v>
      </c>
      <c r="M83" s="59">
        <v>1</v>
      </c>
      <c r="N83" s="57">
        <f t="shared" si="0"/>
        <v>2</v>
      </c>
    </row>
    <row r="84" spans="1:14" ht="12" customHeight="1" x14ac:dyDescent="0.2">
      <c r="A84" s="56" t="str">
        <f>'Pregnant Women Participating'!A74</f>
        <v>Winnebago Tribe, NE</v>
      </c>
      <c r="B84" s="57">
        <v>5</v>
      </c>
      <c r="C84" s="58">
        <v>6</v>
      </c>
      <c r="D84" s="58">
        <v>6</v>
      </c>
      <c r="E84" s="58">
        <v>8</v>
      </c>
      <c r="F84" s="58">
        <v>10</v>
      </c>
      <c r="G84" s="58">
        <v>7</v>
      </c>
      <c r="H84" s="58">
        <v>8</v>
      </c>
      <c r="I84" s="58">
        <v>8</v>
      </c>
      <c r="J84" s="58">
        <v>8</v>
      </c>
      <c r="K84" s="58">
        <v>6</v>
      </c>
      <c r="L84" s="58">
        <v>5</v>
      </c>
      <c r="M84" s="59">
        <v>3</v>
      </c>
      <c r="N84" s="57">
        <f t="shared" si="0"/>
        <v>6.666666666666667</v>
      </c>
    </row>
    <row r="85" spans="1:14" ht="12" customHeight="1" x14ac:dyDescent="0.2">
      <c r="A85" s="56" t="str">
        <f>'Pregnant Women Participating'!A75</f>
        <v>Standing Rock Sioux Tribe, ND</v>
      </c>
      <c r="B85" s="57">
        <v>9</v>
      </c>
      <c r="C85" s="58">
        <v>8</v>
      </c>
      <c r="D85" s="58">
        <v>8</v>
      </c>
      <c r="E85" s="58">
        <v>7</v>
      </c>
      <c r="F85" s="58">
        <v>14</v>
      </c>
      <c r="G85" s="58">
        <v>15</v>
      </c>
      <c r="H85" s="58">
        <v>14</v>
      </c>
      <c r="I85" s="58">
        <v>13</v>
      </c>
      <c r="J85" s="58">
        <v>17</v>
      </c>
      <c r="K85" s="58">
        <v>19</v>
      </c>
      <c r="L85" s="58">
        <v>17</v>
      </c>
      <c r="M85" s="59">
        <v>17</v>
      </c>
      <c r="N85" s="57">
        <f t="shared" si="0"/>
        <v>13.166666666666666</v>
      </c>
    </row>
    <row r="86" spans="1:14" ht="12" customHeight="1" x14ac:dyDescent="0.2">
      <c r="A86" s="56" t="str">
        <f>'Pregnant Women Participating'!A76</f>
        <v>Three Affiliated Tribes, ND</v>
      </c>
      <c r="B86" s="57">
        <v>10</v>
      </c>
      <c r="C86" s="58">
        <v>7</v>
      </c>
      <c r="D86" s="58">
        <v>7</v>
      </c>
      <c r="E86" s="58">
        <v>6</v>
      </c>
      <c r="F86" s="58">
        <v>5</v>
      </c>
      <c r="G86" s="58">
        <v>5</v>
      </c>
      <c r="H86" s="58">
        <v>3</v>
      </c>
      <c r="I86" s="58">
        <v>2</v>
      </c>
      <c r="J86" s="58">
        <v>2</v>
      </c>
      <c r="K86" s="58">
        <v>2</v>
      </c>
      <c r="L86" s="58">
        <v>4</v>
      </c>
      <c r="M86" s="59">
        <v>7</v>
      </c>
      <c r="N86" s="57">
        <f t="shared" si="0"/>
        <v>5</v>
      </c>
    </row>
    <row r="87" spans="1:14" ht="12" customHeight="1" x14ac:dyDescent="0.2">
      <c r="A87" s="56" t="str">
        <f>'Pregnant Women Participating'!A77</f>
        <v>Cheyenne River Sioux, SD</v>
      </c>
      <c r="B87" s="57">
        <v>15</v>
      </c>
      <c r="C87" s="58">
        <v>13</v>
      </c>
      <c r="D87" s="58">
        <v>13</v>
      </c>
      <c r="E87" s="58">
        <v>11</v>
      </c>
      <c r="F87" s="58">
        <v>8</v>
      </c>
      <c r="G87" s="58">
        <v>9</v>
      </c>
      <c r="H87" s="58">
        <v>15</v>
      </c>
      <c r="I87" s="58">
        <v>17</v>
      </c>
      <c r="J87" s="58">
        <v>18</v>
      </c>
      <c r="K87" s="58">
        <v>21</v>
      </c>
      <c r="L87" s="58">
        <v>21</v>
      </c>
      <c r="M87" s="59">
        <v>21</v>
      </c>
      <c r="N87" s="57">
        <f t="shared" si="0"/>
        <v>15.166666666666666</v>
      </c>
    </row>
    <row r="88" spans="1:14" ht="12" customHeight="1" x14ac:dyDescent="0.2">
      <c r="A88" s="56" t="str">
        <f>'Pregnant Women Participating'!A78</f>
        <v>Rosebud Sioux, SD</v>
      </c>
      <c r="B88" s="57">
        <v>31</v>
      </c>
      <c r="C88" s="58">
        <v>38</v>
      </c>
      <c r="D88" s="58">
        <v>37</v>
      </c>
      <c r="E88" s="58">
        <v>34</v>
      </c>
      <c r="F88" s="58">
        <v>38</v>
      </c>
      <c r="G88" s="58">
        <v>41</v>
      </c>
      <c r="H88" s="58">
        <v>37</v>
      </c>
      <c r="I88" s="58">
        <v>40</v>
      </c>
      <c r="J88" s="58">
        <v>39</v>
      </c>
      <c r="K88" s="58">
        <v>40</v>
      </c>
      <c r="L88" s="58">
        <v>40</v>
      </c>
      <c r="M88" s="59">
        <v>35</v>
      </c>
      <c r="N88" s="57">
        <f t="shared" si="0"/>
        <v>37.5</v>
      </c>
    </row>
    <row r="89" spans="1:14" ht="12" customHeight="1" x14ac:dyDescent="0.2">
      <c r="A89" s="56" t="str">
        <f>'Pregnant Women Participating'!A79</f>
        <v>Northern Arapahoe, WY</v>
      </c>
      <c r="B89" s="57">
        <v>7</v>
      </c>
      <c r="C89" s="58">
        <v>7</v>
      </c>
      <c r="D89" s="58">
        <v>10</v>
      </c>
      <c r="E89" s="58">
        <v>11</v>
      </c>
      <c r="F89" s="58">
        <v>9</v>
      </c>
      <c r="G89" s="58">
        <v>13</v>
      </c>
      <c r="H89" s="58">
        <v>14</v>
      </c>
      <c r="I89" s="58">
        <v>13</v>
      </c>
      <c r="J89" s="58">
        <v>12</v>
      </c>
      <c r="K89" s="58">
        <v>12</v>
      </c>
      <c r="L89" s="58">
        <v>10</v>
      </c>
      <c r="M89" s="59">
        <v>10</v>
      </c>
      <c r="N89" s="57">
        <f t="shared" si="0"/>
        <v>10.666666666666666</v>
      </c>
    </row>
    <row r="90" spans="1:14" ht="12" customHeight="1" x14ac:dyDescent="0.2">
      <c r="A90" s="56" t="str">
        <f>'Pregnant Women Participating'!A80</f>
        <v>Shoshone Tribe, WY</v>
      </c>
      <c r="B90" s="57">
        <v>7</v>
      </c>
      <c r="C90" s="58">
        <v>7</v>
      </c>
      <c r="D90" s="58">
        <v>6</v>
      </c>
      <c r="E90" s="58">
        <v>7</v>
      </c>
      <c r="F90" s="58">
        <v>5</v>
      </c>
      <c r="G90" s="58">
        <v>7</v>
      </c>
      <c r="H90" s="58">
        <v>7</v>
      </c>
      <c r="I90" s="58">
        <v>7</v>
      </c>
      <c r="J90" s="58">
        <v>7</v>
      </c>
      <c r="K90" s="58">
        <v>6</v>
      </c>
      <c r="L90" s="58">
        <v>5</v>
      </c>
      <c r="M90" s="59">
        <v>6</v>
      </c>
      <c r="N90" s="57">
        <f t="shared" si="0"/>
        <v>6.416666666666667</v>
      </c>
    </row>
    <row r="91" spans="1:14" s="64" customFormat="1" ht="24.75" customHeight="1" x14ac:dyDescent="0.2">
      <c r="A91" s="60" t="e">
        <f>'Pregnant Women Participating'!#REF!</f>
        <v>#REF!</v>
      </c>
      <c r="B91" s="61">
        <v>15230</v>
      </c>
      <c r="C91" s="62">
        <v>14957</v>
      </c>
      <c r="D91" s="62">
        <v>14669</v>
      </c>
      <c r="E91" s="62">
        <v>14487</v>
      </c>
      <c r="F91" s="62">
        <v>14473</v>
      </c>
      <c r="G91" s="62">
        <v>14551</v>
      </c>
      <c r="H91" s="62">
        <v>14336</v>
      </c>
      <c r="I91" s="62">
        <v>14178</v>
      </c>
      <c r="J91" s="62">
        <v>14020</v>
      </c>
      <c r="K91" s="62">
        <v>13919</v>
      </c>
      <c r="L91" s="62">
        <v>14179</v>
      </c>
      <c r="M91" s="63">
        <v>14147</v>
      </c>
      <c r="N91" s="61">
        <f t="shared" si="0"/>
        <v>14428.833333333334</v>
      </c>
    </row>
    <row r="92" spans="1:14" ht="12" customHeight="1" x14ac:dyDescent="0.2">
      <c r="A92" s="65" t="str">
        <f>'Pregnant Women Participating'!A81</f>
        <v>Alaska</v>
      </c>
      <c r="B92" s="57">
        <v>1193</v>
      </c>
      <c r="C92" s="58">
        <v>1162</v>
      </c>
      <c r="D92" s="58">
        <v>1188</v>
      </c>
      <c r="E92" s="58">
        <v>1193</v>
      </c>
      <c r="F92" s="58">
        <v>1142</v>
      </c>
      <c r="G92" s="58">
        <v>1131</v>
      </c>
      <c r="H92" s="58">
        <v>1159</v>
      </c>
      <c r="I92" s="58">
        <v>1168</v>
      </c>
      <c r="J92" s="58">
        <v>1174</v>
      </c>
      <c r="K92" s="58">
        <v>1162</v>
      </c>
      <c r="L92" s="58">
        <v>1173</v>
      </c>
      <c r="M92" s="59">
        <v>1185</v>
      </c>
      <c r="N92" s="57">
        <f t="shared" si="0"/>
        <v>1169.1666666666667</v>
      </c>
    </row>
    <row r="93" spans="1:14" ht="12" customHeight="1" x14ac:dyDescent="0.2">
      <c r="A93" s="65" t="str">
        <f>'Pregnant Women Participating'!A82</f>
        <v>American Samoa</v>
      </c>
      <c r="B93" s="57">
        <v>50</v>
      </c>
      <c r="C93" s="58">
        <v>53</v>
      </c>
      <c r="D93" s="58">
        <v>59</v>
      </c>
      <c r="E93" s="58">
        <v>55</v>
      </c>
      <c r="F93" s="58">
        <v>54</v>
      </c>
      <c r="G93" s="58">
        <v>54</v>
      </c>
      <c r="H93" s="58">
        <v>56</v>
      </c>
      <c r="I93" s="58">
        <v>56</v>
      </c>
      <c r="J93" s="58">
        <v>56</v>
      </c>
      <c r="K93" s="58">
        <v>53</v>
      </c>
      <c r="L93" s="58">
        <v>55</v>
      </c>
      <c r="M93" s="59">
        <v>55</v>
      </c>
      <c r="N93" s="57">
        <f t="shared" si="0"/>
        <v>54.666666666666664</v>
      </c>
    </row>
    <row r="94" spans="1:14" ht="12" customHeight="1" x14ac:dyDescent="0.2">
      <c r="A94" s="65" t="str">
        <f>'Pregnant Women Participating'!A83</f>
        <v>California</v>
      </c>
      <c r="B94" s="57">
        <v>51383</v>
      </c>
      <c r="C94" s="58">
        <v>50658</v>
      </c>
      <c r="D94" s="58">
        <v>49168</v>
      </c>
      <c r="E94" s="58">
        <v>49987</v>
      </c>
      <c r="F94" s="58">
        <v>48203</v>
      </c>
      <c r="G94" s="58">
        <v>49025</v>
      </c>
      <c r="H94" s="58">
        <v>47406</v>
      </c>
      <c r="I94" s="58">
        <v>47389</v>
      </c>
      <c r="J94" s="58">
        <v>46826</v>
      </c>
      <c r="K94" s="58">
        <v>45755</v>
      </c>
      <c r="L94" s="58">
        <v>46450</v>
      </c>
      <c r="M94" s="59">
        <v>45261</v>
      </c>
      <c r="N94" s="57">
        <f t="shared" si="0"/>
        <v>48125.916666666664</v>
      </c>
    </row>
    <row r="95" spans="1:14" ht="12" customHeight="1" x14ac:dyDescent="0.2">
      <c r="A95" s="65" t="str">
        <f>'Pregnant Women Participating'!A84</f>
        <v>Guam</v>
      </c>
      <c r="B95" s="57">
        <v>259</v>
      </c>
      <c r="C95" s="58">
        <v>261</v>
      </c>
      <c r="D95" s="58">
        <v>257</v>
      </c>
      <c r="E95" s="58">
        <v>264</v>
      </c>
      <c r="F95" s="58">
        <v>270</v>
      </c>
      <c r="G95" s="58">
        <v>256</v>
      </c>
      <c r="H95" s="58">
        <v>264</v>
      </c>
      <c r="I95" s="58">
        <v>262</v>
      </c>
      <c r="J95" s="58">
        <v>252</v>
      </c>
      <c r="K95" s="58">
        <v>248</v>
      </c>
      <c r="L95" s="58">
        <v>280</v>
      </c>
      <c r="M95" s="59">
        <v>274</v>
      </c>
      <c r="N95" s="57">
        <f t="shared" si="0"/>
        <v>262.25</v>
      </c>
    </row>
    <row r="96" spans="1:14" ht="12" customHeight="1" x14ac:dyDescent="0.2">
      <c r="A96" s="65" t="str">
        <f>'Pregnant Women Participating'!A85</f>
        <v>Hawaii</v>
      </c>
      <c r="B96" s="57">
        <v>1717</v>
      </c>
      <c r="C96" s="58">
        <v>1638</v>
      </c>
      <c r="D96" s="58">
        <v>1616</v>
      </c>
      <c r="E96" s="58">
        <v>1631</v>
      </c>
      <c r="F96" s="58">
        <v>1545</v>
      </c>
      <c r="G96" s="58">
        <v>1478</v>
      </c>
      <c r="H96" s="58">
        <v>1469</v>
      </c>
      <c r="I96" s="58">
        <v>1461</v>
      </c>
      <c r="J96" s="58">
        <v>1456</v>
      </c>
      <c r="K96" s="58">
        <v>1450</v>
      </c>
      <c r="L96" s="58">
        <v>1480</v>
      </c>
      <c r="M96" s="59">
        <v>1390</v>
      </c>
      <c r="N96" s="57">
        <f t="shared" si="0"/>
        <v>1527.5833333333333</v>
      </c>
    </row>
    <row r="97" spans="1:14" ht="12" customHeight="1" x14ac:dyDescent="0.2">
      <c r="A97" s="65" t="str">
        <f>'Pregnant Women Participating'!A86</f>
        <v>Idaho</v>
      </c>
      <c r="B97" s="57">
        <v>2456</v>
      </c>
      <c r="C97" s="58">
        <v>2462</v>
      </c>
      <c r="D97" s="58">
        <v>2340</v>
      </c>
      <c r="E97" s="58">
        <v>2281</v>
      </c>
      <c r="F97" s="58">
        <v>2250</v>
      </c>
      <c r="G97" s="58">
        <v>2307</v>
      </c>
      <c r="H97" s="58">
        <v>2268</v>
      </c>
      <c r="I97" s="58">
        <v>2273</v>
      </c>
      <c r="J97" s="58">
        <v>2248</v>
      </c>
      <c r="K97" s="58">
        <v>2160</v>
      </c>
      <c r="L97" s="58">
        <v>2193</v>
      </c>
      <c r="M97" s="59">
        <v>2191</v>
      </c>
      <c r="N97" s="57">
        <f t="shared" si="0"/>
        <v>2285.75</v>
      </c>
    </row>
    <row r="98" spans="1:14" ht="12" customHeight="1" x14ac:dyDescent="0.2">
      <c r="A98" s="65" t="str">
        <f>'Pregnant Women Participating'!A87</f>
        <v>Nevada</v>
      </c>
      <c r="B98" s="57">
        <v>2649</v>
      </c>
      <c r="C98" s="58">
        <v>2632</v>
      </c>
      <c r="D98" s="58">
        <v>2570</v>
      </c>
      <c r="E98" s="58">
        <v>2601</v>
      </c>
      <c r="F98" s="58">
        <v>2567</v>
      </c>
      <c r="G98" s="58">
        <v>2526</v>
      </c>
      <c r="H98" s="58">
        <v>2496</v>
      </c>
      <c r="I98" s="58">
        <v>2517</v>
      </c>
      <c r="J98" s="58">
        <v>2479</v>
      </c>
      <c r="K98" s="58">
        <v>2438</v>
      </c>
      <c r="L98" s="58">
        <v>2414</v>
      </c>
      <c r="M98" s="59">
        <v>2336</v>
      </c>
      <c r="N98" s="57">
        <f t="shared" si="0"/>
        <v>2518.75</v>
      </c>
    </row>
    <row r="99" spans="1:14" ht="12" customHeight="1" x14ac:dyDescent="0.2">
      <c r="A99" s="65" t="str">
        <f>'Pregnant Women Participating'!A88</f>
        <v>Oregon</v>
      </c>
      <c r="B99" s="57">
        <v>6431</v>
      </c>
      <c r="C99" s="58">
        <v>6423</v>
      </c>
      <c r="D99" s="58">
        <v>6280</v>
      </c>
      <c r="E99" s="58">
        <v>6197</v>
      </c>
      <c r="F99" s="58">
        <v>6138</v>
      </c>
      <c r="G99" s="58">
        <v>6165</v>
      </c>
      <c r="H99" s="58">
        <v>6023</v>
      </c>
      <c r="I99" s="58">
        <v>6036</v>
      </c>
      <c r="J99" s="58">
        <v>6064</v>
      </c>
      <c r="K99" s="58">
        <v>6001</v>
      </c>
      <c r="L99" s="58">
        <v>5984</v>
      </c>
      <c r="M99" s="59">
        <v>5887</v>
      </c>
      <c r="N99" s="57">
        <f t="shared" si="0"/>
        <v>6135.75</v>
      </c>
    </row>
    <row r="100" spans="1:14" ht="12" customHeight="1" x14ac:dyDescent="0.2">
      <c r="A100" s="65" t="str">
        <f>'Pregnant Women Participating'!A89</f>
        <v>Washington</v>
      </c>
      <c r="B100" s="57">
        <v>9564</v>
      </c>
      <c r="C100" s="58">
        <v>9336</v>
      </c>
      <c r="D100" s="58">
        <v>8878</v>
      </c>
      <c r="E100" s="58">
        <v>9012</v>
      </c>
      <c r="F100" s="58">
        <v>8862</v>
      </c>
      <c r="G100" s="58">
        <v>9028</v>
      </c>
      <c r="H100" s="58">
        <v>8706</v>
      </c>
      <c r="I100" s="58">
        <v>8766</v>
      </c>
      <c r="J100" s="58">
        <v>8726</v>
      </c>
      <c r="K100" s="58">
        <v>8401</v>
      </c>
      <c r="L100" s="58">
        <v>8439</v>
      </c>
      <c r="M100" s="59">
        <v>8169</v>
      </c>
      <c r="N100" s="57">
        <f t="shared" si="0"/>
        <v>8823.9166666666661</v>
      </c>
    </row>
    <row r="101" spans="1:14" ht="12" customHeight="1" x14ac:dyDescent="0.2">
      <c r="A101" s="65" t="str">
        <f>'Pregnant Women Participating'!A90</f>
        <v>Northern Marianas</v>
      </c>
      <c r="B101" s="57">
        <v>70</v>
      </c>
      <c r="C101" s="58">
        <v>85</v>
      </c>
      <c r="D101" s="58">
        <v>86</v>
      </c>
      <c r="E101" s="58">
        <v>82</v>
      </c>
      <c r="F101" s="58">
        <v>99</v>
      </c>
      <c r="G101" s="58">
        <v>105</v>
      </c>
      <c r="H101" s="58">
        <v>114</v>
      </c>
      <c r="I101" s="58">
        <v>98</v>
      </c>
      <c r="J101" s="58">
        <v>103</v>
      </c>
      <c r="K101" s="58">
        <v>102</v>
      </c>
      <c r="L101" s="58">
        <v>104</v>
      </c>
      <c r="M101" s="59">
        <v>105</v>
      </c>
      <c r="N101" s="57">
        <f t="shared" si="0"/>
        <v>96.083333333333329</v>
      </c>
    </row>
    <row r="102" spans="1:14" ht="12" customHeight="1" x14ac:dyDescent="0.2">
      <c r="A102" s="65" t="str">
        <f>'Pregnant Women Participating'!A91</f>
        <v>Inter-Tribal Council, NV</v>
      </c>
      <c r="B102" s="57">
        <v>44</v>
      </c>
      <c r="C102" s="58">
        <v>45</v>
      </c>
      <c r="D102" s="58">
        <v>47</v>
      </c>
      <c r="E102" s="58">
        <v>43</v>
      </c>
      <c r="F102" s="58">
        <v>43</v>
      </c>
      <c r="G102" s="58">
        <v>47</v>
      </c>
      <c r="H102" s="58">
        <v>51</v>
      </c>
      <c r="I102" s="58">
        <v>52</v>
      </c>
      <c r="J102" s="58">
        <v>46</v>
      </c>
      <c r="K102" s="58">
        <v>46</v>
      </c>
      <c r="L102" s="58">
        <v>49</v>
      </c>
      <c r="M102" s="59">
        <v>49</v>
      </c>
      <c r="N102" s="57">
        <f t="shared" si="0"/>
        <v>46.833333333333336</v>
      </c>
    </row>
    <row r="103" spans="1:14" s="64" customFormat="1" ht="24.75" customHeight="1" x14ac:dyDescent="0.2">
      <c r="A103" s="60" t="e">
        <f>'Pregnant Women Participating'!#REF!</f>
        <v>#REF!</v>
      </c>
      <c r="B103" s="61">
        <v>75816</v>
      </c>
      <c r="C103" s="62">
        <v>74755</v>
      </c>
      <c r="D103" s="62">
        <v>72489</v>
      </c>
      <c r="E103" s="62">
        <v>73346</v>
      </c>
      <c r="F103" s="62">
        <v>71173</v>
      </c>
      <c r="G103" s="62">
        <v>72122</v>
      </c>
      <c r="H103" s="62">
        <v>70012</v>
      </c>
      <c r="I103" s="62">
        <v>70078</v>
      </c>
      <c r="J103" s="62">
        <v>69430</v>
      </c>
      <c r="K103" s="62">
        <v>67816</v>
      </c>
      <c r="L103" s="62">
        <v>68621</v>
      </c>
      <c r="M103" s="63">
        <v>66902</v>
      </c>
      <c r="N103" s="61">
        <f t="shared" si="0"/>
        <v>71046.666666666672</v>
      </c>
    </row>
    <row r="104" spans="1:14" s="70" customFormat="1" ht="16.5" customHeight="1" thickBot="1" x14ac:dyDescent="0.25">
      <c r="A104" s="66" t="e">
        <f>'Pregnant Women Participating'!#REF!</f>
        <v>#REF!</v>
      </c>
      <c r="B104" s="67">
        <v>247116</v>
      </c>
      <c r="C104" s="68">
        <v>244163</v>
      </c>
      <c r="D104" s="68">
        <v>238703</v>
      </c>
      <c r="E104" s="68">
        <v>239607</v>
      </c>
      <c r="F104" s="68">
        <v>236344</v>
      </c>
      <c r="G104" s="68">
        <v>237858</v>
      </c>
      <c r="H104" s="68">
        <v>232556</v>
      </c>
      <c r="I104" s="68">
        <v>231958</v>
      </c>
      <c r="J104" s="68">
        <v>230954</v>
      </c>
      <c r="K104" s="68">
        <v>227851</v>
      </c>
      <c r="L104" s="68">
        <v>230102</v>
      </c>
      <c r="M104" s="69">
        <v>226291</v>
      </c>
      <c r="N104" s="67">
        <f t="shared" si="0"/>
        <v>235291.91666666666</v>
      </c>
    </row>
    <row r="105" spans="1:14" ht="12.75" customHeight="1" thickTop="1" x14ac:dyDescent="0.2">
      <c r="A105" s="71"/>
    </row>
    <row r="106" spans="1:14" x14ac:dyDescent="0.2">
      <c r="A106" s="71"/>
    </row>
    <row r="107" spans="1:14" s="72" customFormat="1" ht="12.75" x14ac:dyDescent="0.2">
      <c r="A107" s="48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7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55" t="s">
        <v>5</v>
      </c>
    </row>
    <row r="6" spans="1:14" ht="12" customHeight="1" x14ac:dyDescent="0.2">
      <c r="A6" s="56" t="str">
        <f>'Pregnant Women Participating'!A2</f>
        <v>Connecticut</v>
      </c>
      <c r="B6" s="57">
        <v>1859</v>
      </c>
      <c r="C6" s="58">
        <v>1885</v>
      </c>
      <c r="D6" s="58">
        <v>1857</v>
      </c>
      <c r="E6" s="58">
        <v>2034</v>
      </c>
      <c r="F6" s="58">
        <v>2027</v>
      </c>
      <c r="G6" s="58">
        <v>2082</v>
      </c>
      <c r="H6" s="58">
        <v>2091</v>
      </c>
      <c r="I6" s="58">
        <v>2087</v>
      </c>
      <c r="J6" s="58">
        <v>2075</v>
      </c>
      <c r="K6" s="58">
        <v>2058</v>
      </c>
      <c r="L6" s="58">
        <v>2135</v>
      </c>
      <c r="M6" s="59">
        <v>2153</v>
      </c>
      <c r="N6" s="57">
        <f t="shared" ref="N6:N104" si="0">IF(SUM(B6:M6)&gt;0,AVERAGE(B6:M6),"0")</f>
        <v>2028.5833333333333</v>
      </c>
    </row>
    <row r="7" spans="1:14" ht="12" customHeight="1" x14ac:dyDescent="0.2">
      <c r="A7" s="56" t="str">
        <f>'Pregnant Women Participating'!A3</f>
        <v>Maine</v>
      </c>
      <c r="B7" s="57">
        <v>506</v>
      </c>
      <c r="C7" s="58">
        <v>519</v>
      </c>
      <c r="D7" s="58">
        <v>537</v>
      </c>
      <c r="E7" s="58">
        <v>532</v>
      </c>
      <c r="F7" s="58">
        <v>525</v>
      </c>
      <c r="G7" s="58">
        <v>565</v>
      </c>
      <c r="H7" s="58">
        <v>558</v>
      </c>
      <c r="I7" s="58">
        <v>554</v>
      </c>
      <c r="J7" s="58">
        <v>569</v>
      </c>
      <c r="K7" s="58">
        <v>591</v>
      </c>
      <c r="L7" s="58">
        <v>589</v>
      </c>
      <c r="M7" s="59">
        <v>568</v>
      </c>
      <c r="N7" s="57">
        <f t="shared" si="0"/>
        <v>551.08333333333337</v>
      </c>
    </row>
    <row r="8" spans="1:14" ht="12" customHeight="1" x14ac:dyDescent="0.2">
      <c r="A8" s="56" t="str">
        <f>'Pregnant Women Participating'!A4</f>
        <v>Massachusetts</v>
      </c>
      <c r="B8" s="57">
        <v>5392</v>
      </c>
      <c r="C8" s="58">
        <v>5473</v>
      </c>
      <c r="D8" s="58">
        <v>5444</v>
      </c>
      <c r="E8" s="58">
        <v>5408</v>
      </c>
      <c r="F8" s="58">
        <v>5378</v>
      </c>
      <c r="G8" s="58">
        <v>5440</v>
      </c>
      <c r="H8" s="58">
        <v>5352</v>
      </c>
      <c r="I8" s="58">
        <v>5457</v>
      </c>
      <c r="J8" s="58">
        <v>5408</v>
      </c>
      <c r="K8" s="58">
        <v>5423</v>
      </c>
      <c r="L8" s="58">
        <v>5577</v>
      </c>
      <c r="M8" s="59">
        <v>5606</v>
      </c>
      <c r="N8" s="57">
        <f t="shared" si="0"/>
        <v>5446.5</v>
      </c>
    </row>
    <row r="9" spans="1:14" ht="12" customHeight="1" x14ac:dyDescent="0.2">
      <c r="A9" s="56" t="str">
        <f>'Pregnant Women Participating'!A5</f>
        <v>New Hampshire</v>
      </c>
      <c r="B9" s="57">
        <v>332</v>
      </c>
      <c r="C9" s="58">
        <v>317</v>
      </c>
      <c r="D9" s="58">
        <v>304</v>
      </c>
      <c r="E9" s="58">
        <v>317</v>
      </c>
      <c r="F9" s="58">
        <v>296</v>
      </c>
      <c r="G9" s="58">
        <v>278</v>
      </c>
      <c r="H9" s="58">
        <v>246</v>
      </c>
      <c r="I9" s="58">
        <v>252</v>
      </c>
      <c r="J9" s="58">
        <v>266</v>
      </c>
      <c r="K9" s="58">
        <v>258</v>
      </c>
      <c r="L9" s="58">
        <v>274</v>
      </c>
      <c r="M9" s="59">
        <v>270</v>
      </c>
      <c r="N9" s="57">
        <f t="shared" si="0"/>
        <v>284.16666666666669</v>
      </c>
    </row>
    <row r="10" spans="1:14" ht="12" customHeight="1" x14ac:dyDescent="0.2">
      <c r="A10" s="56" t="str">
        <f>'Pregnant Women Participating'!A6</f>
        <v>New York</v>
      </c>
      <c r="B10" s="57">
        <v>34614</v>
      </c>
      <c r="C10" s="58">
        <v>34496</v>
      </c>
      <c r="D10" s="58">
        <v>34365</v>
      </c>
      <c r="E10" s="58">
        <v>34698</v>
      </c>
      <c r="F10" s="58">
        <v>34356</v>
      </c>
      <c r="G10" s="58">
        <v>34294</v>
      </c>
      <c r="H10" s="58">
        <v>33642</v>
      </c>
      <c r="I10" s="58">
        <v>33769</v>
      </c>
      <c r="J10" s="58">
        <v>33755</v>
      </c>
      <c r="K10" s="58">
        <v>33460</v>
      </c>
      <c r="L10" s="58">
        <v>33805</v>
      </c>
      <c r="M10" s="59">
        <v>33973</v>
      </c>
      <c r="N10" s="57">
        <f t="shared" si="0"/>
        <v>34102.25</v>
      </c>
    </row>
    <row r="11" spans="1:14" ht="12" customHeight="1" x14ac:dyDescent="0.2">
      <c r="A11" s="56" t="str">
        <f>'Pregnant Women Participating'!A7</f>
        <v>Rhode Island</v>
      </c>
      <c r="B11" s="57">
        <v>665</v>
      </c>
      <c r="C11" s="58">
        <v>659</v>
      </c>
      <c r="D11" s="58">
        <v>633</v>
      </c>
      <c r="E11" s="58">
        <v>649</v>
      </c>
      <c r="F11" s="58">
        <v>633</v>
      </c>
      <c r="G11" s="58">
        <v>667</v>
      </c>
      <c r="H11" s="58">
        <v>656</v>
      </c>
      <c r="I11" s="58">
        <v>649</v>
      </c>
      <c r="J11" s="58">
        <v>644</v>
      </c>
      <c r="K11" s="58">
        <v>650</v>
      </c>
      <c r="L11" s="58">
        <v>663</v>
      </c>
      <c r="M11" s="59">
        <v>708</v>
      </c>
      <c r="N11" s="57">
        <f t="shared" si="0"/>
        <v>656.33333333333337</v>
      </c>
    </row>
    <row r="12" spans="1:14" ht="12" customHeight="1" x14ac:dyDescent="0.2">
      <c r="A12" s="56" t="str">
        <f>'Pregnant Women Participating'!A8</f>
        <v>Vermont</v>
      </c>
      <c r="B12" s="57">
        <v>337</v>
      </c>
      <c r="C12" s="58">
        <v>345</v>
      </c>
      <c r="D12" s="58">
        <v>356</v>
      </c>
      <c r="E12" s="58">
        <v>333</v>
      </c>
      <c r="F12" s="58">
        <v>352</v>
      </c>
      <c r="G12" s="58">
        <v>348</v>
      </c>
      <c r="H12" s="58">
        <v>332</v>
      </c>
      <c r="I12" s="58">
        <v>341</v>
      </c>
      <c r="J12" s="58">
        <v>306</v>
      </c>
      <c r="K12" s="58">
        <v>315</v>
      </c>
      <c r="L12" s="58">
        <v>318</v>
      </c>
      <c r="M12" s="59">
        <v>340</v>
      </c>
      <c r="N12" s="57">
        <f t="shared" si="0"/>
        <v>335.25</v>
      </c>
    </row>
    <row r="13" spans="1:14" ht="12" customHeight="1" x14ac:dyDescent="0.2">
      <c r="A13" s="56" t="str">
        <f>'Pregnant Women Participating'!A9</f>
        <v>Virgin Islands</v>
      </c>
      <c r="B13" s="57">
        <v>403</v>
      </c>
      <c r="C13" s="58">
        <v>388</v>
      </c>
      <c r="D13" s="58">
        <v>381</v>
      </c>
      <c r="E13" s="58">
        <v>379</v>
      </c>
      <c r="F13" s="58">
        <v>375</v>
      </c>
      <c r="G13" s="58">
        <v>375</v>
      </c>
      <c r="H13" s="58">
        <v>362</v>
      </c>
      <c r="I13" s="58">
        <v>364</v>
      </c>
      <c r="J13" s="58">
        <v>359</v>
      </c>
      <c r="K13" s="58">
        <v>336</v>
      </c>
      <c r="L13" s="58">
        <v>339</v>
      </c>
      <c r="M13" s="59">
        <v>286</v>
      </c>
      <c r="N13" s="57">
        <f t="shared" si="0"/>
        <v>362.25</v>
      </c>
    </row>
    <row r="14" spans="1:14" ht="12" customHeight="1" x14ac:dyDescent="0.2">
      <c r="A14" s="56" t="str">
        <f>'Pregnant Women Participating'!A10</f>
        <v>Indian Township, ME</v>
      </c>
      <c r="B14" s="57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9">
        <v>0</v>
      </c>
      <c r="N14" s="57" t="str">
        <f t="shared" si="0"/>
        <v>0</v>
      </c>
    </row>
    <row r="15" spans="1:14" ht="12" customHeight="1" x14ac:dyDescent="0.2">
      <c r="A15" s="56" t="str">
        <f>'Pregnant Women Participating'!A11</f>
        <v>Pleasant Point, ME</v>
      </c>
      <c r="B15" s="57">
        <v>1</v>
      </c>
      <c r="C15" s="58">
        <v>1</v>
      </c>
      <c r="D15" s="58">
        <v>1</v>
      </c>
      <c r="E15" s="58">
        <v>0</v>
      </c>
      <c r="F15" s="58">
        <v>0</v>
      </c>
      <c r="G15" s="58">
        <v>0</v>
      </c>
      <c r="H15" s="58">
        <v>1</v>
      </c>
      <c r="I15" s="58">
        <v>1</v>
      </c>
      <c r="J15" s="58">
        <v>0</v>
      </c>
      <c r="K15" s="58">
        <v>0</v>
      </c>
      <c r="L15" s="58">
        <v>0</v>
      </c>
      <c r="M15" s="59">
        <v>1</v>
      </c>
      <c r="N15" s="57">
        <f t="shared" si="0"/>
        <v>0.5</v>
      </c>
    </row>
    <row r="16" spans="1:14" ht="12" customHeight="1" x14ac:dyDescent="0.2">
      <c r="A16" s="56" t="str">
        <f>'Pregnant Women Participating'!A12</f>
        <v>Seneca Nation, NY</v>
      </c>
      <c r="B16" s="57">
        <v>6</v>
      </c>
      <c r="C16" s="58">
        <v>2</v>
      </c>
      <c r="D16" s="58">
        <v>4</v>
      </c>
      <c r="E16" s="58">
        <v>4</v>
      </c>
      <c r="F16" s="58">
        <v>5</v>
      </c>
      <c r="G16" s="58">
        <v>4</v>
      </c>
      <c r="H16" s="58">
        <v>3</v>
      </c>
      <c r="I16" s="58">
        <v>2</v>
      </c>
      <c r="J16" s="58">
        <v>4</v>
      </c>
      <c r="K16" s="58">
        <v>6</v>
      </c>
      <c r="L16" s="58">
        <v>7</v>
      </c>
      <c r="M16" s="59">
        <v>11</v>
      </c>
      <c r="N16" s="57">
        <f t="shared" si="0"/>
        <v>4.833333333333333</v>
      </c>
    </row>
    <row r="17" spans="1:14" s="64" customFormat="1" ht="24.75" customHeight="1" x14ac:dyDescent="0.2">
      <c r="A17" s="60" t="e">
        <f>'Pregnant Women Participating'!#REF!</f>
        <v>#REF!</v>
      </c>
      <c r="B17" s="61">
        <v>44115</v>
      </c>
      <c r="C17" s="62">
        <v>44085</v>
      </c>
      <c r="D17" s="62">
        <v>43882</v>
      </c>
      <c r="E17" s="62">
        <v>44354</v>
      </c>
      <c r="F17" s="62">
        <v>43947</v>
      </c>
      <c r="G17" s="62">
        <v>44053</v>
      </c>
      <c r="H17" s="62">
        <v>43243</v>
      </c>
      <c r="I17" s="62">
        <v>43476</v>
      </c>
      <c r="J17" s="62">
        <v>43386</v>
      </c>
      <c r="K17" s="62">
        <v>43097</v>
      </c>
      <c r="L17" s="62">
        <v>43707</v>
      </c>
      <c r="M17" s="63">
        <v>43916</v>
      </c>
      <c r="N17" s="61">
        <f t="shared" si="0"/>
        <v>43771.75</v>
      </c>
    </row>
    <row r="18" spans="1:14" ht="12" customHeight="1" x14ac:dyDescent="0.2">
      <c r="A18" s="56" t="str">
        <f>'Pregnant Women Participating'!A13</f>
        <v>Delaware</v>
      </c>
      <c r="B18" s="57">
        <v>579</v>
      </c>
      <c r="C18" s="58">
        <v>567</v>
      </c>
      <c r="D18" s="58">
        <v>566</v>
      </c>
      <c r="E18" s="58">
        <v>591</v>
      </c>
      <c r="F18" s="58">
        <v>603</v>
      </c>
      <c r="G18" s="58">
        <v>654</v>
      </c>
      <c r="H18" s="58">
        <v>656</v>
      </c>
      <c r="I18" s="58">
        <v>674</v>
      </c>
      <c r="J18" s="58">
        <v>672</v>
      </c>
      <c r="K18" s="58">
        <v>680</v>
      </c>
      <c r="L18" s="58">
        <v>692</v>
      </c>
      <c r="M18" s="59">
        <v>703</v>
      </c>
      <c r="N18" s="57">
        <f t="shared" si="0"/>
        <v>636.41666666666663</v>
      </c>
    </row>
    <row r="19" spans="1:14" ht="12" customHeight="1" x14ac:dyDescent="0.2">
      <c r="A19" s="56" t="str">
        <f>'Pregnant Women Participating'!A14</f>
        <v>District of Columbia</v>
      </c>
      <c r="B19" s="57">
        <v>943</v>
      </c>
      <c r="C19" s="58">
        <v>932</v>
      </c>
      <c r="D19" s="58">
        <v>913</v>
      </c>
      <c r="E19" s="58">
        <v>893</v>
      </c>
      <c r="F19" s="58">
        <v>888</v>
      </c>
      <c r="G19" s="58">
        <v>843</v>
      </c>
      <c r="H19" s="58">
        <v>844</v>
      </c>
      <c r="I19" s="58">
        <v>861</v>
      </c>
      <c r="J19" s="58">
        <v>866</v>
      </c>
      <c r="K19" s="58">
        <v>844</v>
      </c>
      <c r="L19" s="58">
        <v>868</v>
      </c>
      <c r="M19" s="59">
        <v>856</v>
      </c>
      <c r="N19" s="57">
        <f t="shared" si="0"/>
        <v>879.25</v>
      </c>
    </row>
    <row r="20" spans="1:14" ht="12" customHeight="1" x14ac:dyDescent="0.2">
      <c r="A20" s="56" t="str">
        <f>'Pregnant Women Participating'!A15</f>
        <v>Maryland</v>
      </c>
      <c r="B20" s="57">
        <v>7744</v>
      </c>
      <c r="C20" s="58">
        <v>7760</v>
      </c>
      <c r="D20" s="58">
        <v>7653</v>
      </c>
      <c r="E20" s="58">
        <v>7431</v>
      </c>
      <c r="F20" s="58">
        <v>7497</v>
      </c>
      <c r="G20" s="58">
        <v>7521</v>
      </c>
      <c r="H20" s="58">
        <v>7482</v>
      </c>
      <c r="I20" s="58">
        <v>7331</v>
      </c>
      <c r="J20" s="58">
        <v>7221</v>
      </c>
      <c r="K20" s="58">
        <v>7103</v>
      </c>
      <c r="L20" s="58">
        <v>7127</v>
      </c>
      <c r="M20" s="59">
        <v>7378</v>
      </c>
      <c r="N20" s="57">
        <f t="shared" si="0"/>
        <v>7437.333333333333</v>
      </c>
    </row>
    <row r="21" spans="1:14" ht="12" customHeight="1" x14ac:dyDescent="0.2">
      <c r="A21" s="56" t="str">
        <f>'Pregnant Women Participating'!A16</f>
        <v>New Jersey</v>
      </c>
      <c r="B21" s="57">
        <v>9671</v>
      </c>
      <c r="C21" s="58">
        <v>9714</v>
      </c>
      <c r="D21" s="58">
        <v>9653</v>
      </c>
      <c r="E21" s="58">
        <v>9782</v>
      </c>
      <c r="F21" s="58">
        <v>9441</v>
      </c>
      <c r="G21" s="58">
        <v>9477</v>
      </c>
      <c r="H21" s="58">
        <v>9147</v>
      </c>
      <c r="I21" s="58">
        <v>9166</v>
      </c>
      <c r="J21" s="58">
        <v>9116</v>
      </c>
      <c r="K21" s="58">
        <v>8986</v>
      </c>
      <c r="L21" s="58">
        <v>9174</v>
      </c>
      <c r="M21" s="59">
        <v>9410</v>
      </c>
      <c r="N21" s="57">
        <f t="shared" si="0"/>
        <v>9394.75</v>
      </c>
    </row>
    <row r="22" spans="1:14" ht="12" customHeight="1" x14ac:dyDescent="0.2">
      <c r="A22" s="56" t="str">
        <f>'Pregnant Women Participating'!A17</f>
        <v>Pennsylvania</v>
      </c>
      <c r="B22" s="57">
        <v>3144</v>
      </c>
      <c r="C22" s="58">
        <v>3169</v>
      </c>
      <c r="D22" s="58">
        <v>3200</v>
      </c>
      <c r="E22" s="58">
        <v>3234</v>
      </c>
      <c r="F22" s="58">
        <v>3221</v>
      </c>
      <c r="G22" s="58">
        <v>3293</v>
      </c>
      <c r="H22" s="58">
        <v>3299</v>
      </c>
      <c r="I22" s="58">
        <v>3302</v>
      </c>
      <c r="J22" s="58">
        <v>3337</v>
      </c>
      <c r="K22" s="58">
        <v>3321</v>
      </c>
      <c r="L22" s="58">
        <v>3326</v>
      </c>
      <c r="M22" s="59">
        <v>3359</v>
      </c>
      <c r="N22" s="57">
        <f t="shared" si="0"/>
        <v>3267.0833333333335</v>
      </c>
    </row>
    <row r="23" spans="1:14" ht="12" customHeight="1" x14ac:dyDescent="0.2">
      <c r="A23" s="56" t="str">
        <f>'Pregnant Women Participating'!A18</f>
        <v>Puerto Rico</v>
      </c>
      <c r="B23" s="57">
        <v>3292</v>
      </c>
      <c r="C23" s="58">
        <v>3298</v>
      </c>
      <c r="D23" s="58">
        <v>3378</v>
      </c>
      <c r="E23" s="58">
        <v>3188</v>
      </c>
      <c r="F23" s="58">
        <v>3195</v>
      </c>
      <c r="G23" s="58">
        <v>3218</v>
      </c>
      <c r="H23" s="58">
        <v>3060</v>
      </c>
      <c r="I23" s="58">
        <v>3061</v>
      </c>
      <c r="J23" s="58">
        <v>3078</v>
      </c>
      <c r="K23" s="58">
        <v>3031</v>
      </c>
      <c r="L23" s="58">
        <v>3164</v>
      </c>
      <c r="M23" s="59">
        <v>2997</v>
      </c>
      <c r="N23" s="57">
        <f t="shared" si="0"/>
        <v>3163.3333333333335</v>
      </c>
    </row>
    <row r="24" spans="1:14" ht="12" customHeight="1" x14ac:dyDescent="0.2">
      <c r="A24" s="56" t="str">
        <f>'Pregnant Women Participating'!A19</f>
        <v>Virginia</v>
      </c>
      <c r="B24" s="57">
        <v>3668</v>
      </c>
      <c r="C24" s="58">
        <v>3500</v>
      </c>
      <c r="D24" s="58">
        <v>3675</v>
      </c>
      <c r="E24" s="58">
        <v>3705</v>
      </c>
      <c r="F24" s="58">
        <v>3578</v>
      </c>
      <c r="G24" s="58">
        <v>3640</v>
      </c>
      <c r="H24" s="58">
        <v>3593</v>
      </c>
      <c r="I24" s="58">
        <v>3589</v>
      </c>
      <c r="J24" s="58">
        <v>3568</v>
      </c>
      <c r="K24" s="58">
        <v>3571</v>
      </c>
      <c r="L24" s="58">
        <v>3579</v>
      </c>
      <c r="M24" s="59">
        <v>3672</v>
      </c>
      <c r="N24" s="57">
        <f t="shared" si="0"/>
        <v>3611.5</v>
      </c>
    </row>
    <row r="25" spans="1:14" ht="12" customHeight="1" x14ac:dyDescent="0.2">
      <c r="A25" s="56" t="str">
        <f>'Pregnant Women Participating'!A20</f>
        <v>West Virginia</v>
      </c>
      <c r="B25" s="57">
        <v>537</v>
      </c>
      <c r="C25" s="58">
        <v>546</v>
      </c>
      <c r="D25" s="58">
        <v>528</v>
      </c>
      <c r="E25" s="58">
        <v>511</v>
      </c>
      <c r="F25" s="58">
        <v>504</v>
      </c>
      <c r="G25" s="58">
        <v>494</v>
      </c>
      <c r="H25" s="58">
        <v>495</v>
      </c>
      <c r="I25" s="58">
        <v>494</v>
      </c>
      <c r="J25" s="58">
        <v>462</v>
      </c>
      <c r="K25" s="58">
        <v>477</v>
      </c>
      <c r="L25" s="58">
        <v>521</v>
      </c>
      <c r="M25" s="59">
        <v>563</v>
      </c>
      <c r="N25" s="57">
        <f t="shared" si="0"/>
        <v>511</v>
      </c>
    </row>
    <row r="26" spans="1:14" s="64" customFormat="1" ht="24.75" customHeight="1" x14ac:dyDescent="0.2">
      <c r="A26" s="60" t="e">
        <f>'Pregnant Women Participating'!#REF!</f>
        <v>#REF!</v>
      </c>
      <c r="B26" s="61">
        <v>29578</v>
      </c>
      <c r="C26" s="62">
        <v>29486</v>
      </c>
      <c r="D26" s="62">
        <v>29566</v>
      </c>
      <c r="E26" s="62">
        <v>29335</v>
      </c>
      <c r="F26" s="62">
        <v>28927</v>
      </c>
      <c r="G26" s="62">
        <v>29140</v>
      </c>
      <c r="H26" s="62">
        <v>28576</v>
      </c>
      <c r="I26" s="62">
        <v>28478</v>
      </c>
      <c r="J26" s="62">
        <v>28320</v>
      </c>
      <c r="K26" s="62">
        <v>28013</v>
      </c>
      <c r="L26" s="62">
        <v>28451</v>
      </c>
      <c r="M26" s="63">
        <v>28938</v>
      </c>
      <c r="N26" s="61">
        <f t="shared" si="0"/>
        <v>28900.666666666668</v>
      </c>
    </row>
    <row r="27" spans="1:14" ht="12" customHeight="1" x14ac:dyDescent="0.2">
      <c r="A27" s="56" t="str">
        <f>'Pregnant Women Participating'!A21</f>
        <v>Alabama</v>
      </c>
      <c r="B27" s="57">
        <v>1788</v>
      </c>
      <c r="C27" s="58">
        <v>1789</v>
      </c>
      <c r="D27" s="58">
        <v>1774</v>
      </c>
      <c r="E27" s="58">
        <v>1824</v>
      </c>
      <c r="F27" s="58">
        <v>1806</v>
      </c>
      <c r="G27" s="58">
        <v>1823</v>
      </c>
      <c r="H27" s="58">
        <v>1814</v>
      </c>
      <c r="I27" s="58">
        <v>1832</v>
      </c>
      <c r="J27" s="58">
        <v>1801</v>
      </c>
      <c r="K27" s="58">
        <v>1777</v>
      </c>
      <c r="L27" s="58">
        <v>1807</v>
      </c>
      <c r="M27" s="59">
        <v>1802</v>
      </c>
      <c r="N27" s="57">
        <f t="shared" si="0"/>
        <v>1803.0833333333333</v>
      </c>
    </row>
    <row r="28" spans="1:14" ht="12" customHeight="1" x14ac:dyDescent="0.2">
      <c r="A28" s="56" t="str">
        <f>'Pregnant Women Participating'!A22</f>
        <v>Florida</v>
      </c>
      <c r="B28" s="57">
        <v>24797</v>
      </c>
      <c r="C28" s="58">
        <v>24826</v>
      </c>
      <c r="D28" s="58">
        <v>25144</v>
      </c>
      <c r="E28" s="58">
        <v>25430</v>
      </c>
      <c r="F28" s="58">
        <v>25351</v>
      </c>
      <c r="G28" s="58">
        <v>25206</v>
      </c>
      <c r="H28" s="58">
        <v>25086</v>
      </c>
      <c r="I28" s="58">
        <v>24871</v>
      </c>
      <c r="J28" s="58">
        <v>24764</v>
      </c>
      <c r="K28" s="58">
        <v>24756</v>
      </c>
      <c r="L28" s="58">
        <v>25098</v>
      </c>
      <c r="M28" s="59">
        <v>25131</v>
      </c>
      <c r="N28" s="57">
        <f t="shared" si="0"/>
        <v>25038.333333333332</v>
      </c>
    </row>
    <row r="29" spans="1:14" ht="12" customHeight="1" x14ac:dyDescent="0.2">
      <c r="A29" s="56" t="str">
        <f>'Pregnant Women Participating'!A23</f>
        <v>Georgia</v>
      </c>
      <c r="B29" s="57">
        <v>12419</v>
      </c>
      <c r="C29" s="58">
        <v>12195</v>
      </c>
      <c r="D29" s="58">
        <v>11909</v>
      </c>
      <c r="E29" s="58">
        <v>12003</v>
      </c>
      <c r="F29" s="58">
        <v>11736</v>
      </c>
      <c r="G29" s="58">
        <v>11758</v>
      </c>
      <c r="H29" s="58">
        <v>11414</v>
      </c>
      <c r="I29" s="58">
        <v>11512</v>
      </c>
      <c r="J29" s="58">
        <v>11638</v>
      </c>
      <c r="K29" s="58">
        <v>11631</v>
      </c>
      <c r="L29" s="58">
        <v>11816</v>
      </c>
      <c r="M29" s="59">
        <v>11372</v>
      </c>
      <c r="N29" s="57">
        <f t="shared" si="0"/>
        <v>11783.583333333334</v>
      </c>
    </row>
    <row r="30" spans="1:14" ht="12" customHeight="1" x14ac:dyDescent="0.2">
      <c r="A30" s="56" t="str">
        <f>'Pregnant Women Participating'!A24</f>
        <v>Kentucky</v>
      </c>
      <c r="B30" s="57">
        <v>2519</v>
      </c>
      <c r="C30" s="58">
        <v>2543</v>
      </c>
      <c r="D30" s="58">
        <v>2508</v>
      </c>
      <c r="E30" s="58">
        <v>2576</v>
      </c>
      <c r="F30" s="58">
        <v>2598</v>
      </c>
      <c r="G30" s="58">
        <v>2652</v>
      </c>
      <c r="H30" s="58">
        <v>2597</v>
      </c>
      <c r="I30" s="58">
        <v>2534</v>
      </c>
      <c r="J30" s="58">
        <v>2500</v>
      </c>
      <c r="K30" s="58">
        <v>2532</v>
      </c>
      <c r="L30" s="58">
        <v>2526</v>
      </c>
      <c r="M30" s="59">
        <v>2624</v>
      </c>
      <c r="N30" s="57">
        <f t="shared" si="0"/>
        <v>2559.0833333333335</v>
      </c>
    </row>
    <row r="31" spans="1:14" ht="12" customHeight="1" x14ac:dyDescent="0.2">
      <c r="A31" s="56" t="str">
        <f>'Pregnant Women Participating'!A25</f>
        <v>Mississippi</v>
      </c>
      <c r="B31" s="57">
        <v>1978</v>
      </c>
      <c r="C31" s="58">
        <v>1966</v>
      </c>
      <c r="D31" s="58">
        <v>1953</v>
      </c>
      <c r="E31" s="58">
        <v>1974</v>
      </c>
      <c r="F31" s="58">
        <v>1987</v>
      </c>
      <c r="G31" s="58">
        <v>1986</v>
      </c>
      <c r="H31" s="58">
        <v>1946</v>
      </c>
      <c r="I31" s="58">
        <v>1943</v>
      </c>
      <c r="J31" s="58">
        <v>1946</v>
      </c>
      <c r="K31" s="58">
        <v>2059</v>
      </c>
      <c r="L31" s="58">
        <v>2160</v>
      </c>
      <c r="M31" s="59">
        <v>2226</v>
      </c>
      <c r="N31" s="57">
        <f t="shared" si="0"/>
        <v>2010.3333333333333</v>
      </c>
    </row>
    <row r="32" spans="1:14" ht="12" customHeight="1" x14ac:dyDescent="0.2">
      <c r="A32" s="56" t="str">
        <f>'Pregnant Women Participating'!A26</f>
        <v>North Carolina</v>
      </c>
      <c r="B32" s="57">
        <v>10532</v>
      </c>
      <c r="C32" s="58">
        <v>10496</v>
      </c>
      <c r="D32" s="58">
        <v>10323</v>
      </c>
      <c r="E32" s="58">
        <v>10592</v>
      </c>
      <c r="F32" s="58">
        <v>10428</v>
      </c>
      <c r="G32" s="58">
        <v>10409</v>
      </c>
      <c r="H32" s="58">
        <v>10360</v>
      </c>
      <c r="I32" s="58">
        <v>10367</v>
      </c>
      <c r="J32" s="58">
        <v>10225</v>
      </c>
      <c r="K32" s="58">
        <v>10331</v>
      </c>
      <c r="L32" s="58">
        <v>10557</v>
      </c>
      <c r="M32" s="59">
        <v>10637</v>
      </c>
      <c r="N32" s="57">
        <f t="shared" si="0"/>
        <v>10438.083333333334</v>
      </c>
    </row>
    <row r="33" spans="1:14" ht="12" customHeight="1" x14ac:dyDescent="0.2">
      <c r="A33" s="56" t="str">
        <f>'Pregnant Women Participating'!A27</f>
        <v>South Carolina</v>
      </c>
      <c r="B33" s="57">
        <v>3452</v>
      </c>
      <c r="C33" s="58">
        <v>3422</v>
      </c>
      <c r="D33" s="58">
        <v>3367</v>
      </c>
      <c r="E33" s="58">
        <v>3446</v>
      </c>
      <c r="F33" s="58">
        <v>3399</v>
      </c>
      <c r="G33" s="58">
        <v>3448</v>
      </c>
      <c r="H33" s="58">
        <v>3346</v>
      </c>
      <c r="I33" s="58">
        <v>3247</v>
      </c>
      <c r="J33" s="58">
        <v>3225</v>
      </c>
      <c r="K33" s="58">
        <v>3148</v>
      </c>
      <c r="L33" s="58">
        <v>3285</v>
      </c>
      <c r="M33" s="59">
        <v>3235</v>
      </c>
      <c r="N33" s="57">
        <f t="shared" si="0"/>
        <v>3335</v>
      </c>
    </row>
    <row r="34" spans="1:14" ht="12" customHeight="1" x14ac:dyDescent="0.2">
      <c r="A34" s="56" t="str">
        <f>'Pregnant Women Participating'!A28</f>
        <v>Tennessee</v>
      </c>
      <c r="B34" s="57">
        <v>4958</v>
      </c>
      <c r="C34" s="58">
        <v>4906</v>
      </c>
      <c r="D34" s="58">
        <v>4812</v>
      </c>
      <c r="E34" s="58">
        <v>4765</v>
      </c>
      <c r="F34" s="58">
        <v>4798</v>
      </c>
      <c r="G34" s="58">
        <v>4783</v>
      </c>
      <c r="H34" s="58">
        <v>4687</v>
      </c>
      <c r="I34" s="58">
        <v>4616</v>
      </c>
      <c r="J34" s="58">
        <v>4683</v>
      </c>
      <c r="K34" s="58">
        <v>4697</v>
      </c>
      <c r="L34" s="58">
        <v>4782</v>
      </c>
      <c r="M34" s="59">
        <v>4847</v>
      </c>
      <c r="N34" s="57">
        <f t="shared" si="0"/>
        <v>4777.833333333333</v>
      </c>
    </row>
    <row r="35" spans="1:14" ht="12" customHeight="1" x14ac:dyDescent="0.2">
      <c r="A35" s="56" t="str">
        <f>'Pregnant Women Participating'!A29</f>
        <v>Choctaw Indians, MS</v>
      </c>
      <c r="B35" s="57">
        <v>12</v>
      </c>
      <c r="C35" s="58">
        <v>11</v>
      </c>
      <c r="D35" s="58">
        <v>11</v>
      </c>
      <c r="E35" s="58">
        <v>12</v>
      </c>
      <c r="F35" s="58">
        <v>5</v>
      </c>
      <c r="G35" s="58">
        <v>3</v>
      </c>
      <c r="H35" s="58">
        <v>6</v>
      </c>
      <c r="I35" s="58">
        <v>9</v>
      </c>
      <c r="J35" s="58">
        <v>14</v>
      </c>
      <c r="K35" s="58">
        <v>8</v>
      </c>
      <c r="L35" s="58">
        <v>12</v>
      </c>
      <c r="M35" s="59">
        <v>10</v>
      </c>
      <c r="N35" s="57">
        <f t="shared" si="0"/>
        <v>9.4166666666666661</v>
      </c>
    </row>
    <row r="36" spans="1:14" ht="12" customHeight="1" x14ac:dyDescent="0.2">
      <c r="A36" s="56" t="str">
        <f>'Pregnant Women Participating'!A30</f>
        <v>Eastern Cherokee, NC</v>
      </c>
      <c r="B36" s="57">
        <v>15</v>
      </c>
      <c r="C36" s="58">
        <v>14</v>
      </c>
      <c r="D36" s="58">
        <v>14</v>
      </c>
      <c r="E36" s="58">
        <v>16</v>
      </c>
      <c r="F36" s="58">
        <v>16</v>
      </c>
      <c r="G36" s="58">
        <v>17</v>
      </c>
      <c r="H36" s="58">
        <v>19</v>
      </c>
      <c r="I36" s="58">
        <v>29</v>
      </c>
      <c r="J36" s="58">
        <v>26</v>
      </c>
      <c r="K36" s="58">
        <v>20</v>
      </c>
      <c r="L36" s="58">
        <v>18</v>
      </c>
      <c r="M36" s="59">
        <v>14</v>
      </c>
      <c r="N36" s="57">
        <f t="shared" si="0"/>
        <v>18.166666666666668</v>
      </c>
    </row>
    <row r="37" spans="1:14" s="64" customFormat="1" ht="24.75" customHeight="1" x14ac:dyDescent="0.2">
      <c r="A37" s="60" t="e">
        <f>'Pregnant Women Participating'!#REF!</f>
        <v>#REF!</v>
      </c>
      <c r="B37" s="61">
        <v>62470</v>
      </c>
      <c r="C37" s="62">
        <v>62168</v>
      </c>
      <c r="D37" s="62">
        <v>61815</v>
      </c>
      <c r="E37" s="62">
        <v>62638</v>
      </c>
      <c r="F37" s="62">
        <v>62124</v>
      </c>
      <c r="G37" s="62">
        <v>62085</v>
      </c>
      <c r="H37" s="62">
        <v>61275</v>
      </c>
      <c r="I37" s="62">
        <v>60960</v>
      </c>
      <c r="J37" s="62">
        <v>60822</v>
      </c>
      <c r="K37" s="62">
        <v>60959</v>
      </c>
      <c r="L37" s="62">
        <v>62061</v>
      </c>
      <c r="M37" s="63">
        <v>61898</v>
      </c>
      <c r="N37" s="61">
        <f t="shared" si="0"/>
        <v>61772.916666666664</v>
      </c>
    </row>
    <row r="38" spans="1:14" ht="12" customHeight="1" x14ac:dyDescent="0.2">
      <c r="A38" s="56" t="str">
        <f>'Pregnant Women Participating'!A31</f>
        <v>Illinois</v>
      </c>
      <c r="B38" s="57">
        <v>11268</v>
      </c>
      <c r="C38" s="58">
        <v>11125</v>
      </c>
      <c r="D38" s="58">
        <v>11210</v>
      </c>
      <c r="E38" s="58">
        <v>11464</v>
      </c>
      <c r="F38" s="58">
        <v>11218</v>
      </c>
      <c r="G38" s="58">
        <v>11267</v>
      </c>
      <c r="H38" s="58">
        <v>11007</v>
      </c>
      <c r="I38" s="58">
        <v>11065</v>
      </c>
      <c r="J38" s="58">
        <v>11116</v>
      </c>
      <c r="K38" s="58">
        <v>10900</v>
      </c>
      <c r="L38" s="58">
        <v>11212</v>
      </c>
      <c r="M38" s="59">
        <v>11344</v>
      </c>
      <c r="N38" s="57">
        <f t="shared" si="0"/>
        <v>11183</v>
      </c>
    </row>
    <row r="39" spans="1:14" ht="12" customHeight="1" x14ac:dyDescent="0.2">
      <c r="A39" s="56" t="str">
        <f>'Pregnant Women Participating'!A32</f>
        <v>Indiana</v>
      </c>
      <c r="B39" s="57">
        <v>3936</v>
      </c>
      <c r="C39" s="58">
        <v>3802</v>
      </c>
      <c r="D39" s="58">
        <v>3826</v>
      </c>
      <c r="E39" s="58">
        <v>3776</v>
      </c>
      <c r="F39" s="58">
        <v>3758</v>
      </c>
      <c r="G39" s="58">
        <v>4073</v>
      </c>
      <c r="H39" s="58">
        <v>4233</v>
      </c>
      <c r="I39" s="58">
        <v>4413</v>
      </c>
      <c r="J39" s="58">
        <v>4433</v>
      </c>
      <c r="K39" s="58">
        <v>4462</v>
      </c>
      <c r="L39" s="58">
        <v>4699</v>
      </c>
      <c r="M39" s="59">
        <v>4819</v>
      </c>
      <c r="N39" s="57">
        <f t="shared" si="0"/>
        <v>4185.833333333333</v>
      </c>
    </row>
    <row r="40" spans="1:14" ht="12" customHeight="1" x14ac:dyDescent="0.2">
      <c r="A40" s="56" t="str">
        <f>'Pregnant Women Participating'!A33</f>
        <v>Iowa</v>
      </c>
      <c r="B40" s="57">
        <v>1740</v>
      </c>
      <c r="C40" s="58">
        <v>1762</v>
      </c>
      <c r="D40" s="58">
        <v>1765</v>
      </c>
      <c r="E40" s="58">
        <v>1804</v>
      </c>
      <c r="F40" s="58">
        <v>1791</v>
      </c>
      <c r="G40" s="58">
        <v>1809</v>
      </c>
      <c r="H40" s="58">
        <v>1828</v>
      </c>
      <c r="I40" s="58">
        <v>1846</v>
      </c>
      <c r="J40" s="58">
        <v>1835</v>
      </c>
      <c r="K40" s="58">
        <v>1868</v>
      </c>
      <c r="L40" s="58">
        <v>1901</v>
      </c>
      <c r="M40" s="59">
        <v>1929</v>
      </c>
      <c r="N40" s="57">
        <f t="shared" si="0"/>
        <v>1823.1666666666667</v>
      </c>
    </row>
    <row r="41" spans="1:14" ht="12" customHeight="1" x14ac:dyDescent="0.2">
      <c r="A41" s="56" t="str">
        <f>'Pregnant Women Participating'!A34</f>
        <v>Michigan</v>
      </c>
      <c r="B41" s="57">
        <v>3976</v>
      </c>
      <c r="C41" s="58">
        <v>3945</v>
      </c>
      <c r="D41" s="58">
        <v>3833</v>
      </c>
      <c r="E41" s="58">
        <v>3841</v>
      </c>
      <c r="F41" s="58">
        <v>3809</v>
      </c>
      <c r="G41" s="58">
        <v>3847</v>
      </c>
      <c r="H41" s="58">
        <v>3951</v>
      </c>
      <c r="I41" s="58">
        <v>3969</v>
      </c>
      <c r="J41" s="58">
        <v>3964</v>
      </c>
      <c r="K41" s="58">
        <v>3910</v>
      </c>
      <c r="L41" s="58">
        <v>4038</v>
      </c>
      <c r="M41" s="59">
        <v>4066</v>
      </c>
      <c r="N41" s="57">
        <f t="shared" si="0"/>
        <v>3929.0833333333335</v>
      </c>
    </row>
    <row r="42" spans="1:14" ht="12" customHeight="1" x14ac:dyDescent="0.2">
      <c r="A42" s="56" t="str">
        <f>'Pregnant Women Participating'!A35</f>
        <v>Minnesota</v>
      </c>
      <c r="B42" s="57">
        <v>5621</v>
      </c>
      <c r="C42" s="58">
        <v>5548</v>
      </c>
      <c r="D42" s="58">
        <v>5422</v>
      </c>
      <c r="E42" s="58">
        <v>5381</v>
      </c>
      <c r="F42" s="58">
        <v>5341</v>
      </c>
      <c r="G42" s="58">
        <v>5379</v>
      </c>
      <c r="H42" s="58">
        <v>5370</v>
      </c>
      <c r="I42" s="58">
        <v>5359</v>
      </c>
      <c r="J42" s="58">
        <v>5368</v>
      </c>
      <c r="K42" s="58">
        <v>5343</v>
      </c>
      <c r="L42" s="58">
        <v>5384</v>
      </c>
      <c r="M42" s="59">
        <v>5416</v>
      </c>
      <c r="N42" s="57">
        <f t="shared" si="0"/>
        <v>5411</v>
      </c>
    </row>
    <row r="43" spans="1:14" ht="12" customHeight="1" x14ac:dyDescent="0.2">
      <c r="A43" s="56" t="str">
        <f>'Pregnant Women Participating'!A36</f>
        <v>Ohio</v>
      </c>
      <c r="B43" s="57">
        <v>7655</v>
      </c>
      <c r="C43" s="58">
        <v>7755</v>
      </c>
      <c r="D43" s="58">
        <v>7671</v>
      </c>
      <c r="E43" s="58">
        <v>7698</v>
      </c>
      <c r="F43" s="58">
        <v>7548</v>
      </c>
      <c r="G43" s="58">
        <v>7470</v>
      </c>
      <c r="H43" s="58">
        <v>7415</v>
      </c>
      <c r="I43" s="58">
        <v>7380</v>
      </c>
      <c r="J43" s="58">
        <v>7367</v>
      </c>
      <c r="K43" s="58">
        <v>7317</v>
      </c>
      <c r="L43" s="58">
        <v>7541</v>
      </c>
      <c r="M43" s="59">
        <v>7588</v>
      </c>
      <c r="N43" s="57">
        <f t="shared" si="0"/>
        <v>7533.75</v>
      </c>
    </row>
    <row r="44" spans="1:14" ht="12" customHeight="1" x14ac:dyDescent="0.2">
      <c r="A44" s="56" t="str">
        <f>'Pregnant Women Participating'!A37</f>
        <v>Wisconsin</v>
      </c>
      <c r="B44" s="57">
        <v>2142</v>
      </c>
      <c r="C44" s="58">
        <v>2170</v>
      </c>
      <c r="D44" s="58">
        <v>2174</v>
      </c>
      <c r="E44" s="58">
        <v>2177</v>
      </c>
      <c r="F44" s="58">
        <v>2131</v>
      </c>
      <c r="G44" s="58">
        <v>2132</v>
      </c>
      <c r="H44" s="58">
        <v>2090</v>
      </c>
      <c r="I44" s="58">
        <v>2081</v>
      </c>
      <c r="J44" s="58">
        <v>2051</v>
      </c>
      <c r="K44" s="58">
        <v>2095</v>
      </c>
      <c r="L44" s="58">
        <v>2113</v>
      </c>
      <c r="M44" s="59">
        <v>2077</v>
      </c>
      <c r="N44" s="57">
        <f t="shared" si="0"/>
        <v>2119.4166666666665</v>
      </c>
    </row>
    <row r="45" spans="1:14" s="64" customFormat="1" ht="24.75" customHeight="1" x14ac:dyDescent="0.2">
      <c r="A45" s="60" t="e">
        <f>'Pregnant Women Participating'!#REF!</f>
        <v>#REF!</v>
      </c>
      <c r="B45" s="61">
        <v>36338</v>
      </c>
      <c r="C45" s="62">
        <v>36107</v>
      </c>
      <c r="D45" s="62">
        <v>35901</v>
      </c>
      <c r="E45" s="62">
        <v>36141</v>
      </c>
      <c r="F45" s="62">
        <v>35596</v>
      </c>
      <c r="G45" s="62">
        <v>35977</v>
      </c>
      <c r="H45" s="62">
        <v>35894</v>
      </c>
      <c r="I45" s="62">
        <v>36113</v>
      </c>
      <c r="J45" s="62">
        <v>36134</v>
      </c>
      <c r="K45" s="62">
        <v>35895</v>
      </c>
      <c r="L45" s="62">
        <v>36888</v>
      </c>
      <c r="M45" s="63">
        <v>37239</v>
      </c>
      <c r="N45" s="61">
        <f t="shared" si="0"/>
        <v>36185.25</v>
      </c>
    </row>
    <row r="46" spans="1:14" ht="12" customHeight="1" x14ac:dyDescent="0.2">
      <c r="A46" s="56" t="str">
        <f>'Pregnant Women Participating'!A38</f>
        <v>Arizona</v>
      </c>
      <c r="B46" s="57">
        <v>7394</v>
      </c>
      <c r="C46" s="58">
        <v>7259</v>
      </c>
      <c r="D46" s="58">
        <v>7003</v>
      </c>
      <c r="E46" s="58">
        <v>7004</v>
      </c>
      <c r="F46" s="58">
        <v>6828</v>
      </c>
      <c r="G46" s="58">
        <v>7148</v>
      </c>
      <c r="H46" s="58">
        <v>6994</v>
      </c>
      <c r="I46" s="58">
        <v>6993</v>
      </c>
      <c r="J46" s="58">
        <v>6916</v>
      </c>
      <c r="K46" s="58">
        <v>7030</v>
      </c>
      <c r="L46" s="58">
        <v>7279</v>
      </c>
      <c r="M46" s="59">
        <v>7301</v>
      </c>
      <c r="N46" s="57">
        <f t="shared" si="0"/>
        <v>7095.75</v>
      </c>
    </row>
    <row r="47" spans="1:14" ht="12" customHeight="1" x14ac:dyDescent="0.2">
      <c r="A47" s="56" t="str">
        <f>'Pregnant Women Participating'!A39</f>
        <v>Arkansas</v>
      </c>
      <c r="B47" s="57">
        <v>1001</v>
      </c>
      <c r="C47" s="58">
        <v>1013</v>
      </c>
      <c r="D47" s="58">
        <v>1018</v>
      </c>
      <c r="E47" s="58">
        <v>1019</v>
      </c>
      <c r="F47" s="58">
        <v>1023</v>
      </c>
      <c r="G47" s="58">
        <v>1080</v>
      </c>
      <c r="H47" s="58">
        <v>1073</v>
      </c>
      <c r="I47" s="58">
        <v>1042</v>
      </c>
      <c r="J47" s="58">
        <v>1013</v>
      </c>
      <c r="K47" s="58">
        <v>966</v>
      </c>
      <c r="L47" s="58">
        <v>995</v>
      </c>
      <c r="M47" s="59">
        <v>1019</v>
      </c>
      <c r="N47" s="57">
        <f t="shared" si="0"/>
        <v>1021.8333333333334</v>
      </c>
    </row>
    <row r="48" spans="1:14" ht="12" customHeight="1" x14ac:dyDescent="0.2">
      <c r="A48" s="56" t="str">
        <f>'Pregnant Women Participating'!A40</f>
        <v>Louisiana</v>
      </c>
      <c r="B48" s="57">
        <v>2116</v>
      </c>
      <c r="C48" s="58">
        <v>2157</v>
      </c>
      <c r="D48" s="58">
        <v>2154</v>
      </c>
      <c r="E48" s="58">
        <v>2128</v>
      </c>
      <c r="F48" s="58">
        <v>2079</v>
      </c>
      <c r="G48" s="58">
        <v>2019</v>
      </c>
      <c r="H48" s="58">
        <v>2018</v>
      </c>
      <c r="I48" s="58">
        <v>2075</v>
      </c>
      <c r="J48" s="58">
        <v>2031</v>
      </c>
      <c r="K48" s="58">
        <v>2054</v>
      </c>
      <c r="L48" s="58">
        <v>2158</v>
      </c>
      <c r="M48" s="59">
        <v>2197</v>
      </c>
      <c r="N48" s="57">
        <f t="shared" si="0"/>
        <v>2098.8333333333335</v>
      </c>
    </row>
    <row r="49" spans="1:14" ht="12" customHeight="1" x14ac:dyDescent="0.2">
      <c r="A49" s="56" t="str">
        <f>'Pregnant Women Participating'!A41</f>
        <v>New Mexico</v>
      </c>
      <c r="B49" s="57">
        <v>2374</v>
      </c>
      <c r="C49" s="58">
        <v>2366</v>
      </c>
      <c r="D49" s="58">
        <v>2393</v>
      </c>
      <c r="E49" s="58">
        <v>2342</v>
      </c>
      <c r="F49" s="58">
        <v>2301</v>
      </c>
      <c r="G49" s="58">
        <v>2242</v>
      </c>
      <c r="H49" s="58">
        <v>2249</v>
      </c>
      <c r="I49" s="58">
        <v>2224</v>
      </c>
      <c r="J49" s="58">
        <v>2273</v>
      </c>
      <c r="K49" s="58">
        <v>2242</v>
      </c>
      <c r="L49" s="58">
        <v>2268</v>
      </c>
      <c r="M49" s="59">
        <v>2201</v>
      </c>
      <c r="N49" s="57">
        <f t="shared" si="0"/>
        <v>2289.5833333333335</v>
      </c>
    </row>
    <row r="50" spans="1:14" ht="12" customHeight="1" x14ac:dyDescent="0.2">
      <c r="A50" s="56" t="str">
        <f>'Pregnant Women Participating'!A42</f>
        <v>Oklahoma</v>
      </c>
      <c r="B50" s="57">
        <v>1872</v>
      </c>
      <c r="C50" s="58">
        <v>1943</v>
      </c>
      <c r="D50" s="58">
        <v>1980</v>
      </c>
      <c r="E50" s="58">
        <v>1971</v>
      </c>
      <c r="F50" s="58">
        <v>1950</v>
      </c>
      <c r="G50" s="58">
        <v>1944</v>
      </c>
      <c r="H50" s="58">
        <v>2082</v>
      </c>
      <c r="I50" s="58">
        <v>2111</v>
      </c>
      <c r="J50" s="58">
        <v>2048</v>
      </c>
      <c r="K50" s="58">
        <v>2126</v>
      </c>
      <c r="L50" s="58">
        <v>2176</v>
      </c>
      <c r="M50" s="59">
        <v>2188</v>
      </c>
      <c r="N50" s="57">
        <f t="shared" si="0"/>
        <v>2032.5833333333333</v>
      </c>
    </row>
    <row r="51" spans="1:14" ht="12" customHeight="1" x14ac:dyDescent="0.2">
      <c r="A51" s="56" t="e">
        <f>'Pregnant Women Participating'!#REF!</f>
        <v>#REF!</v>
      </c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7" t="str">
        <f t="shared" si="0"/>
        <v>0</v>
      </c>
    </row>
    <row r="52" spans="1:14" ht="12" customHeight="1" x14ac:dyDescent="0.2">
      <c r="A52" s="56" t="str">
        <f>'Pregnant Women Participating'!A43</f>
        <v>Texas</v>
      </c>
      <c r="B52" s="57">
        <v>89159</v>
      </c>
      <c r="C52" s="58">
        <v>89667</v>
      </c>
      <c r="D52" s="58">
        <v>89426</v>
      </c>
      <c r="E52" s="58">
        <v>89662</v>
      </c>
      <c r="F52" s="58">
        <v>89631</v>
      </c>
      <c r="G52" s="58">
        <v>89626</v>
      </c>
      <c r="H52" s="58">
        <v>89040</v>
      </c>
      <c r="I52" s="58">
        <v>88661</v>
      </c>
      <c r="J52" s="58">
        <v>88346</v>
      </c>
      <c r="K52" s="58">
        <v>87599</v>
      </c>
      <c r="L52" s="58">
        <v>87370</v>
      </c>
      <c r="M52" s="59">
        <v>86978</v>
      </c>
      <c r="N52" s="57">
        <f t="shared" si="0"/>
        <v>88763.75</v>
      </c>
    </row>
    <row r="53" spans="1:14" ht="12" customHeight="1" x14ac:dyDescent="0.2">
      <c r="A53" s="56" t="str">
        <f>'Pregnant Women Participating'!A44</f>
        <v>Utah</v>
      </c>
      <c r="B53" s="57">
        <v>1643</v>
      </c>
      <c r="C53" s="58">
        <v>1614</v>
      </c>
      <c r="D53" s="58">
        <v>1664</v>
      </c>
      <c r="E53" s="58">
        <v>1664</v>
      </c>
      <c r="F53" s="58">
        <v>1596</v>
      </c>
      <c r="G53" s="58">
        <v>1628</v>
      </c>
      <c r="H53" s="58">
        <v>1613</v>
      </c>
      <c r="I53" s="58">
        <v>1629</v>
      </c>
      <c r="J53" s="58">
        <v>1628</v>
      </c>
      <c r="K53" s="58">
        <v>1622</v>
      </c>
      <c r="L53" s="58">
        <v>1666</v>
      </c>
      <c r="M53" s="59">
        <v>1619</v>
      </c>
      <c r="N53" s="57">
        <f t="shared" si="0"/>
        <v>1632.1666666666667</v>
      </c>
    </row>
    <row r="54" spans="1:14" ht="12" customHeight="1" x14ac:dyDescent="0.2">
      <c r="A54" s="56" t="str">
        <f>'Pregnant Women Participating'!A45</f>
        <v>Inter-Tribal Council, AZ</v>
      </c>
      <c r="B54" s="57">
        <v>189</v>
      </c>
      <c r="C54" s="58">
        <v>193</v>
      </c>
      <c r="D54" s="58">
        <v>179</v>
      </c>
      <c r="E54" s="58">
        <v>198</v>
      </c>
      <c r="F54" s="58">
        <v>177</v>
      </c>
      <c r="G54" s="58">
        <v>176</v>
      </c>
      <c r="H54" s="58">
        <v>161</v>
      </c>
      <c r="I54" s="58">
        <v>158</v>
      </c>
      <c r="J54" s="58">
        <v>156</v>
      </c>
      <c r="K54" s="58">
        <v>158</v>
      </c>
      <c r="L54" s="58">
        <v>145</v>
      </c>
      <c r="M54" s="59">
        <v>143</v>
      </c>
      <c r="N54" s="57">
        <f t="shared" si="0"/>
        <v>169.41666666666666</v>
      </c>
    </row>
    <row r="55" spans="1:14" ht="12" customHeight="1" x14ac:dyDescent="0.2">
      <c r="A55" s="56" t="str">
        <f>'Pregnant Women Participating'!A46</f>
        <v>Navajo Nation, AZ</v>
      </c>
      <c r="B55" s="57">
        <v>347</v>
      </c>
      <c r="C55" s="58">
        <v>353</v>
      </c>
      <c r="D55" s="58">
        <v>326</v>
      </c>
      <c r="E55" s="58">
        <v>329</v>
      </c>
      <c r="F55" s="58">
        <v>331</v>
      </c>
      <c r="G55" s="58">
        <v>337</v>
      </c>
      <c r="H55" s="58">
        <v>334</v>
      </c>
      <c r="I55" s="58">
        <v>328</v>
      </c>
      <c r="J55" s="58">
        <v>321</v>
      </c>
      <c r="K55" s="58">
        <v>323</v>
      </c>
      <c r="L55" s="58">
        <v>314</v>
      </c>
      <c r="M55" s="59">
        <v>307</v>
      </c>
      <c r="N55" s="57">
        <f t="shared" si="0"/>
        <v>329.16666666666669</v>
      </c>
    </row>
    <row r="56" spans="1:14" ht="12" customHeight="1" x14ac:dyDescent="0.2">
      <c r="A56" s="56" t="str">
        <f>'Pregnant Women Participating'!A47</f>
        <v>Acoma, Canoncito &amp; Laguna, NM</v>
      </c>
      <c r="B56" s="57">
        <v>15</v>
      </c>
      <c r="C56" s="58">
        <v>17</v>
      </c>
      <c r="D56" s="58">
        <v>15</v>
      </c>
      <c r="E56" s="58">
        <v>19</v>
      </c>
      <c r="F56" s="58">
        <v>18</v>
      </c>
      <c r="G56" s="58">
        <v>20</v>
      </c>
      <c r="H56" s="58">
        <v>19</v>
      </c>
      <c r="I56" s="58">
        <v>25</v>
      </c>
      <c r="J56" s="58">
        <v>17</v>
      </c>
      <c r="K56" s="58">
        <v>21</v>
      </c>
      <c r="L56" s="58">
        <v>17</v>
      </c>
      <c r="M56" s="59">
        <v>19</v>
      </c>
      <c r="N56" s="57">
        <f t="shared" si="0"/>
        <v>18.5</v>
      </c>
    </row>
    <row r="57" spans="1:14" ht="12" customHeight="1" x14ac:dyDescent="0.2">
      <c r="A57" s="56" t="str">
        <f>'Pregnant Women Participating'!A48</f>
        <v>Eight Northern Pueblos, NM</v>
      </c>
      <c r="B57" s="57">
        <v>2</v>
      </c>
      <c r="C57" s="58">
        <v>2</v>
      </c>
      <c r="D57" s="58">
        <v>2</v>
      </c>
      <c r="E57" s="58">
        <v>2</v>
      </c>
      <c r="F57" s="58">
        <v>3</v>
      </c>
      <c r="G57" s="58">
        <v>5</v>
      </c>
      <c r="H57" s="58">
        <v>6</v>
      </c>
      <c r="I57" s="58">
        <v>4</v>
      </c>
      <c r="J57" s="58">
        <v>3</v>
      </c>
      <c r="K57" s="58">
        <v>4</v>
      </c>
      <c r="L57" s="58">
        <v>5</v>
      </c>
      <c r="M57" s="59">
        <v>5</v>
      </c>
      <c r="N57" s="57">
        <f t="shared" si="0"/>
        <v>3.5833333333333335</v>
      </c>
    </row>
    <row r="58" spans="1:14" ht="12" customHeight="1" x14ac:dyDescent="0.2">
      <c r="A58" s="56" t="str">
        <f>'Pregnant Women Participating'!A49</f>
        <v>Five Sandoval Pueblos, NM</v>
      </c>
      <c r="B58" s="57">
        <v>7</v>
      </c>
      <c r="C58" s="58">
        <v>5</v>
      </c>
      <c r="D58" s="58">
        <v>4</v>
      </c>
      <c r="E58" s="58">
        <v>3</v>
      </c>
      <c r="F58" s="58">
        <v>3</v>
      </c>
      <c r="G58" s="58">
        <v>4</v>
      </c>
      <c r="H58" s="58">
        <v>3</v>
      </c>
      <c r="I58" s="58">
        <v>4</v>
      </c>
      <c r="J58" s="58">
        <v>5</v>
      </c>
      <c r="K58" s="58">
        <v>5</v>
      </c>
      <c r="L58" s="58">
        <v>6</v>
      </c>
      <c r="M58" s="59">
        <v>7</v>
      </c>
      <c r="N58" s="57">
        <f t="shared" si="0"/>
        <v>4.666666666666667</v>
      </c>
    </row>
    <row r="59" spans="1:14" ht="12" customHeight="1" x14ac:dyDescent="0.2">
      <c r="A59" s="56" t="str">
        <f>'Pregnant Women Participating'!A50</f>
        <v>Isleta Pueblo, NM</v>
      </c>
      <c r="B59" s="57">
        <v>70</v>
      </c>
      <c r="C59" s="58">
        <v>80</v>
      </c>
      <c r="D59" s="58">
        <v>74</v>
      </c>
      <c r="E59" s="58">
        <v>75</v>
      </c>
      <c r="F59" s="58">
        <v>75</v>
      </c>
      <c r="G59" s="58">
        <v>82</v>
      </c>
      <c r="H59" s="58">
        <v>88</v>
      </c>
      <c r="I59" s="58">
        <v>73</v>
      </c>
      <c r="J59" s="58">
        <v>70</v>
      </c>
      <c r="K59" s="58">
        <v>66</v>
      </c>
      <c r="L59" s="58">
        <v>70</v>
      </c>
      <c r="M59" s="59">
        <v>79</v>
      </c>
      <c r="N59" s="57">
        <f t="shared" si="0"/>
        <v>75.166666666666671</v>
      </c>
    </row>
    <row r="60" spans="1:14" ht="12" customHeight="1" x14ac:dyDescent="0.2">
      <c r="A60" s="56" t="str">
        <f>'Pregnant Women Participating'!A51</f>
        <v>San Felipe Pueblo, NM</v>
      </c>
      <c r="B60" s="57">
        <v>8</v>
      </c>
      <c r="C60" s="58">
        <v>9</v>
      </c>
      <c r="D60" s="58">
        <v>9</v>
      </c>
      <c r="E60" s="58">
        <v>11</v>
      </c>
      <c r="F60" s="58">
        <v>10</v>
      </c>
      <c r="G60" s="58">
        <v>6</v>
      </c>
      <c r="H60" s="58">
        <v>7</v>
      </c>
      <c r="I60" s="58">
        <v>8</v>
      </c>
      <c r="J60" s="58">
        <v>9</v>
      </c>
      <c r="K60" s="58">
        <v>10</v>
      </c>
      <c r="L60" s="58">
        <v>5</v>
      </c>
      <c r="M60" s="59">
        <v>4</v>
      </c>
      <c r="N60" s="57">
        <f t="shared" si="0"/>
        <v>8</v>
      </c>
    </row>
    <row r="61" spans="1:14" ht="12" customHeight="1" x14ac:dyDescent="0.2">
      <c r="A61" s="56" t="str">
        <f>'Pregnant Women Participating'!A52</f>
        <v>Santo Domingo Tribe, NM</v>
      </c>
      <c r="B61" s="57">
        <v>7</v>
      </c>
      <c r="C61" s="58">
        <v>8</v>
      </c>
      <c r="D61" s="58">
        <v>6</v>
      </c>
      <c r="E61" s="58">
        <v>4</v>
      </c>
      <c r="F61" s="58">
        <v>6</v>
      </c>
      <c r="G61" s="58">
        <v>6</v>
      </c>
      <c r="H61" s="58">
        <v>4</v>
      </c>
      <c r="I61" s="58">
        <v>7</v>
      </c>
      <c r="J61" s="58">
        <v>8</v>
      </c>
      <c r="K61" s="58">
        <v>7</v>
      </c>
      <c r="L61" s="58">
        <v>9</v>
      </c>
      <c r="M61" s="59">
        <v>12</v>
      </c>
      <c r="N61" s="57">
        <f t="shared" si="0"/>
        <v>7</v>
      </c>
    </row>
    <row r="62" spans="1:14" ht="12" customHeight="1" x14ac:dyDescent="0.2">
      <c r="A62" s="56" t="str">
        <f>'Pregnant Women Participating'!A53</f>
        <v>Zuni Pueblo, NM</v>
      </c>
      <c r="B62" s="57">
        <v>11</v>
      </c>
      <c r="C62" s="58">
        <v>15</v>
      </c>
      <c r="D62" s="58">
        <v>13</v>
      </c>
      <c r="E62" s="58">
        <v>15</v>
      </c>
      <c r="F62" s="58">
        <v>16</v>
      </c>
      <c r="G62" s="58">
        <v>15</v>
      </c>
      <c r="H62" s="58">
        <v>15</v>
      </c>
      <c r="I62" s="58">
        <v>11</v>
      </c>
      <c r="J62" s="58">
        <v>11</v>
      </c>
      <c r="K62" s="58">
        <v>7</v>
      </c>
      <c r="L62" s="58">
        <v>10</v>
      </c>
      <c r="M62" s="59">
        <v>11</v>
      </c>
      <c r="N62" s="57">
        <f t="shared" si="0"/>
        <v>12.5</v>
      </c>
    </row>
    <row r="63" spans="1:14" ht="12" customHeight="1" x14ac:dyDescent="0.2">
      <c r="A63" s="56" t="str">
        <f>'Pregnant Women Participating'!A54</f>
        <v>Cherokee Nation, OK</v>
      </c>
      <c r="B63" s="57">
        <v>70</v>
      </c>
      <c r="C63" s="58">
        <v>73</v>
      </c>
      <c r="D63" s="58">
        <v>70</v>
      </c>
      <c r="E63" s="58">
        <v>80</v>
      </c>
      <c r="F63" s="58">
        <v>82</v>
      </c>
      <c r="G63" s="58">
        <v>81</v>
      </c>
      <c r="H63" s="58">
        <v>77</v>
      </c>
      <c r="I63" s="58">
        <v>78</v>
      </c>
      <c r="J63" s="58">
        <v>73</v>
      </c>
      <c r="K63" s="58">
        <v>83</v>
      </c>
      <c r="L63" s="58">
        <v>84</v>
      </c>
      <c r="M63" s="59">
        <v>84</v>
      </c>
      <c r="N63" s="57">
        <f t="shared" si="0"/>
        <v>77.916666666666671</v>
      </c>
    </row>
    <row r="64" spans="1:14" ht="12" customHeight="1" x14ac:dyDescent="0.2">
      <c r="A64" s="56" t="str">
        <f>'Pregnant Women Participating'!A55</f>
        <v>Chickasaw Nation, OK</v>
      </c>
      <c r="B64" s="57">
        <v>82</v>
      </c>
      <c r="C64" s="58">
        <v>78</v>
      </c>
      <c r="D64" s="58">
        <v>66</v>
      </c>
      <c r="E64" s="58">
        <v>60</v>
      </c>
      <c r="F64" s="58">
        <v>62</v>
      </c>
      <c r="G64" s="58">
        <v>68</v>
      </c>
      <c r="H64" s="58">
        <v>71</v>
      </c>
      <c r="I64" s="58">
        <v>80</v>
      </c>
      <c r="J64" s="58">
        <v>75</v>
      </c>
      <c r="K64" s="58">
        <v>68</v>
      </c>
      <c r="L64" s="58">
        <v>68</v>
      </c>
      <c r="M64" s="59">
        <v>74</v>
      </c>
      <c r="N64" s="57">
        <f t="shared" si="0"/>
        <v>71</v>
      </c>
    </row>
    <row r="65" spans="1:14" ht="12" customHeight="1" x14ac:dyDescent="0.2">
      <c r="A65" s="56" t="str">
        <f>'Pregnant Women Participating'!A56</f>
        <v>Choctaw Nation, OK</v>
      </c>
      <c r="B65" s="57">
        <v>42</v>
      </c>
      <c r="C65" s="58">
        <v>50</v>
      </c>
      <c r="D65" s="58">
        <v>53</v>
      </c>
      <c r="E65" s="58">
        <v>56</v>
      </c>
      <c r="F65" s="58">
        <v>53</v>
      </c>
      <c r="G65" s="58">
        <v>59</v>
      </c>
      <c r="H65" s="58">
        <v>50</v>
      </c>
      <c r="I65" s="58">
        <v>46</v>
      </c>
      <c r="J65" s="58">
        <v>46</v>
      </c>
      <c r="K65" s="58">
        <v>53</v>
      </c>
      <c r="L65" s="58">
        <v>55</v>
      </c>
      <c r="M65" s="59">
        <v>52</v>
      </c>
      <c r="N65" s="57">
        <f t="shared" si="0"/>
        <v>51.25</v>
      </c>
    </row>
    <row r="66" spans="1:14" ht="12" customHeight="1" x14ac:dyDescent="0.2">
      <c r="A66" s="56" t="str">
        <f>'Pregnant Women Participating'!A57</f>
        <v>Citizen Potawatomi Nation, OK</v>
      </c>
      <c r="B66" s="57">
        <v>30</v>
      </c>
      <c r="C66" s="58">
        <v>28</v>
      </c>
      <c r="D66" s="58">
        <v>30</v>
      </c>
      <c r="E66" s="58">
        <v>27</v>
      </c>
      <c r="F66" s="58">
        <v>26</v>
      </c>
      <c r="G66" s="58">
        <v>33</v>
      </c>
      <c r="H66" s="58">
        <v>34</v>
      </c>
      <c r="I66" s="58">
        <v>33</v>
      </c>
      <c r="J66" s="58">
        <v>32</v>
      </c>
      <c r="K66" s="58">
        <v>34</v>
      </c>
      <c r="L66" s="58">
        <v>33</v>
      </c>
      <c r="M66" s="59">
        <v>32</v>
      </c>
      <c r="N66" s="57">
        <f t="shared" si="0"/>
        <v>31</v>
      </c>
    </row>
    <row r="67" spans="1:14" ht="12" customHeight="1" x14ac:dyDescent="0.2">
      <c r="A67" s="56" t="str">
        <f>'Pregnant Women Participating'!A58</f>
        <v>Inter-Tribal Council, OK</v>
      </c>
      <c r="B67" s="57">
        <v>14</v>
      </c>
      <c r="C67" s="58">
        <v>13</v>
      </c>
      <c r="D67" s="58">
        <v>13</v>
      </c>
      <c r="E67" s="58">
        <v>12</v>
      </c>
      <c r="F67" s="58">
        <v>10</v>
      </c>
      <c r="G67" s="58">
        <v>11</v>
      </c>
      <c r="H67" s="58">
        <v>13</v>
      </c>
      <c r="I67" s="58">
        <v>12</v>
      </c>
      <c r="J67" s="58">
        <v>9</v>
      </c>
      <c r="K67" s="58">
        <v>14</v>
      </c>
      <c r="L67" s="58">
        <v>14</v>
      </c>
      <c r="M67" s="59">
        <v>17</v>
      </c>
      <c r="N67" s="57">
        <f t="shared" si="0"/>
        <v>12.666666666666666</v>
      </c>
    </row>
    <row r="68" spans="1:14" ht="12" customHeight="1" x14ac:dyDescent="0.2">
      <c r="A68" s="56" t="str">
        <f>'Pregnant Women Participating'!A59</f>
        <v>Muscogee Creek Nation, OK</v>
      </c>
      <c r="B68" s="57">
        <v>22</v>
      </c>
      <c r="C68" s="58">
        <v>28</v>
      </c>
      <c r="D68" s="58">
        <v>26</v>
      </c>
      <c r="E68" s="58">
        <v>27</v>
      </c>
      <c r="F68" s="58">
        <v>26</v>
      </c>
      <c r="G68" s="58">
        <v>21</v>
      </c>
      <c r="H68" s="58">
        <v>23</v>
      </c>
      <c r="I68" s="58">
        <v>23</v>
      </c>
      <c r="J68" s="58">
        <v>30</v>
      </c>
      <c r="K68" s="58">
        <v>24</v>
      </c>
      <c r="L68" s="58">
        <v>21</v>
      </c>
      <c r="M68" s="59">
        <v>20</v>
      </c>
      <c r="N68" s="57">
        <f t="shared" si="0"/>
        <v>24.25</v>
      </c>
    </row>
    <row r="69" spans="1:14" ht="12" customHeight="1" x14ac:dyDescent="0.2">
      <c r="A69" s="56" t="str">
        <f>'Pregnant Women Participating'!A60</f>
        <v>Osage Tribal Council, OK</v>
      </c>
      <c r="B69" s="57">
        <v>92</v>
      </c>
      <c r="C69" s="58">
        <v>95</v>
      </c>
      <c r="D69" s="58">
        <v>91</v>
      </c>
      <c r="E69" s="58">
        <v>101</v>
      </c>
      <c r="F69" s="58">
        <v>99</v>
      </c>
      <c r="G69" s="58">
        <v>99</v>
      </c>
      <c r="H69" s="58">
        <v>108</v>
      </c>
      <c r="I69" s="58">
        <v>115</v>
      </c>
      <c r="J69" s="58">
        <v>116</v>
      </c>
      <c r="K69" s="58">
        <v>114</v>
      </c>
      <c r="L69" s="58">
        <v>123</v>
      </c>
      <c r="M69" s="59">
        <v>109</v>
      </c>
      <c r="N69" s="57">
        <f t="shared" si="0"/>
        <v>105.16666666666667</v>
      </c>
    </row>
    <row r="70" spans="1:14" ht="12" customHeight="1" x14ac:dyDescent="0.2">
      <c r="A70" s="56" t="str">
        <f>'Pregnant Women Participating'!A61</f>
        <v>Otoe-Missouria Tribe, OK</v>
      </c>
      <c r="B70" s="57">
        <v>8</v>
      </c>
      <c r="C70" s="58">
        <v>4</v>
      </c>
      <c r="D70" s="58">
        <v>6</v>
      </c>
      <c r="E70" s="58">
        <v>4</v>
      </c>
      <c r="F70" s="58">
        <v>2</v>
      </c>
      <c r="G70" s="58">
        <v>2</v>
      </c>
      <c r="H70" s="58">
        <v>3</v>
      </c>
      <c r="I70" s="58">
        <v>7</v>
      </c>
      <c r="J70" s="58">
        <v>5</v>
      </c>
      <c r="K70" s="58">
        <v>8</v>
      </c>
      <c r="L70" s="58">
        <v>9</v>
      </c>
      <c r="M70" s="59">
        <v>10</v>
      </c>
      <c r="N70" s="57">
        <f t="shared" si="0"/>
        <v>5.666666666666667</v>
      </c>
    </row>
    <row r="71" spans="1:14" ht="12" customHeight="1" x14ac:dyDescent="0.2">
      <c r="A71" s="56" t="str">
        <f>'Pregnant Women Participating'!A62</f>
        <v>Wichita, Caddo &amp; Delaware (WCD), OK</v>
      </c>
      <c r="B71" s="57">
        <v>89</v>
      </c>
      <c r="C71" s="58">
        <v>87</v>
      </c>
      <c r="D71" s="58">
        <v>76</v>
      </c>
      <c r="E71" s="58">
        <v>86</v>
      </c>
      <c r="F71" s="58">
        <v>89</v>
      </c>
      <c r="G71" s="58">
        <v>75</v>
      </c>
      <c r="H71" s="58">
        <v>70</v>
      </c>
      <c r="I71" s="58">
        <v>74</v>
      </c>
      <c r="J71" s="58">
        <v>71</v>
      </c>
      <c r="K71" s="58">
        <v>79</v>
      </c>
      <c r="L71" s="58">
        <v>89</v>
      </c>
      <c r="M71" s="59">
        <v>95</v>
      </c>
      <c r="N71" s="57">
        <f t="shared" si="0"/>
        <v>81.666666666666671</v>
      </c>
    </row>
    <row r="72" spans="1:14" s="64" customFormat="1" ht="24.75" customHeight="1" x14ac:dyDescent="0.2">
      <c r="A72" s="60" t="e">
        <f>'Pregnant Women Participating'!#REF!</f>
        <v>#REF!</v>
      </c>
      <c r="B72" s="61">
        <v>106664</v>
      </c>
      <c r="C72" s="62">
        <v>107157</v>
      </c>
      <c r="D72" s="62">
        <v>106697</v>
      </c>
      <c r="E72" s="62">
        <v>106899</v>
      </c>
      <c r="F72" s="62">
        <v>106496</v>
      </c>
      <c r="G72" s="62">
        <v>106787</v>
      </c>
      <c r="H72" s="62">
        <v>106155</v>
      </c>
      <c r="I72" s="62">
        <v>105821</v>
      </c>
      <c r="J72" s="62">
        <v>105312</v>
      </c>
      <c r="K72" s="62">
        <v>104717</v>
      </c>
      <c r="L72" s="62">
        <v>104989</v>
      </c>
      <c r="M72" s="63">
        <v>104583</v>
      </c>
      <c r="N72" s="61">
        <f t="shared" si="0"/>
        <v>106023.08333333333</v>
      </c>
    </row>
    <row r="73" spans="1:14" ht="12" customHeight="1" x14ac:dyDescent="0.2">
      <c r="A73" s="56" t="str">
        <f>'Pregnant Women Participating'!A63</f>
        <v>Colorado</v>
      </c>
      <c r="B73" s="57">
        <v>2436</v>
      </c>
      <c r="C73" s="58">
        <v>2573</v>
      </c>
      <c r="D73" s="58">
        <v>2511</v>
      </c>
      <c r="E73" s="58">
        <v>2368</v>
      </c>
      <c r="F73" s="58">
        <v>2321</v>
      </c>
      <c r="G73" s="58">
        <v>2381</v>
      </c>
      <c r="H73" s="58">
        <v>2335</v>
      </c>
      <c r="I73" s="58">
        <v>2323</v>
      </c>
      <c r="J73" s="58">
        <v>2308</v>
      </c>
      <c r="K73" s="58">
        <v>2280</v>
      </c>
      <c r="L73" s="58">
        <v>2337</v>
      </c>
      <c r="M73" s="59">
        <v>2326</v>
      </c>
      <c r="N73" s="57">
        <f t="shared" si="0"/>
        <v>2374.9166666666665</v>
      </c>
    </row>
    <row r="74" spans="1:14" ht="12" customHeight="1" x14ac:dyDescent="0.2">
      <c r="A74" s="56" t="str">
        <f>'Pregnant Women Participating'!A64</f>
        <v>Kansas</v>
      </c>
      <c r="B74" s="57">
        <v>1582</v>
      </c>
      <c r="C74" s="58">
        <v>1614</v>
      </c>
      <c r="D74" s="58">
        <v>1536</v>
      </c>
      <c r="E74" s="58">
        <v>1612</v>
      </c>
      <c r="F74" s="58">
        <v>1576</v>
      </c>
      <c r="G74" s="58">
        <v>1562</v>
      </c>
      <c r="H74" s="58">
        <v>1508</v>
      </c>
      <c r="I74" s="58">
        <v>1524</v>
      </c>
      <c r="J74" s="58">
        <v>1528</v>
      </c>
      <c r="K74" s="58">
        <v>1545</v>
      </c>
      <c r="L74" s="58">
        <v>1565</v>
      </c>
      <c r="M74" s="59">
        <v>1555</v>
      </c>
      <c r="N74" s="57">
        <f t="shared" si="0"/>
        <v>1558.9166666666667</v>
      </c>
    </row>
    <row r="75" spans="1:14" ht="12" customHeight="1" x14ac:dyDescent="0.2">
      <c r="A75" s="56" t="str">
        <f>'Pregnant Women Participating'!A65</f>
        <v>Missouri</v>
      </c>
      <c r="B75" s="57">
        <v>3434</v>
      </c>
      <c r="C75" s="58">
        <v>3542</v>
      </c>
      <c r="D75" s="58">
        <v>3507</v>
      </c>
      <c r="E75" s="58">
        <v>3524</v>
      </c>
      <c r="F75" s="58">
        <v>3420</v>
      </c>
      <c r="G75" s="58">
        <v>3458</v>
      </c>
      <c r="H75" s="58">
        <v>3491</v>
      </c>
      <c r="I75" s="58">
        <v>3544</v>
      </c>
      <c r="J75" s="58">
        <v>3523</v>
      </c>
      <c r="K75" s="58">
        <v>3517</v>
      </c>
      <c r="L75" s="58">
        <v>3706</v>
      </c>
      <c r="M75" s="59">
        <v>3723</v>
      </c>
      <c r="N75" s="57">
        <f t="shared" si="0"/>
        <v>3532.4166666666665</v>
      </c>
    </row>
    <row r="76" spans="1:14" ht="12" customHeight="1" x14ac:dyDescent="0.2">
      <c r="A76" s="56" t="str">
        <f>'Pregnant Women Participating'!A66</f>
        <v>Montana</v>
      </c>
      <c r="B76" s="57">
        <v>504</v>
      </c>
      <c r="C76" s="58">
        <v>495</v>
      </c>
      <c r="D76" s="58">
        <v>473</v>
      </c>
      <c r="E76" s="58">
        <v>478</v>
      </c>
      <c r="F76" s="58">
        <v>467</v>
      </c>
      <c r="G76" s="58">
        <v>447</v>
      </c>
      <c r="H76" s="58">
        <v>447</v>
      </c>
      <c r="I76" s="58">
        <v>438</v>
      </c>
      <c r="J76" s="58">
        <v>426</v>
      </c>
      <c r="K76" s="58">
        <v>430</v>
      </c>
      <c r="L76" s="58">
        <v>437</v>
      </c>
      <c r="M76" s="59">
        <v>427</v>
      </c>
      <c r="N76" s="57">
        <f t="shared" si="0"/>
        <v>455.75</v>
      </c>
    </row>
    <row r="77" spans="1:14" ht="12" customHeight="1" x14ac:dyDescent="0.2">
      <c r="A77" s="56" t="str">
        <f>'Pregnant Women Participating'!A67</f>
        <v>Nebraska</v>
      </c>
      <c r="B77" s="57">
        <v>1679</v>
      </c>
      <c r="C77" s="58">
        <v>1666</v>
      </c>
      <c r="D77" s="58">
        <v>1693</v>
      </c>
      <c r="E77" s="58">
        <v>1703</v>
      </c>
      <c r="F77" s="58">
        <v>1675</v>
      </c>
      <c r="G77" s="58">
        <v>1667</v>
      </c>
      <c r="H77" s="58">
        <v>1628</v>
      </c>
      <c r="I77" s="58">
        <v>1570</v>
      </c>
      <c r="J77" s="58">
        <v>1571</v>
      </c>
      <c r="K77" s="58">
        <v>1616</v>
      </c>
      <c r="L77" s="58">
        <v>1673</v>
      </c>
      <c r="M77" s="59">
        <v>1678</v>
      </c>
      <c r="N77" s="57">
        <f t="shared" si="0"/>
        <v>1651.5833333333333</v>
      </c>
    </row>
    <row r="78" spans="1:14" ht="12" customHeight="1" x14ac:dyDescent="0.2">
      <c r="A78" s="56" t="str">
        <f>'Pregnant Women Participating'!A68</f>
        <v>North Dakota</v>
      </c>
      <c r="B78" s="57">
        <v>357</v>
      </c>
      <c r="C78" s="58">
        <v>366</v>
      </c>
      <c r="D78" s="58">
        <v>345</v>
      </c>
      <c r="E78" s="58">
        <v>379</v>
      </c>
      <c r="F78" s="58">
        <v>355</v>
      </c>
      <c r="G78" s="58">
        <v>335</v>
      </c>
      <c r="H78" s="58">
        <v>345</v>
      </c>
      <c r="I78" s="58">
        <v>329</v>
      </c>
      <c r="J78" s="58">
        <v>354</v>
      </c>
      <c r="K78" s="58">
        <v>356</v>
      </c>
      <c r="L78" s="58">
        <v>372</v>
      </c>
      <c r="M78" s="59">
        <v>365</v>
      </c>
      <c r="N78" s="57">
        <f t="shared" si="0"/>
        <v>354.83333333333331</v>
      </c>
    </row>
    <row r="79" spans="1:14" ht="12" customHeight="1" x14ac:dyDescent="0.2">
      <c r="A79" s="56" t="str">
        <f>'Pregnant Women Participating'!A69</f>
        <v>South Dakota</v>
      </c>
      <c r="B79" s="57">
        <v>455</v>
      </c>
      <c r="C79" s="58">
        <v>480</v>
      </c>
      <c r="D79" s="58">
        <v>499</v>
      </c>
      <c r="E79" s="58">
        <v>476</v>
      </c>
      <c r="F79" s="58">
        <v>504</v>
      </c>
      <c r="G79" s="58">
        <v>509</v>
      </c>
      <c r="H79" s="58">
        <v>543</v>
      </c>
      <c r="I79" s="58">
        <v>540</v>
      </c>
      <c r="J79" s="58">
        <v>534</v>
      </c>
      <c r="K79" s="58">
        <v>525</v>
      </c>
      <c r="L79" s="58">
        <v>546</v>
      </c>
      <c r="M79" s="59">
        <v>485</v>
      </c>
      <c r="N79" s="57">
        <f t="shared" si="0"/>
        <v>508</v>
      </c>
    </row>
    <row r="80" spans="1:14" ht="12" customHeight="1" x14ac:dyDescent="0.2">
      <c r="A80" s="56" t="str">
        <f>'Pregnant Women Participating'!A70</f>
        <v>Wyoming</v>
      </c>
      <c r="B80" s="57">
        <v>136</v>
      </c>
      <c r="C80" s="58">
        <v>142</v>
      </c>
      <c r="D80" s="58">
        <v>123</v>
      </c>
      <c r="E80" s="58">
        <v>108</v>
      </c>
      <c r="F80" s="58">
        <v>105</v>
      </c>
      <c r="G80" s="58">
        <v>117</v>
      </c>
      <c r="H80" s="58">
        <v>124</v>
      </c>
      <c r="I80" s="58">
        <v>120</v>
      </c>
      <c r="J80" s="58">
        <v>128</v>
      </c>
      <c r="K80" s="58">
        <v>122</v>
      </c>
      <c r="L80" s="58">
        <v>135</v>
      </c>
      <c r="M80" s="59">
        <v>146</v>
      </c>
      <c r="N80" s="57">
        <f t="shared" si="0"/>
        <v>125.5</v>
      </c>
    </row>
    <row r="81" spans="1:14" ht="12" customHeight="1" x14ac:dyDescent="0.2">
      <c r="A81" s="56" t="str">
        <f>'Pregnant Women Participating'!A71</f>
        <v>Ute Mountain Ute Tribe, CO</v>
      </c>
      <c r="B81" s="57">
        <v>3</v>
      </c>
      <c r="C81" s="58">
        <v>3</v>
      </c>
      <c r="D81" s="58">
        <v>2</v>
      </c>
      <c r="E81" s="58">
        <v>2</v>
      </c>
      <c r="F81" s="58">
        <v>4</v>
      </c>
      <c r="G81" s="58">
        <v>2</v>
      </c>
      <c r="H81" s="58">
        <v>2</v>
      </c>
      <c r="I81" s="58">
        <v>2</v>
      </c>
      <c r="J81" s="58">
        <v>0</v>
      </c>
      <c r="K81" s="58">
        <v>0</v>
      </c>
      <c r="L81" s="58">
        <v>0</v>
      </c>
      <c r="M81" s="59">
        <v>1</v>
      </c>
      <c r="N81" s="57">
        <f t="shared" si="0"/>
        <v>1.75</v>
      </c>
    </row>
    <row r="82" spans="1:14" ht="12" customHeight="1" x14ac:dyDescent="0.2">
      <c r="A82" s="56" t="str">
        <f>'Pregnant Women Participating'!A72</f>
        <v>Omaha Sioux, NE</v>
      </c>
      <c r="B82" s="57">
        <v>2</v>
      </c>
      <c r="C82" s="58">
        <v>1</v>
      </c>
      <c r="D82" s="58">
        <v>1</v>
      </c>
      <c r="E82" s="58">
        <v>1</v>
      </c>
      <c r="F82" s="58">
        <v>2</v>
      </c>
      <c r="G82" s="58">
        <v>2</v>
      </c>
      <c r="H82" s="58">
        <v>2</v>
      </c>
      <c r="I82" s="58">
        <v>1</v>
      </c>
      <c r="J82" s="58">
        <v>2</v>
      </c>
      <c r="K82" s="58">
        <v>2</v>
      </c>
      <c r="L82" s="58">
        <v>3</v>
      </c>
      <c r="M82" s="59">
        <v>2</v>
      </c>
      <c r="N82" s="57">
        <f t="shared" si="0"/>
        <v>1.75</v>
      </c>
    </row>
    <row r="83" spans="1:14" ht="12" customHeight="1" x14ac:dyDescent="0.2">
      <c r="A83" s="56" t="str">
        <f>'Pregnant Women Participating'!A73</f>
        <v>Santee Sioux, NE</v>
      </c>
      <c r="B83" s="57">
        <v>3</v>
      </c>
      <c r="C83" s="58">
        <v>3</v>
      </c>
      <c r="D83" s="58">
        <v>2</v>
      </c>
      <c r="E83" s="58">
        <v>3</v>
      </c>
      <c r="F83" s="58">
        <v>0</v>
      </c>
      <c r="G83" s="58">
        <v>0</v>
      </c>
      <c r="H83" s="58">
        <v>1</v>
      </c>
      <c r="I83" s="58">
        <v>2</v>
      </c>
      <c r="J83" s="58">
        <v>2</v>
      </c>
      <c r="K83" s="58">
        <v>2</v>
      </c>
      <c r="L83" s="58">
        <v>3</v>
      </c>
      <c r="M83" s="59">
        <v>4</v>
      </c>
      <c r="N83" s="57">
        <f t="shared" si="0"/>
        <v>2.0833333333333335</v>
      </c>
    </row>
    <row r="84" spans="1:14" ht="12" customHeight="1" x14ac:dyDescent="0.2">
      <c r="A84" s="56" t="str">
        <f>'Pregnant Women Participating'!A74</f>
        <v>Winnebago Tribe, NE</v>
      </c>
      <c r="B84" s="57">
        <v>6</v>
      </c>
      <c r="C84" s="58">
        <v>7</v>
      </c>
      <c r="D84" s="58">
        <v>7</v>
      </c>
      <c r="E84" s="58">
        <v>7</v>
      </c>
      <c r="F84" s="58">
        <v>9</v>
      </c>
      <c r="G84" s="58">
        <v>5</v>
      </c>
      <c r="H84" s="58">
        <v>6</v>
      </c>
      <c r="I84" s="58">
        <v>6</v>
      </c>
      <c r="J84" s="58">
        <v>7</v>
      </c>
      <c r="K84" s="58">
        <v>7</v>
      </c>
      <c r="L84" s="58">
        <v>5</v>
      </c>
      <c r="M84" s="59">
        <v>3</v>
      </c>
      <c r="N84" s="57">
        <f t="shared" si="0"/>
        <v>6.25</v>
      </c>
    </row>
    <row r="85" spans="1:14" ht="12" customHeight="1" x14ac:dyDescent="0.2">
      <c r="A85" s="56" t="str">
        <f>'Pregnant Women Participating'!A75</f>
        <v>Standing Rock Sioux Tribe, ND</v>
      </c>
      <c r="B85" s="57">
        <v>5</v>
      </c>
      <c r="C85" s="58">
        <v>4</v>
      </c>
      <c r="D85" s="58">
        <v>4</v>
      </c>
      <c r="E85" s="58">
        <v>4</v>
      </c>
      <c r="F85" s="58">
        <v>4</v>
      </c>
      <c r="G85" s="58">
        <v>8</v>
      </c>
      <c r="H85" s="58">
        <v>8</v>
      </c>
      <c r="I85" s="58">
        <v>7</v>
      </c>
      <c r="J85" s="58">
        <v>4</v>
      </c>
      <c r="K85" s="58">
        <v>3</v>
      </c>
      <c r="L85" s="58">
        <v>4</v>
      </c>
      <c r="M85" s="59">
        <v>4</v>
      </c>
      <c r="N85" s="57">
        <f t="shared" si="0"/>
        <v>4.916666666666667</v>
      </c>
    </row>
    <row r="86" spans="1:14" ht="12" customHeight="1" x14ac:dyDescent="0.2">
      <c r="A86" s="56" t="str">
        <f>'Pregnant Women Participating'!A76</f>
        <v>Three Affiliated Tribes, ND</v>
      </c>
      <c r="B86" s="57">
        <v>2</v>
      </c>
      <c r="C86" s="58">
        <v>2</v>
      </c>
      <c r="D86" s="58">
        <v>1</v>
      </c>
      <c r="E86" s="58">
        <v>1</v>
      </c>
      <c r="F86" s="58">
        <v>1</v>
      </c>
      <c r="G86" s="58">
        <v>1</v>
      </c>
      <c r="H86" s="58">
        <v>2</v>
      </c>
      <c r="I86" s="58">
        <v>4</v>
      </c>
      <c r="J86" s="58">
        <v>4</v>
      </c>
      <c r="K86" s="58">
        <v>5</v>
      </c>
      <c r="L86" s="58">
        <v>6</v>
      </c>
      <c r="M86" s="59">
        <v>7</v>
      </c>
      <c r="N86" s="57">
        <f t="shared" si="0"/>
        <v>3</v>
      </c>
    </row>
    <row r="87" spans="1:14" ht="12" customHeight="1" x14ac:dyDescent="0.2">
      <c r="A87" s="56" t="str">
        <f>'Pregnant Women Participating'!A77</f>
        <v>Cheyenne River Sioux, SD</v>
      </c>
      <c r="B87" s="57">
        <v>10</v>
      </c>
      <c r="C87" s="58">
        <v>9</v>
      </c>
      <c r="D87" s="58">
        <v>10</v>
      </c>
      <c r="E87" s="58">
        <v>9</v>
      </c>
      <c r="F87" s="58">
        <v>6</v>
      </c>
      <c r="G87" s="58">
        <v>9</v>
      </c>
      <c r="H87" s="58">
        <v>7</v>
      </c>
      <c r="I87" s="58">
        <v>8</v>
      </c>
      <c r="J87" s="58">
        <v>6</v>
      </c>
      <c r="K87" s="58">
        <v>11</v>
      </c>
      <c r="L87" s="58">
        <v>8</v>
      </c>
      <c r="M87" s="59">
        <v>8</v>
      </c>
      <c r="N87" s="57">
        <f t="shared" si="0"/>
        <v>8.4166666666666661</v>
      </c>
    </row>
    <row r="88" spans="1:14" ht="12" customHeight="1" x14ac:dyDescent="0.2">
      <c r="A88" s="56" t="str">
        <f>'Pregnant Women Participating'!A78</f>
        <v>Rosebud Sioux, SD</v>
      </c>
      <c r="B88" s="57">
        <v>31</v>
      </c>
      <c r="C88" s="58">
        <v>31</v>
      </c>
      <c r="D88" s="58">
        <v>34</v>
      </c>
      <c r="E88" s="58">
        <v>48</v>
      </c>
      <c r="F88" s="58">
        <v>45</v>
      </c>
      <c r="G88" s="58">
        <v>45</v>
      </c>
      <c r="H88" s="58">
        <v>40</v>
      </c>
      <c r="I88" s="58">
        <v>36</v>
      </c>
      <c r="J88" s="58">
        <v>34</v>
      </c>
      <c r="K88" s="58">
        <v>30</v>
      </c>
      <c r="L88" s="58">
        <v>33</v>
      </c>
      <c r="M88" s="59">
        <v>38</v>
      </c>
      <c r="N88" s="57">
        <f t="shared" si="0"/>
        <v>37.083333333333336</v>
      </c>
    </row>
    <row r="89" spans="1:14" ht="12" customHeight="1" x14ac:dyDescent="0.2">
      <c r="A89" s="56" t="str">
        <f>'Pregnant Women Participating'!A79</f>
        <v>Northern Arapahoe, WY</v>
      </c>
      <c r="B89" s="57">
        <v>9</v>
      </c>
      <c r="C89" s="58">
        <v>12</v>
      </c>
      <c r="D89" s="58">
        <v>11</v>
      </c>
      <c r="E89" s="58">
        <v>9</v>
      </c>
      <c r="F89" s="58">
        <v>8</v>
      </c>
      <c r="G89" s="58">
        <v>6</v>
      </c>
      <c r="H89" s="58">
        <v>7</v>
      </c>
      <c r="I89" s="58">
        <v>5</v>
      </c>
      <c r="J89" s="58">
        <v>8</v>
      </c>
      <c r="K89" s="58">
        <v>8</v>
      </c>
      <c r="L89" s="58">
        <v>9</v>
      </c>
      <c r="M89" s="59">
        <v>8</v>
      </c>
      <c r="N89" s="57">
        <f t="shared" si="0"/>
        <v>8.3333333333333339</v>
      </c>
    </row>
    <row r="90" spans="1:14" ht="12" customHeight="1" x14ac:dyDescent="0.2">
      <c r="A90" s="56" t="str">
        <f>'Pregnant Women Participating'!A80</f>
        <v>Shoshone Tribe, WY</v>
      </c>
      <c r="B90" s="57">
        <v>6</v>
      </c>
      <c r="C90" s="58">
        <v>6</v>
      </c>
      <c r="D90" s="58">
        <v>5</v>
      </c>
      <c r="E90" s="58">
        <v>8</v>
      </c>
      <c r="F90" s="58">
        <v>4</v>
      </c>
      <c r="G90" s="58">
        <v>3</v>
      </c>
      <c r="H90" s="58">
        <v>4</v>
      </c>
      <c r="I90" s="58">
        <v>4</v>
      </c>
      <c r="J90" s="58">
        <v>4</v>
      </c>
      <c r="K90" s="58">
        <v>4</v>
      </c>
      <c r="L90" s="58">
        <v>5</v>
      </c>
      <c r="M90" s="59">
        <v>6</v>
      </c>
      <c r="N90" s="57">
        <f t="shared" si="0"/>
        <v>4.916666666666667</v>
      </c>
    </row>
    <row r="91" spans="1:14" s="64" customFormat="1" ht="24.75" customHeight="1" x14ac:dyDescent="0.2">
      <c r="A91" s="60" t="e">
        <f>'Pregnant Women Participating'!#REF!</f>
        <v>#REF!</v>
      </c>
      <c r="B91" s="61">
        <v>10660</v>
      </c>
      <c r="C91" s="62">
        <v>10956</v>
      </c>
      <c r="D91" s="62">
        <v>10764</v>
      </c>
      <c r="E91" s="62">
        <v>10740</v>
      </c>
      <c r="F91" s="62">
        <v>10506</v>
      </c>
      <c r="G91" s="62">
        <v>10557</v>
      </c>
      <c r="H91" s="62">
        <v>10500</v>
      </c>
      <c r="I91" s="62">
        <v>10463</v>
      </c>
      <c r="J91" s="62">
        <v>10443</v>
      </c>
      <c r="K91" s="62">
        <v>10463</v>
      </c>
      <c r="L91" s="62">
        <v>10847</v>
      </c>
      <c r="M91" s="63">
        <v>10786</v>
      </c>
      <c r="N91" s="61">
        <f t="shared" si="0"/>
        <v>10640.416666666666</v>
      </c>
    </row>
    <row r="92" spans="1:14" ht="12" customHeight="1" x14ac:dyDescent="0.2">
      <c r="A92" s="65" t="str">
        <f>'Pregnant Women Participating'!A81</f>
        <v>Alaska</v>
      </c>
      <c r="B92" s="57">
        <v>690</v>
      </c>
      <c r="C92" s="58">
        <v>711</v>
      </c>
      <c r="D92" s="58">
        <v>715</v>
      </c>
      <c r="E92" s="58">
        <v>739</v>
      </c>
      <c r="F92" s="58">
        <v>720</v>
      </c>
      <c r="G92" s="58">
        <v>729</v>
      </c>
      <c r="H92" s="58">
        <v>698</v>
      </c>
      <c r="I92" s="58">
        <v>664</v>
      </c>
      <c r="J92" s="58">
        <v>693</v>
      </c>
      <c r="K92" s="58">
        <v>705</v>
      </c>
      <c r="L92" s="58">
        <v>699</v>
      </c>
      <c r="M92" s="59">
        <v>680</v>
      </c>
      <c r="N92" s="57">
        <f t="shared" si="0"/>
        <v>703.58333333333337</v>
      </c>
    </row>
    <row r="93" spans="1:14" ht="12" customHeight="1" x14ac:dyDescent="0.2">
      <c r="A93" s="65" t="str">
        <f>'Pregnant Women Participating'!A82</f>
        <v>American Samoa</v>
      </c>
      <c r="B93" s="57">
        <v>413</v>
      </c>
      <c r="C93" s="58">
        <v>402</v>
      </c>
      <c r="D93" s="58">
        <v>386</v>
      </c>
      <c r="E93" s="58">
        <v>385</v>
      </c>
      <c r="F93" s="58">
        <v>378</v>
      </c>
      <c r="G93" s="58">
        <v>387</v>
      </c>
      <c r="H93" s="58">
        <v>401</v>
      </c>
      <c r="I93" s="58">
        <v>386</v>
      </c>
      <c r="J93" s="58">
        <v>386</v>
      </c>
      <c r="K93" s="58">
        <v>377</v>
      </c>
      <c r="L93" s="58">
        <v>393</v>
      </c>
      <c r="M93" s="59">
        <v>402</v>
      </c>
      <c r="N93" s="57">
        <f t="shared" si="0"/>
        <v>391.33333333333331</v>
      </c>
    </row>
    <row r="94" spans="1:14" ht="12" customHeight="1" x14ac:dyDescent="0.2">
      <c r="A94" s="65" t="str">
        <f>'Pregnant Women Participating'!A83</f>
        <v>California</v>
      </c>
      <c r="B94" s="57">
        <v>42525</v>
      </c>
      <c r="C94" s="58">
        <v>42163</v>
      </c>
      <c r="D94" s="58">
        <v>41830</v>
      </c>
      <c r="E94" s="58">
        <v>42220</v>
      </c>
      <c r="F94" s="58">
        <v>41178</v>
      </c>
      <c r="G94" s="58">
        <v>41571</v>
      </c>
      <c r="H94" s="58">
        <v>40496</v>
      </c>
      <c r="I94" s="58">
        <v>40632</v>
      </c>
      <c r="J94" s="58">
        <v>40446</v>
      </c>
      <c r="K94" s="58">
        <v>40267</v>
      </c>
      <c r="L94" s="58">
        <v>40790</v>
      </c>
      <c r="M94" s="59">
        <v>40321</v>
      </c>
      <c r="N94" s="57">
        <f t="shared" si="0"/>
        <v>41203.25</v>
      </c>
    </row>
    <row r="95" spans="1:14" ht="12" customHeight="1" x14ac:dyDescent="0.2">
      <c r="A95" s="65" t="str">
        <f>'Pregnant Women Participating'!A84</f>
        <v>Guam</v>
      </c>
      <c r="B95" s="57">
        <v>310</v>
      </c>
      <c r="C95" s="58">
        <v>291</v>
      </c>
      <c r="D95" s="58">
        <v>267</v>
      </c>
      <c r="E95" s="58">
        <v>252</v>
      </c>
      <c r="F95" s="58">
        <v>270</v>
      </c>
      <c r="G95" s="58">
        <v>261</v>
      </c>
      <c r="H95" s="58">
        <v>232</v>
      </c>
      <c r="I95" s="58">
        <v>238</v>
      </c>
      <c r="J95" s="58">
        <v>245</v>
      </c>
      <c r="K95" s="58">
        <v>240</v>
      </c>
      <c r="L95" s="58">
        <v>243</v>
      </c>
      <c r="M95" s="59">
        <v>250</v>
      </c>
      <c r="N95" s="57">
        <f t="shared" si="0"/>
        <v>258.25</v>
      </c>
    </row>
    <row r="96" spans="1:14" ht="12" customHeight="1" x14ac:dyDescent="0.2">
      <c r="A96" s="65" t="str">
        <f>'Pregnant Women Participating'!A85</f>
        <v>Hawaii</v>
      </c>
      <c r="B96" s="57">
        <v>1396</v>
      </c>
      <c r="C96" s="58">
        <v>1364</v>
      </c>
      <c r="D96" s="58">
        <v>1339</v>
      </c>
      <c r="E96" s="58">
        <v>1373</v>
      </c>
      <c r="F96" s="58">
        <v>1299</v>
      </c>
      <c r="G96" s="58">
        <v>1236</v>
      </c>
      <c r="H96" s="58">
        <v>1195</v>
      </c>
      <c r="I96" s="58">
        <v>1288</v>
      </c>
      <c r="J96" s="58">
        <v>1277</v>
      </c>
      <c r="K96" s="58">
        <v>1322</v>
      </c>
      <c r="L96" s="58">
        <v>1374</v>
      </c>
      <c r="M96" s="59">
        <v>1347</v>
      </c>
      <c r="N96" s="57">
        <f t="shared" si="0"/>
        <v>1317.5</v>
      </c>
    </row>
    <row r="97" spans="1:14" ht="12" customHeight="1" x14ac:dyDescent="0.2">
      <c r="A97" s="65" t="str">
        <f>'Pregnant Women Participating'!A86</f>
        <v>Idaho</v>
      </c>
      <c r="B97" s="57">
        <v>1085</v>
      </c>
      <c r="C97" s="58">
        <v>1115</v>
      </c>
      <c r="D97" s="58">
        <v>1148</v>
      </c>
      <c r="E97" s="58">
        <v>1134</v>
      </c>
      <c r="F97" s="58">
        <v>1107</v>
      </c>
      <c r="G97" s="58">
        <v>1120</v>
      </c>
      <c r="H97" s="58">
        <v>1116</v>
      </c>
      <c r="I97" s="58">
        <v>1104</v>
      </c>
      <c r="J97" s="58">
        <v>1136</v>
      </c>
      <c r="K97" s="58">
        <v>1147</v>
      </c>
      <c r="L97" s="58">
        <v>1137</v>
      </c>
      <c r="M97" s="59">
        <v>1094</v>
      </c>
      <c r="N97" s="57">
        <f t="shared" si="0"/>
        <v>1120.25</v>
      </c>
    </row>
    <row r="98" spans="1:14" ht="12" customHeight="1" x14ac:dyDescent="0.2">
      <c r="A98" s="65" t="str">
        <f>'Pregnant Women Participating'!A87</f>
        <v>Nevada</v>
      </c>
      <c r="B98" s="57">
        <v>2545</v>
      </c>
      <c r="C98" s="58">
        <v>2594</v>
      </c>
      <c r="D98" s="58">
        <v>2517</v>
      </c>
      <c r="E98" s="58">
        <v>2549</v>
      </c>
      <c r="F98" s="58">
        <v>2470</v>
      </c>
      <c r="G98" s="58">
        <v>2433</v>
      </c>
      <c r="H98" s="58">
        <v>2351</v>
      </c>
      <c r="I98" s="58">
        <v>2336</v>
      </c>
      <c r="J98" s="58">
        <v>2290</v>
      </c>
      <c r="K98" s="58">
        <v>2310</v>
      </c>
      <c r="L98" s="58">
        <v>2310</v>
      </c>
      <c r="M98" s="59">
        <v>2341</v>
      </c>
      <c r="N98" s="57">
        <f t="shared" si="0"/>
        <v>2420.5</v>
      </c>
    </row>
    <row r="99" spans="1:14" ht="12" customHeight="1" x14ac:dyDescent="0.2">
      <c r="A99" s="65" t="str">
        <f>'Pregnant Women Participating'!A88</f>
        <v>Oregon</v>
      </c>
      <c r="B99" s="57">
        <v>1956</v>
      </c>
      <c r="C99" s="58">
        <v>1903</v>
      </c>
      <c r="D99" s="58">
        <v>1908</v>
      </c>
      <c r="E99" s="58">
        <v>1914</v>
      </c>
      <c r="F99" s="58">
        <v>1885</v>
      </c>
      <c r="G99" s="58">
        <v>1950</v>
      </c>
      <c r="H99" s="58">
        <v>1893</v>
      </c>
      <c r="I99" s="58">
        <v>1903</v>
      </c>
      <c r="J99" s="58">
        <v>1932</v>
      </c>
      <c r="K99" s="58">
        <v>1897</v>
      </c>
      <c r="L99" s="58">
        <v>1894</v>
      </c>
      <c r="M99" s="59">
        <v>1870</v>
      </c>
      <c r="N99" s="57">
        <f t="shared" si="0"/>
        <v>1908.75</v>
      </c>
    </row>
    <row r="100" spans="1:14" ht="12" customHeight="1" x14ac:dyDescent="0.2">
      <c r="A100" s="65" t="str">
        <f>'Pregnant Women Participating'!A89</f>
        <v>Washington</v>
      </c>
      <c r="B100" s="57">
        <v>5667</v>
      </c>
      <c r="C100" s="58">
        <v>5579</v>
      </c>
      <c r="D100" s="58">
        <v>5533</v>
      </c>
      <c r="E100" s="58">
        <v>5465</v>
      </c>
      <c r="F100" s="58">
        <v>5296</v>
      </c>
      <c r="G100" s="58">
        <v>5351</v>
      </c>
      <c r="H100" s="58">
        <v>5241</v>
      </c>
      <c r="I100" s="58">
        <v>5303</v>
      </c>
      <c r="J100" s="58">
        <v>5314</v>
      </c>
      <c r="K100" s="58">
        <v>5199</v>
      </c>
      <c r="L100" s="58">
        <v>5358</v>
      </c>
      <c r="M100" s="59">
        <v>5275</v>
      </c>
      <c r="N100" s="57">
        <f t="shared" si="0"/>
        <v>5381.75</v>
      </c>
    </row>
    <row r="101" spans="1:14" ht="12" customHeight="1" x14ac:dyDescent="0.2">
      <c r="A101" s="65" t="str">
        <f>'Pregnant Women Participating'!A90</f>
        <v>Northern Marianas</v>
      </c>
      <c r="B101" s="57">
        <v>169</v>
      </c>
      <c r="C101" s="58">
        <v>182</v>
      </c>
      <c r="D101" s="58">
        <v>165</v>
      </c>
      <c r="E101" s="58">
        <v>175</v>
      </c>
      <c r="F101" s="58">
        <v>159</v>
      </c>
      <c r="G101" s="58">
        <v>182</v>
      </c>
      <c r="H101" s="58">
        <v>175</v>
      </c>
      <c r="I101" s="58">
        <v>174</v>
      </c>
      <c r="J101" s="58">
        <v>173</v>
      </c>
      <c r="K101" s="58">
        <v>142</v>
      </c>
      <c r="L101" s="58">
        <v>144</v>
      </c>
      <c r="M101" s="59">
        <v>150</v>
      </c>
      <c r="N101" s="57">
        <f t="shared" si="0"/>
        <v>165.83333333333334</v>
      </c>
    </row>
    <row r="102" spans="1:14" ht="12" customHeight="1" x14ac:dyDescent="0.2">
      <c r="A102" s="65" t="str">
        <f>'Pregnant Women Participating'!A91</f>
        <v>Inter-Tribal Council, NV</v>
      </c>
      <c r="B102" s="57">
        <v>36</v>
      </c>
      <c r="C102" s="58">
        <v>39</v>
      </c>
      <c r="D102" s="58">
        <v>37</v>
      </c>
      <c r="E102" s="58">
        <v>33</v>
      </c>
      <c r="F102" s="58">
        <v>31</v>
      </c>
      <c r="G102" s="58">
        <v>30</v>
      </c>
      <c r="H102" s="58">
        <v>27</v>
      </c>
      <c r="I102" s="58">
        <v>27</v>
      </c>
      <c r="J102" s="58">
        <v>30</v>
      </c>
      <c r="K102" s="58">
        <v>27</v>
      </c>
      <c r="L102" s="58">
        <v>33</v>
      </c>
      <c r="M102" s="59">
        <v>35</v>
      </c>
      <c r="N102" s="57">
        <f t="shared" si="0"/>
        <v>32.083333333333336</v>
      </c>
    </row>
    <row r="103" spans="1:14" s="64" customFormat="1" ht="24.75" customHeight="1" x14ac:dyDescent="0.2">
      <c r="A103" s="60" t="e">
        <f>'Pregnant Women Participating'!#REF!</f>
        <v>#REF!</v>
      </c>
      <c r="B103" s="61">
        <v>56792</v>
      </c>
      <c r="C103" s="62">
        <v>56343</v>
      </c>
      <c r="D103" s="62">
        <v>55845</v>
      </c>
      <c r="E103" s="62">
        <v>56239</v>
      </c>
      <c r="F103" s="62">
        <v>54793</v>
      </c>
      <c r="G103" s="62">
        <v>55250</v>
      </c>
      <c r="H103" s="62">
        <v>53825</v>
      </c>
      <c r="I103" s="62">
        <v>54055</v>
      </c>
      <c r="J103" s="62">
        <v>53922</v>
      </c>
      <c r="K103" s="62">
        <v>53633</v>
      </c>
      <c r="L103" s="62">
        <v>54375</v>
      </c>
      <c r="M103" s="63">
        <v>53765</v>
      </c>
      <c r="N103" s="61">
        <f t="shared" si="0"/>
        <v>54903.083333333336</v>
      </c>
    </row>
    <row r="104" spans="1:14" s="70" customFormat="1" ht="16.5" customHeight="1" thickBot="1" x14ac:dyDescent="0.25">
      <c r="A104" s="66" t="e">
        <f>'Pregnant Women Participating'!#REF!</f>
        <v>#REF!</v>
      </c>
      <c r="B104" s="67">
        <v>346617</v>
      </c>
      <c r="C104" s="68">
        <v>346302</v>
      </c>
      <c r="D104" s="68">
        <v>344470</v>
      </c>
      <c r="E104" s="68">
        <v>346346</v>
      </c>
      <c r="F104" s="68">
        <v>342389</v>
      </c>
      <c r="G104" s="68">
        <v>343849</v>
      </c>
      <c r="H104" s="68">
        <v>339468</v>
      </c>
      <c r="I104" s="68">
        <v>339366</v>
      </c>
      <c r="J104" s="68">
        <v>338339</v>
      </c>
      <c r="K104" s="68">
        <v>336777</v>
      </c>
      <c r="L104" s="68">
        <v>341318</v>
      </c>
      <c r="M104" s="69">
        <v>341125</v>
      </c>
      <c r="N104" s="67">
        <f t="shared" si="0"/>
        <v>342197.16666666669</v>
      </c>
    </row>
    <row r="105" spans="1:14" ht="12.75" customHeight="1" thickTop="1" x14ac:dyDescent="0.2">
      <c r="A105" s="71"/>
    </row>
    <row r="106" spans="1:14" x14ac:dyDescent="0.2">
      <c r="A106" s="71"/>
    </row>
    <row r="107" spans="1:14" s="72" customFormat="1" ht="12.75" x14ac:dyDescent="0.2">
      <c r="A107" s="48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91"/>
  <sheetViews>
    <sheetView showGridLines="0" workbookViewId="0">
      <selection sqref="A1:N1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137</v>
      </c>
      <c r="B1" s="18" t="s">
        <v>191</v>
      </c>
      <c r="C1" s="19" t="s">
        <v>192</v>
      </c>
      <c r="D1" s="19" t="s">
        <v>193</v>
      </c>
      <c r="E1" s="19" t="s">
        <v>194</v>
      </c>
      <c r="F1" s="19" t="s">
        <v>195</v>
      </c>
      <c r="G1" s="19" t="s">
        <v>196</v>
      </c>
      <c r="H1" s="19" t="s">
        <v>197</v>
      </c>
      <c r="I1" s="19" t="s">
        <v>198</v>
      </c>
      <c r="J1" s="19" t="s">
        <v>199</v>
      </c>
      <c r="K1" s="19" t="s">
        <v>200</v>
      </c>
      <c r="L1" s="19" t="s">
        <v>201</v>
      </c>
      <c r="M1" s="73" t="s">
        <v>202</v>
      </c>
      <c r="N1" s="12" t="s">
        <v>203</v>
      </c>
    </row>
    <row r="2" spans="1:14" ht="12" customHeight="1" x14ac:dyDescent="0.2">
      <c r="A2" s="7" t="str">
        <f>'Pregnant Women Participating'!A2</f>
        <v>Connecticut</v>
      </c>
      <c r="B2" s="13">
        <v>2728</v>
      </c>
      <c r="C2" s="4">
        <v>2773</v>
      </c>
      <c r="D2" s="4">
        <v>2743</v>
      </c>
      <c r="E2" s="4">
        <v>2943</v>
      </c>
      <c r="F2" s="4">
        <v>2924</v>
      </c>
      <c r="G2" s="4">
        <v>2962</v>
      </c>
      <c r="H2" s="4">
        <v>2983</v>
      </c>
      <c r="I2" s="4">
        <v>2973</v>
      </c>
      <c r="J2" s="4">
        <v>2937</v>
      </c>
      <c r="K2" s="4">
        <v>2916</v>
      </c>
      <c r="L2" s="4">
        <v>2988</v>
      </c>
      <c r="M2" s="40">
        <v>3000</v>
      </c>
      <c r="N2" s="13">
        <f t="shared" ref="N2:N12" si="0">IF(SUM(B2:M2)&gt;0,AVERAGE(B2:M2)," ")</f>
        <v>2905.8333333333335</v>
      </c>
    </row>
    <row r="3" spans="1:14" ht="12" customHeight="1" x14ac:dyDescent="0.2">
      <c r="A3" s="7" t="str">
        <f>'Pregnant Women Participating'!A3</f>
        <v>Maine</v>
      </c>
      <c r="B3" s="13">
        <v>1316</v>
      </c>
      <c r="C3" s="4">
        <v>1340</v>
      </c>
      <c r="D3" s="4">
        <v>1329</v>
      </c>
      <c r="E3" s="4">
        <v>1318</v>
      </c>
      <c r="F3" s="4">
        <v>1305</v>
      </c>
      <c r="G3" s="4">
        <v>1335</v>
      </c>
      <c r="H3" s="4">
        <v>1332</v>
      </c>
      <c r="I3" s="4">
        <v>1355</v>
      </c>
      <c r="J3" s="4">
        <v>1374</v>
      </c>
      <c r="K3" s="4">
        <v>1387</v>
      </c>
      <c r="L3" s="4">
        <v>1392</v>
      </c>
      <c r="M3" s="40">
        <v>1362</v>
      </c>
      <c r="N3" s="13">
        <f t="shared" si="0"/>
        <v>1345.4166666666667</v>
      </c>
    </row>
    <row r="4" spans="1:14" ht="12" customHeight="1" x14ac:dyDescent="0.2">
      <c r="A4" s="7" t="str">
        <f>'Pregnant Women Participating'!A4</f>
        <v>Massachusetts</v>
      </c>
      <c r="B4" s="13">
        <v>8547</v>
      </c>
      <c r="C4" s="4">
        <v>8623</v>
      </c>
      <c r="D4" s="4">
        <v>8544</v>
      </c>
      <c r="E4" s="4">
        <v>8472</v>
      </c>
      <c r="F4" s="4">
        <v>8378</v>
      </c>
      <c r="G4" s="4">
        <v>8439</v>
      </c>
      <c r="H4" s="4">
        <v>8283</v>
      </c>
      <c r="I4" s="4">
        <v>8461</v>
      </c>
      <c r="J4" s="4">
        <v>8448</v>
      </c>
      <c r="K4" s="4">
        <v>8438</v>
      </c>
      <c r="L4" s="4">
        <v>8647</v>
      </c>
      <c r="M4" s="40">
        <v>8594</v>
      </c>
      <c r="N4" s="13">
        <f t="shared" si="0"/>
        <v>8489.5</v>
      </c>
    </row>
    <row r="5" spans="1:14" ht="12" customHeight="1" x14ac:dyDescent="0.2">
      <c r="A5" s="7" t="str">
        <f>'Pregnant Women Participating'!A5</f>
        <v>New Hampshire</v>
      </c>
      <c r="B5" s="13">
        <v>918</v>
      </c>
      <c r="C5" s="4">
        <v>877</v>
      </c>
      <c r="D5" s="4">
        <v>840</v>
      </c>
      <c r="E5" s="4">
        <v>867</v>
      </c>
      <c r="F5" s="4">
        <v>838</v>
      </c>
      <c r="G5" s="4">
        <v>820</v>
      </c>
      <c r="H5" s="4">
        <v>798</v>
      </c>
      <c r="I5" s="4">
        <v>817</v>
      </c>
      <c r="J5" s="4">
        <v>835</v>
      </c>
      <c r="K5" s="4">
        <v>813</v>
      </c>
      <c r="L5" s="4">
        <v>815</v>
      </c>
      <c r="M5" s="40">
        <v>834</v>
      </c>
      <c r="N5" s="13">
        <f t="shared" si="0"/>
        <v>839.33333333333337</v>
      </c>
    </row>
    <row r="6" spans="1:14" ht="12" customHeight="1" x14ac:dyDescent="0.2">
      <c r="A6" s="7" t="str">
        <f>'Pregnant Women Participating'!A6</f>
        <v>New York</v>
      </c>
      <c r="B6" s="13">
        <v>45683</v>
      </c>
      <c r="C6" s="4">
        <v>45498</v>
      </c>
      <c r="D6" s="4">
        <v>45080</v>
      </c>
      <c r="E6" s="4">
        <v>45620</v>
      </c>
      <c r="F6" s="4">
        <v>45174</v>
      </c>
      <c r="G6" s="4">
        <v>45137</v>
      </c>
      <c r="H6" s="4">
        <v>44306</v>
      </c>
      <c r="I6" s="4">
        <v>44496</v>
      </c>
      <c r="J6" s="4">
        <v>44544</v>
      </c>
      <c r="K6" s="4">
        <v>44138</v>
      </c>
      <c r="L6" s="4">
        <v>44393</v>
      </c>
      <c r="M6" s="40">
        <v>44417</v>
      </c>
      <c r="N6" s="13">
        <f t="shared" si="0"/>
        <v>44873.833333333336</v>
      </c>
    </row>
    <row r="7" spans="1:14" ht="12" customHeight="1" x14ac:dyDescent="0.2">
      <c r="A7" s="7" t="str">
        <f>'Pregnant Women Participating'!A7</f>
        <v>Rhode Island</v>
      </c>
      <c r="B7" s="13">
        <v>1014</v>
      </c>
      <c r="C7" s="4">
        <v>1015</v>
      </c>
      <c r="D7" s="4">
        <v>992</v>
      </c>
      <c r="E7" s="4">
        <v>990</v>
      </c>
      <c r="F7" s="4">
        <v>970</v>
      </c>
      <c r="G7" s="4">
        <v>995</v>
      </c>
      <c r="H7" s="4">
        <v>987</v>
      </c>
      <c r="I7" s="4">
        <v>977</v>
      </c>
      <c r="J7" s="4">
        <v>979</v>
      </c>
      <c r="K7" s="4">
        <v>967</v>
      </c>
      <c r="L7" s="4">
        <v>975</v>
      </c>
      <c r="M7" s="40">
        <v>1015</v>
      </c>
      <c r="N7" s="13">
        <f t="shared" si="0"/>
        <v>989.66666666666663</v>
      </c>
    </row>
    <row r="8" spans="1:14" ht="12" customHeight="1" x14ac:dyDescent="0.2">
      <c r="A8" s="7" t="str">
        <f>'Pregnant Women Participating'!A8</f>
        <v>Vermont</v>
      </c>
      <c r="B8" s="13">
        <v>1057</v>
      </c>
      <c r="C8" s="4">
        <v>1047</v>
      </c>
      <c r="D8" s="4">
        <v>1040</v>
      </c>
      <c r="E8" s="4">
        <v>1041</v>
      </c>
      <c r="F8" s="4">
        <v>1051</v>
      </c>
      <c r="G8" s="4">
        <v>1051</v>
      </c>
      <c r="H8" s="4">
        <v>1026</v>
      </c>
      <c r="I8" s="4">
        <v>1012</v>
      </c>
      <c r="J8" s="4">
        <v>1010</v>
      </c>
      <c r="K8" s="4">
        <v>1006</v>
      </c>
      <c r="L8" s="4">
        <v>1034</v>
      </c>
      <c r="M8" s="40">
        <v>1057</v>
      </c>
      <c r="N8" s="13">
        <f t="shared" si="0"/>
        <v>1036</v>
      </c>
    </row>
    <row r="9" spans="1:14" ht="12" customHeight="1" x14ac:dyDescent="0.2">
      <c r="A9" s="7" t="str">
        <f>'Pregnant Women Participating'!A9</f>
        <v>Virgin Islands</v>
      </c>
      <c r="B9" s="13">
        <v>483</v>
      </c>
      <c r="C9" s="4">
        <v>472</v>
      </c>
      <c r="D9" s="4">
        <v>469</v>
      </c>
      <c r="E9" s="4">
        <v>475</v>
      </c>
      <c r="F9" s="4">
        <v>480</v>
      </c>
      <c r="G9" s="4">
        <v>486</v>
      </c>
      <c r="H9" s="4">
        <v>467</v>
      </c>
      <c r="I9" s="4">
        <v>463</v>
      </c>
      <c r="J9" s="4">
        <v>457</v>
      </c>
      <c r="K9" s="4">
        <v>438</v>
      </c>
      <c r="L9" s="4">
        <v>438</v>
      </c>
      <c r="M9" s="40">
        <v>385</v>
      </c>
      <c r="N9" s="13">
        <f t="shared" si="0"/>
        <v>459.41666666666669</v>
      </c>
    </row>
    <row r="10" spans="1:14" ht="12" customHeight="1" x14ac:dyDescent="0.2">
      <c r="A10" s="7" t="str">
        <f>'Pregnant Women Participating'!A10</f>
        <v>Indian Township, ME</v>
      </c>
      <c r="B10" s="13">
        <v>2</v>
      </c>
      <c r="C10" s="4">
        <v>2</v>
      </c>
      <c r="D10" s="4">
        <v>1</v>
      </c>
      <c r="E10" s="4">
        <v>1</v>
      </c>
      <c r="F10" s="4">
        <v>3</v>
      </c>
      <c r="G10" s="4">
        <v>4</v>
      </c>
      <c r="H10" s="4">
        <v>4</v>
      </c>
      <c r="I10" s="4">
        <v>5</v>
      </c>
      <c r="J10" s="4">
        <v>5</v>
      </c>
      <c r="K10" s="4">
        <v>5</v>
      </c>
      <c r="L10" s="4">
        <v>4</v>
      </c>
      <c r="M10" s="40">
        <v>5</v>
      </c>
      <c r="N10" s="13">
        <f t="shared" si="0"/>
        <v>3.4166666666666665</v>
      </c>
    </row>
    <row r="11" spans="1:14" ht="12" customHeight="1" x14ac:dyDescent="0.2">
      <c r="A11" s="7" t="str">
        <f>'Pregnant Women Participating'!A11</f>
        <v>Pleasant Point, ME</v>
      </c>
      <c r="B11" s="13">
        <v>3</v>
      </c>
      <c r="C11" s="4">
        <v>3</v>
      </c>
      <c r="D11" s="4">
        <v>3</v>
      </c>
      <c r="E11" s="4">
        <v>2</v>
      </c>
      <c r="F11" s="4">
        <v>2</v>
      </c>
      <c r="G11" s="4">
        <v>2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0">
        <v>2</v>
      </c>
      <c r="N11" s="13">
        <f t="shared" si="0"/>
        <v>1.8333333333333333</v>
      </c>
    </row>
    <row r="12" spans="1:14" ht="12" customHeight="1" x14ac:dyDescent="0.2">
      <c r="A12" s="7" t="str">
        <f>'Pregnant Women Participating'!A12</f>
        <v>Seneca Nation, NY</v>
      </c>
      <c r="B12" s="13">
        <v>15</v>
      </c>
      <c r="C12" s="4">
        <v>13</v>
      </c>
      <c r="D12" s="4">
        <v>14</v>
      </c>
      <c r="E12" s="4">
        <v>13</v>
      </c>
      <c r="F12" s="4">
        <v>11</v>
      </c>
      <c r="G12" s="4">
        <v>12</v>
      </c>
      <c r="H12" s="4">
        <v>11</v>
      </c>
      <c r="I12" s="4">
        <v>8</v>
      </c>
      <c r="J12" s="4">
        <v>14</v>
      </c>
      <c r="K12" s="4">
        <v>12</v>
      </c>
      <c r="L12" s="4">
        <v>14</v>
      </c>
      <c r="M12" s="40">
        <v>17</v>
      </c>
      <c r="N12" s="13">
        <f t="shared" si="0"/>
        <v>12.833333333333334</v>
      </c>
    </row>
    <row r="13" spans="1:14" ht="12" customHeight="1" x14ac:dyDescent="0.2">
      <c r="A13" s="7" t="str">
        <f>'Pregnant Women Participating'!A13</f>
        <v>Delaware</v>
      </c>
      <c r="B13" s="13">
        <v>924</v>
      </c>
      <c r="C13" s="4">
        <v>917</v>
      </c>
      <c r="D13" s="4">
        <v>887</v>
      </c>
      <c r="E13" s="4">
        <v>909</v>
      </c>
      <c r="F13" s="4">
        <v>911</v>
      </c>
      <c r="G13" s="4">
        <v>965</v>
      </c>
      <c r="H13" s="4">
        <v>958</v>
      </c>
      <c r="I13" s="4">
        <v>975</v>
      </c>
      <c r="J13" s="4">
        <v>985</v>
      </c>
      <c r="K13" s="4">
        <v>981</v>
      </c>
      <c r="L13" s="4">
        <v>976</v>
      </c>
      <c r="M13" s="40">
        <v>990</v>
      </c>
      <c r="N13" s="13">
        <f t="shared" ref="N13:N91" si="1">IF(SUM(B13:M13)&gt;0,AVERAGE(B13:M13)," ")</f>
        <v>948.16666666666663</v>
      </c>
    </row>
    <row r="14" spans="1:14" ht="12" customHeight="1" x14ac:dyDescent="0.2">
      <c r="A14" s="7" t="str">
        <f>'Pregnant Women Participating'!A14</f>
        <v>District of Columbia</v>
      </c>
      <c r="B14" s="13">
        <v>1616</v>
      </c>
      <c r="C14" s="4">
        <v>1570</v>
      </c>
      <c r="D14" s="4">
        <v>1554</v>
      </c>
      <c r="E14" s="4">
        <v>1528</v>
      </c>
      <c r="F14" s="4">
        <v>1498</v>
      </c>
      <c r="G14" s="4">
        <v>1463</v>
      </c>
      <c r="H14" s="4">
        <v>1452</v>
      </c>
      <c r="I14" s="4">
        <v>1456</v>
      </c>
      <c r="J14" s="4">
        <v>1433</v>
      </c>
      <c r="K14" s="4">
        <v>1423</v>
      </c>
      <c r="L14" s="4">
        <v>1433</v>
      </c>
      <c r="M14" s="40">
        <v>1402</v>
      </c>
      <c r="N14" s="13">
        <f t="shared" si="1"/>
        <v>1485.6666666666667</v>
      </c>
    </row>
    <row r="15" spans="1:14" ht="12" customHeight="1" x14ac:dyDescent="0.2">
      <c r="A15" s="7" t="str">
        <f>'Pregnant Women Participating'!A15</f>
        <v>Maryland</v>
      </c>
      <c r="B15" s="13">
        <v>11464</v>
      </c>
      <c r="C15" s="4">
        <v>11459</v>
      </c>
      <c r="D15" s="4">
        <v>11273</v>
      </c>
      <c r="E15" s="4">
        <v>10907</v>
      </c>
      <c r="F15" s="4">
        <v>10956</v>
      </c>
      <c r="G15" s="4">
        <v>10999</v>
      </c>
      <c r="H15" s="4">
        <v>10840</v>
      </c>
      <c r="I15" s="4">
        <v>10615</v>
      </c>
      <c r="J15" s="4">
        <v>10485</v>
      </c>
      <c r="K15" s="4">
        <v>10415</v>
      </c>
      <c r="L15" s="4">
        <v>10447</v>
      </c>
      <c r="M15" s="40">
        <v>10806</v>
      </c>
      <c r="N15" s="13">
        <f t="shared" si="1"/>
        <v>10888.833333333334</v>
      </c>
    </row>
    <row r="16" spans="1:14" ht="12" customHeight="1" x14ac:dyDescent="0.2">
      <c r="A16" s="7" t="str">
        <f>'Pregnant Women Participating'!A16</f>
        <v>New Jersey</v>
      </c>
      <c r="B16" s="13">
        <v>14102</v>
      </c>
      <c r="C16" s="4">
        <v>14013</v>
      </c>
      <c r="D16" s="4">
        <v>13925</v>
      </c>
      <c r="E16" s="4">
        <v>14157</v>
      </c>
      <c r="F16" s="4">
        <v>13700</v>
      </c>
      <c r="G16" s="4">
        <v>13876</v>
      </c>
      <c r="H16" s="4">
        <v>13442</v>
      </c>
      <c r="I16" s="4">
        <v>13504</v>
      </c>
      <c r="J16" s="4">
        <v>13459</v>
      </c>
      <c r="K16" s="4">
        <v>13258</v>
      </c>
      <c r="L16" s="4">
        <v>13476</v>
      </c>
      <c r="M16" s="40">
        <v>13589</v>
      </c>
      <c r="N16" s="13">
        <f t="shared" si="1"/>
        <v>13708.416666666666</v>
      </c>
    </row>
    <row r="17" spans="1:14" ht="12" customHeight="1" x14ac:dyDescent="0.2">
      <c r="A17" s="7" t="str">
        <f>'Pregnant Women Participating'!A17</f>
        <v>Pennsylvania</v>
      </c>
      <c r="B17" s="13">
        <v>10868</v>
      </c>
      <c r="C17" s="4">
        <v>10906</v>
      </c>
      <c r="D17" s="4">
        <v>10863</v>
      </c>
      <c r="E17" s="4">
        <v>10904</v>
      </c>
      <c r="F17" s="4">
        <v>10833</v>
      </c>
      <c r="G17" s="4">
        <v>10922</v>
      </c>
      <c r="H17" s="4">
        <v>10854</v>
      </c>
      <c r="I17" s="4">
        <v>10846</v>
      </c>
      <c r="J17" s="4">
        <v>10973</v>
      </c>
      <c r="K17" s="4">
        <v>10437</v>
      </c>
      <c r="L17" s="4">
        <v>10588</v>
      </c>
      <c r="M17" s="40">
        <v>10642</v>
      </c>
      <c r="N17" s="13">
        <f t="shared" si="1"/>
        <v>10803</v>
      </c>
    </row>
    <row r="18" spans="1:14" ht="12" customHeight="1" x14ac:dyDescent="0.2">
      <c r="A18" s="7" t="str">
        <f>'Pregnant Women Participating'!A18</f>
        <v>Puerto Rico</v>
      </c>
      <c r="B18" s="13">
        <v>8350</v>
      </c>
      <c r="C18" s="4">
        <v>8250</v>
      </c>
      <c r="D18" s="4">
        <v>8280</v>
      </c>
      <c r="E18" s="4">
        <v>8043</v>
      </c>
      <c r="F18" s="4">
        <v>8002</v>
      </c>
      <c r="G18" s="4">
        <v>8025</v>
      </c>
      <c r="H18" s="4">
        <v>7715</v>
      </c>
      <c r="I18" s="4">
        <v>7729</v>
      </c>
      <c r="J18" s="4">
        <v>7723</v>
      </c>
      <c r="K18" s="4">
        <v>7513</v>
      </c>
      <c r="L18" s="4">
        <v>7751</v>
      </c>
      <c r="M18" s="40">
        <v>7332</v>
      </c>
      <c r="N18" s="13">
        <f t="shared" si="1"/>
        <v>7892.75</v>
      </c>
    </row>
    <row r="19" spans="1:14" ht="12" customHeight="1" x14ac:dyDescent="0.2">
      <c r="A19" s="7" t="str">
        <f>'Pregnant Women Participating'!A19</f>
        <v>Virginia</v>
      </c>
      <c r="B19" s="13">
        <v>7291</v>
      </c>
      <c r="C19" s="4">
        <v>7019</v>
      </c>
      <c r="D19" s="4">
        <v>7165</v>
      </c>
      <c r="E19" s="4">
        <v>7078</v>
      </c>
      <c r="F19" s="4">
        <v>6932</v>
      </c>
      <c r="G19" s="4">
        <v>6999</v>
      </c>
      <c r="H19" s="4">
        <v>6856</v>
      </c>
      <c r="I19" s="4">
        <v>6834</v>
      </c>
      <c r="J19" s="4">
        <v>6815</v>
      </c>
      <c r="K19" s="4">
        <v>6820</v>
      </c>
      <c r="L19" s="4">
        <v>6831</v>
      </c>
      <c r="M19" s="40">
        <v>6868</v>
      </c>
      <c r="N19" s="13">
        <f t="shared" si="1"/>
        <v>6959</v>
      </c>
    </row>
    <row r="20" spans="1:14" ht="12" customHeight="1" x14ac:dyDescent="0.2">
      <c r="A20" s="7" t="str">
        <f>'Pregnant Women Participating'!A20</f>
        <v>West Virginia</v>
      </c>
      <c r="B20" s="13">
        <v>1699</v>
      </c>
      <c r="C20" s="4">
        <v>1713</v>
      </c>
      <c r="D20" s="4">
        <v>1677</v>
      </c>
      <c r="E20" s="4">
        <v>1631</v>
      </c>
      <c r="F20" s="4">
        <v>1606</v>
      </c>
      <c r="G20" s="4">
        <v>1580</v>
      </c>
      <c r="H20" s="4">
        <v>1599</v>
      </c>
      <c r="I20" s="4">
        <v>1593</v>
      </c>
      <c r="J20" s="4">
        <v>1570</v>
      </c>
      <c r="K20" s="4">
        <v>1569</v>
      </c>
      <c r="L20" s="4">
        <v>1604</v>
      </c>
      <c r="M20" s="40">
        <v>1664</v>
      </c>
      <c r="N20" s="13">
        <f t="shared" si="1"/>
        <v>1625.4166666666667</v>
      </c>
    </row>
    <row r="21" spans="1:14" ht="12" customHeight="1" x14ac:dyDescent="0.2">
      <c r="A21" s="7" t="str">
        <f>'Pregnant Women Participating'!A21</f>
        <v>Alabama</v>
      </c>
      <c r="B21" s="13">
        <v>3725</v>
      </c>
      <c r="C21" s="4">
        <v>3707</v>
      </c>
      <c r="D21" s="4">
        <v>3641</v>
      </c>
      <c r="E21" s="4">
        <v>3705</v>
      </c>
      <c r="F21" s="4">
        <v>3637</v>
      </c>
      <c r="G21" s="4">
        <v>3627</v>
      </c>
      <c r="H21" s="4">
        <v>3547</v>
      </c>
      <c r="I21" s="4">
        <v>3587</v>
      </c>
      <c r="J21" s="4">
        <v>3560</v>
      </c>
      <c r="K21" s="4">
        <v>3552</v>
      </c>
      <c r="L21" s="4">
        <v>3615</v>
      </c>
      <c r="M21" s="40">
        <v>3628</v>
      </c>
      <c r="N21" s="13">
        <f t="shared" si="1"/>
        <v>3627.5833333333335</v>
      </c>
    </row>
    <row r="22" spans="1:14" ht="12" customHeight="1" x14ac:dyDescent="0.2">
      <c r="A22" s="7" t="str">
        <f>'Pregnant Women Participating'!A22</f>
        <v>Florida</v>
      </c>
      <c r="B22" s="13">
        <v>39149</v>
      </c>
      <c r="C22" s="4">
        <v>39052</v>
      </c>
      <c r="D22" s="4">
        <v>39238</v>
      </c>
      <c r="E22" s="4">
        <v>39598</v>
      </c>
      <c r="F22" s="4">
        <v>39465</v>
      </c>
      <c r="G22" s="4">
        <v>39236</v>
      </c>
      <c r="H22" s="4">
        <v>39002</v>
      </c>
      <c r="I22" s="4">
        <v>38700</v>
      </c>
      <c r="J22" s="4">
        <v>38515</v>
      </c>
      <c r="K22" s="4">
        <v>38545</v>
      </c>
      <c r="L22" s="4">
        <v>39077</v>
      </c>
      <c r="M22" s="40">
        <v>38687</v>
      </c>
      <c r="N22" s="13">
        <f t="shared" si="1"/>
        <v>39022</v>
      </c>
    </row>
    <row r="23" spans="1:14" ht="12" customHeight="1" x14ac:dyDescent="0.2">
      <c r="A23" s="7" t="str">
        <f>'Pregnant Women Participating'!A23</f>
        <v>Georgia</v>
      </c>
      <c r="B23" s="13">
        <v>18702</v>
      </c>
      <c r="C23" s="4">
        <v>18474</v>
      </c>
      <c r="D23" s="4">
        <v>18040</v>
      </c>
      <c r="E23" s="4">
        <v>18186</v>
      </c>
      <c r="F23" s="4">
        <v>17823</v>
      </c>
      <c r="G23" s="4">
        <v>17825</v>
      </c>
      <c r="H23" s="4">
        <v>17363</v>
      </c>
      <c r="I23" s="4">
        <v>17435</v>
      </c>
      <c r="J23" s="4">
        <v>17577</v>
      </c>
      <c r="K23" s="4">
        <v>17558</v>
      </c>
      <c r="L23" s="4">
        <v>17879</v>
      </c>
      <c r="M23" s="40">
        <v>17185</v>
      </c>
      <c r="N23" s="13">
        <f t="shared" si="1"/>
        <v>17837.25</v>
      </c>
    </row>
    <row r="24" spans="1:14" ht="12" customHeight="1" x14ac:dyDescent="0.2">
      <c r="A24" s="7" t="str">
        <f>'Pregnant Women Participating'!A24</f>
        <v>Kentucky</v>
      </c>
      <c r="B24" s="13">
        <v>4874</v>
      </c>
      <c r="C24" s="4">
        <v>4878</v>
      </c>
      <c r="D24" s="4">
        <v>4768</v>
      </c>
      <c r="E24" s="4">
        <v>4840</v>
      </c>
      <c r="F24" s="4">
        <v>4854</v>
      </c>
      <c r="G24" s="4">
        <v>4907</v>
      </c>
      <c r="H24" s="4">
        <v>4840</v>
      </c>
      <c r="I24" s="4">
        <v>4816</v>
      </c>
      <c r="J24" s="4">
        <v>4782</v>
      </c>
      <c r="K24" s="4">
        <v>4764</v>
      </c>
      <c r="L24" s="4">
        <v>4790</v>
      </c>
      <c r="M24" s="40">
        <v>4822</v>
      </c>
      <c r="N24" s="13">
        <f t="shared" si="1"/>
        <v>4827.916666666667</v>
      </c>
    </row>
    <row r="25" spans="1:14" ht="12" customHeight="1" x14ac:dyDescent="0.2">
      <c r="A25" s="7" t="str">
        <f>'Pregnant Women Participating'!A25</f>
        <v>Mississippi</v>
      </c>
      <c r="B25" s="13">
        <v>2865</v>
      </c>
      <c r="C25" s="4">
        <v>2845</v>
      </c>
      <c r="D25" s="4">
        <v>2788</v>
      </c>
      <c r="E25" s="4">
        <v>2815</v>
      </c>
      <c r="F25" s="4">
        <v>2821</v>
      </c>
      <c r="G25" s="4">
        <v>2851</v>
      </c>
      <c r="H25" s="4">
        <v>2781</v>
      </c>
      <c r="I25" s="4">
        <v>2809</v>
      </c>
      <c r="J25" s="4">
        <v>2816</v>
      </c>
      <c r="K25" s="4">
        <v>2880</v>
      </c>
      <c r="L25" s="4">
        <v>3040</v>
      </c>
      <c r="M25" s="40">
        <v>3145</v>
      </c>
      <c r="N25" s="13">
        <f t="shared" si="1"/>
        <v>2871.3333333333335</v>
      </c>
    </row>
    <row r="26" spans="1:14" ht="12" customHeight="1" x14ac:dyDescent="0.2">
      <c r="A26" s="7" t="str">
        <f>'Pregnant Women Participating'!A26</f>
        <v>North Carolina</v>
      </c>
      <c r="B26" s="13">
        <v>18066</v>
      </c>
      <c r="C26" s="4">
        <v>17956</v>
      </c>
      <c r="D26" s="4">
        <v>17504</v>
      </c>
      <c r="E26" s="4">
        <v>17925</v>
      </c>
      <c r="F26" s="4">
        <v>17708</v>
      </c>
      <c r="G26" s="4">
        <v>17613</v>
      </c>
      <c r="H26" s="4">
        <v>17308</v>
      </c>
      <c r="I26" s="4">
        <v>17374</v>
      </c>
      <c r="J26" s="4">
        <v>17224</v>
      </c>
      <c r="K26" s="4">
        <v>17324</v>
      </c>
      <c r="L26" s="4">
        <v>17620</v>
      </c>
      <c r="M26" s="40">
        <v>17678</v>
      </c>
      <c r="N26" s="13">
        <f t="shared" si="1"/>
        <v>17608.333333333332</v>
      </c>
    </row>
    <row r="27" spans="1:14" ht="12" customHeight="1" x14ac:dyDescent="0.2">
      <c r="A27" s="7" t="str">
        <f>'Pregnant Women Participating'!A27</f>
        <v>South Carolina</v>
      </c>
      <c r="B27" s="13">
        <v>5943</v>
      </c>
      <c r="C27" s="4">
        <v>5850</v>
      </c>
      <c r="D27" s="4">
        <v>5753</v>
      </c>
      <c r="E27" s="4">
        <v>5847</v>
      </c>
      <c r="F27" s="4">
        <v>5884</v>
      </c>
      <c r="G27" s="4">
        <v>5919</v>
      </c>
      <c r="H27" s="4">
        <v>5740</v>
      </c>
      <c r="I27" s="4">
        <v>5645</v>
      </c>
      <c r="J27" s="4">
        <v>5614</v>
      </c>
      <c r="K27" s="4">
        <v>5569</v>
      </c>
      <c r="L27" s="4">
        <v>5695</v>
      </c>
      <c r="M27" s="40">
        <v>5594</v>
      </c>
      <c r="N27" s="13">
        <f t="shared" si="1"/>
        <v>5754.416666666667</v>
      </c>
    </row>
    <row r="28" spans="1:14" ht="12" customHeight="1" x14ac:dyDescent="0.2">
      <c r="A28" s="7" t="str">
        <f>'Pregnant Women Participating'!A28</f>
        <v>Tennessee</v>
      </c>
      <c r="B28" s="13">
        <v>9231</v>
      </c>
      <c r="C28" s="4">
        <v>9039</v>
      </c>
      <c r="D28" s="4">
        <v>8817</v>
      </c>
      <c r="E28" s="4">
        <v>8691</v>
      </c>
      <c r="F28" s="4">
        <v>8748</v>
      </c>
      <c r="G28" s="4">
        <v>8802</v>
      </c>
      <c r="H28" s="4">
        <v>8573</v>
      </c>
      <c r="I28" s="4">
        <v>8461</v>
      </c>
      <c r="J28" s="4">
        <v>8482</v>
      </c>
      <c r="K28" s="4">
        <v>8511</v>
      </c>
      <c r="L28" s="4">
        <v>8642</v>
      </c>
      <c r="M28" s="40">
        <v>8671</v>
      </c>
      <c r="N28" s="13">
        <f t="shared" si="1"/>
        <v>8722.3333333333339</v>
      </c>
    </row>
    <row r="29" spans="1:14" ht="12" customHeight="1" x14ac:dyDescent="0.2">
      <c r="A29" s="7" t="str">
        <f>'Pregnant Women Participating'!A29</f>
        <v>Choctaw Indians, MS</v>
      </c>
      <c r="B29" s="13">
        <v>14</v>
      </c>
      <c r="C29" s="4">
        <v>14</v>
      </c>
      <c r="D29" s="4">
        <v>16</v>
      </c>
      <c r="E29" s="4">
        <v>15</v>
      </c>
      <c r="F29" s="4">
        <v>10</v>
      </c>
      <c r="G29" s="4">
        <v>9</v>
      </c>
      <c r="H29" s="4">
        <v>13</v>
      </c>
      <c r="I29" s="4">
        <v>15</v>
      </c>
      <c r="J29" s="4">
        <v>20</v>
      </c>
      <c r="K29" s="4">
        <v>15</v>
      </c>
      <c r="L29" s="4">
        <v>18</v>
      </c>
      <c r="M29" s="40">
        <v>17</v>
      </c>
      <c r="N29" s="13">
        <f t="shared" si="1"/>
        <v>14.666666666666666</v>
      </c>
    </row>
    <row r="30" spans="1:14" ht="12" customHeight="1" x14ac:dyDescent="0.2">
      <c r="A30" s="7" t="str">
        <f>'Pregnant Women Participating'!A30</f>
        <v>Eastern Cherokee, NC</v>
      </c>
      <c r="B30" s="13">
        <v>45</v>
      </c>
      <c r="C30" s="4">
        <v>47</v>
      </c>
      <c r="D30" s="4">
        <v>44</v>
      </c>
      <c r="E30" s="4">
        <v>46</v>
      </c>
      <c r="F30" s="4">
        <v>49</v>
      </c>
      <c r="G30" s="4">
        <v>50</v>
      </c>
      <c r="H30" s="4">
        <v>49</v>
      </c>
      <c r="I30" s="4">
        <v>60</v>
      </c>
      <c r="J30" s="4">
        <v>59</v>
      </c>
      <c r="K30" s="4">
        <v>50</v>
      </c>
      <c r="L30" s="4">
        <v>48</v>
      </c>
      <c r="M30" s="40">
        <v>44</v>
      </c>
      <c r="N30" s="13">
        <f t="shared" si="1"/>
        <v>49.25</v>
      </c>
    </row>
    <row r="31" spans="1:14" ht="12" customHeight="1" x14ac:dyDescent="0.2">
      <c r="A31" s="7" t="str">
        <f>'Pregnant Women Participating'!A31</f>
        <v>Illinois</v>
      </c>
      <c r="B31" s="13">
        <v>15803</v>
      </c>
      <c r="C31" s="4">
        <v>15571</v>
      </c>
      <c r="D31" s="4">
        <v>15620</v>
      </c>
      <c r="E31" s="4">
        <v>15897</v>
      </c>
      <c r="F31" s="4">
        <v>15677</v>
      </c>
      <c r="G31" s="4">
        <v>15933</v>
      </c>
      <c r="H31" s="4">
        <v>15431</v>
      </c>
      <c r="I31" s="4">
        <v>15558</v>
      </c>
      <c r="J31" s="4">
        <v>15538</v>
      </c>
      <c r="K31" s="4">
        <v>15283</v>
      </c>
      <c r="L31" s="4">
        <v>15655</v>
      </c>
      <c r="M31" s="40">
        <v>15699</v>
      </c>
      <c r="N31" s="13">
        <f t="shared" si="1"/>
        <v>15638.75</v>
      </c>
    </row>
    <row r="32" spans="1:14" ht="12" customHeight="1" x14ac:dyDescent="0.2">
      <c r="A32" s="7" t="str">
        <f>'Pregnant Women Participating'!A32</f>
        <v>Indiana</v>
      </c>
      <c r="B32" s="13">
        <v>8891</v>
      </c>
      <c r="C32" s="4">
        <v>8829</v>
      </c>
      <c r="D32" s="4">
        <v>8796</v>
      </c>
      <c r="E32" s="4">
        <v>8852</v>
      </c>
      <c r="F32" s="4">
        <v>8877</v>
      </c>
      <c r="G32" s="4">
        <v>9235</v>
      </c>
      <c r="H32" s="4">
        <v>9304</v>
      </c>
      <c r="I32" s="4">
        <v>9428</v>
      </c>
      <c r="J32" s="4">
        <v>9442</v>
      </c>
      <c r="K32" s="4">
        <v>9561</v>
      </c>
      <c r="L32" s="4">
        <v>9824</v>
      </c>
      <c r="M32" s="40">
        <v>9952</v>
      </c>
      <c r="N32" s="13">
        <f t="shared" si="1"/>
        <v>9249.25</v>
      </c>
    </row>
    <row r="33" spans="1:14" ht="12" customHeight="1" x14ac:dyDescent="0.2">
      <c r="A33" s="7" t="str">
        <f>'Pregnant Women Participating'!A33</f>
        <v>Iowa</v>
      </c>
      <c r="B33" s="13">
        <v>3867</v>
      </c>
      <c r="C33" s="4">
        <v>3846</v>
      </c>
      <c r="D33" s="4">
        <v>3832</v>
      </c>
      <c r="E33" s="4">
        <v>3854</v>
      </c>
      <c r="F33" s="4">
        <v>3863</v>
      </c>
      <c r="G33" s="4">
        <v>3953</v>
      </c>
      <c r="H33" s="4">
        <v>3907</v>
      </c>
      <c r="I33" s="4">
        <v>3889</v>
      </c>
      <c r="J33" s="4">
        <v>3854</v>
      </c>
      <c r="K33" s="4">
        <v>3844</v>
      </c>
      <c r="L33" s="4">
        <v>3934</v>
      </c>
      <c r="M33" s="40">
        <v>3988</v>
      </c>
      <c r="N33" s="13">
        <f t="shared" si="1"/>
        <v>3885.9166666666665</v>
      </c>
    </row>
    <row r="34" spans="1:14" ht="12" customHeight="1" x14ac:dyDescent="0.2">
      <c r="A34" s="7" t="str">
        <f>'Pregnant Women Participating'!A34</f>
        <v>Michigan</v>
      </c>
      <c r="B34" s="13">
        <v>10523</v>
      </c>
      <c r="C34" s="4">
        <v>10460</v>
      </c>
      <c r="D34" s="4">
        <v>10273</v>
      </c>
      <c r="E34" s="4">
        <v>10196</v>
      </c>
      <c r="F34" s="4">
        <v>10201</v>
      </c>
      <c r="G34" s="4">
        <v>10188</v>
      </c>
      <c r="H34" s="4">
        <v>10183</v>
      </c>
      <c r="I34" s="4">
        <v>10080</v>
      </c>
      <c r="J34" s="4">
        <v>10070</v>
      </c>
      <c r="K34" s="4">
        <v>9967</v>
      </c>
      <c r="L34" s="4">
        <v>10049</v>
      </c>
      <c r="M34" s="40">
        <v>9996</v>
      </c>
      <c r="N34" s="13">
        <f t="shared" si="1"/>
        <v>10182.166666666666</v>
      </c>
    </row>
    <row r="35" spans="1:14" ht="12" customHeight="1" x14ac:dyDescent="0.2">
      <c r="A35" s="7" t="str">
        <f>'Pregnant Women Participating'!A35</f>
        <v>Minnesota</v>
      </c>
      <c r="B35" s="13">
        <v>9746</v>
      </c>
      <c r="C35" s="4">
        <v>9524</v>
      </c>
      <c r="D35" s="4">
        <v>9281</v>
      </c>
      <c r="E35" s="4">
        <v>9273</v>
      </c>
      <c r="F35" s="4">
        <v>9251</v>
      </c>
      <c r="G35" s="4">
        <v>9297</v>
      </c>
      <c r="H35" s="4">
        <v>9296</v>
      </c>
      <c r="I35" s="4">
        <v>9265</v>
      </c>
      <c r="J35" s="4">
        <v>9221</v>
      </c>
      <c r="K35" s="4">
        <v>9128</v>
      </c>
      <c r="L35" s="4">
        <v>9170</v>
      </c>
      <c r="M35" s="40">
        <v>9154</v>
      </c>
      <c r="N35" s="13">
        <f t="shared" si="1"/>
        <v>9300.5</v>
      </c>
    </row>
    <row r="36" spans="1:14" ht="12" customHeight="1" x14ac:dyDescent="0.2">
      <c r="A36" s="7" t="str">
        <f>'Pregnant Women Participating'!A36</f>
        <v>Ohio</v>
      </c>
      <c r="B36" s="13">
        <v>15372</v>
      </c>
      <c r="C36" s="4">
        <v>15484</v>
      </c>
      <c r="D36" s="4">
        <v>15239</v>
      </c>
      <c r="E36" s="4">
        <v>15202</v>
      </c>
      <c r="F36" s="4">
        <v>14945</v>
      </c>
      <c r="G36" s="4">
        <v>14787</v>
      </c>
      <c r="H36" s="4">
        <v>14711</v>
      </c>
      <c r="I36" s="4">
        <v>14717</v>
      </c>
      <c r="J36" s="4">
        <v>14769</v>
      </c>
      <c r="K36" s="4">
        <v>14689</v>
      </c>
      <c r="L36" s="4">
        <v>14966</v>
      </c>
      <c r="M36" s="40">
        <v>14988</v>
      </c>
      <c r="N36" s="13">
        <f t="shared" si="1"/>
        <v>14989.083333333334</v>
      </c>
    </row>
    <row r="37" spans="1:14" ht="12" customHeight="1" x14ac:dyDescent="0.2">
      <c r="A37" s="7" t="str">
        <f>'Pregnant Women Participating'!A37</f>
        <v>Wisconsin</v>
      </c>
      <c r="B37" s="13">
        <v>5569</v>
      </c>
      <c r="C37" s="4">
        <v>5530</v>
      </c>
      <c r="D37" s="4">
        <v>5429</v>
      </c>
      <c r="E37" s="4">
        <v>5535</v>
      </c>
      <c r="F37" s="4">
        <v>5394</v>
      </c>
      <c r="G37" s="4">
        <v>5462</v>
      </c>
      <c r="H37" s="4">
        <v>5369</v>
      </c>
      <c r="I37" s="4">
        <v>5351</v>
      </c>
      <c r="J37" s="4">
        <v>5288</v>
      </c>
      <c r="K37" s="4">
        <v>5338</v>
      </c>
      <c r="L37" s="4">
        <v>5396</v>
      </c>
      <c r="M37" s="40">
        <v>5262</v>
      </c>
      <c r="N37" s="13">
        <f t="shared" si="1"/>
        <v>5410.25</v>
      </c>
    </row>
    <row r="38" spans="1:14" ht="12" customHeight="1" x14ac:dyDescent="0.2">
      <c r="A38" s="7" t="str">
        <f>'Pregnant Women Participating'!A38</f>
        <v>Arizona</v>
      </c>
      <c r="B38" s="13">
        <v>11345</v>
      </c>
      <c r="C38" s="4">
        <v>11160</v>
      </c>
      <c r="D38" s="4">
        <v>10790</v>
      </c>
      <c r="E38" s="4">
        <v>10745</v>
      </c>
      <c r="F38" s="4">
        <v>10493</v>
      </c>
      <c r="G38" s="4">
        <v>10870</v>
      </c>
      <c r="H38" s="4">
        <v>10682</v>
      </c>
      <c r="I38" s="4">
        <v>10685</v>
      </c>
      <c r="J38" s="4">
        <v>10655</v>
      </c>
      <c r="K38" s="4">
        <v>10779</v>
      </c>
      <c r="L38" s="4">
        <v>11086</v>
      </c>
      <c r="M38" s="40">
        <v>11039</v>
      </c>
      <c r="N38" s="13">
        <f t="shared" si="1"/>
        <v>10860.75</v>
      </c>
    </row>
    <row r="39" spans="1:14" ht="12" customHeight="1" x14ac:dyDescent="0.2">
      <c r="A39" s="7" t="str">
        <f>'Pregnant Women Participating'!A39</f>
        <v>Arkansas</v>
      </c>
      <c r="B39" s="13">
        <v>3090</v>
      </c>
      <c r="C39" s="4">
        <v>3036</v>
      </c>
      <c r="D39" s="4">
        <v>2997</v>
      </c>
      <c r="E39" s="4">
        <v>2970</v>
      </c>
      <c r="F39" s="4">
        <v>3021</v>
      </c>
      <c r="G39" s="4">
        <v>3138</v>
      </c>
      <c r="H39" s="4">
        <v>3052</v>
      </c>
      <c r="I39" s="4">
        <v>2954</v>
      </c>
      <c r="J39" s="4">
        <v>2967</v>
      </c>
      <c r="K39" s="4">
        <v>2872</v>
      </c>
      <c r="L39" s="4">
        <v>3009</v>
      </c>
      <c r="M39" s="40">
        <v>2979</v>
      </c>
      <c r="N39" s="13">
        <f t="shared" si="1"/>
        <v>3007.0833333333335</v>
      </c>
    </row>
    <row r="40" spans="1:14" ht="12" customHeight="1" x14ac:dyDescent="0.2">
      <c r="A40" s="7" t="str">
        <f>'Pregnant Women Participating'!A40</f>
        <v>Louisiana</v>
      </c>
      <c r="B40" s="13">
        <v>4141</v>
      </c>
      <c r="C40" s="4">
        <v>4173</v>
      </c>
      <c r="D40" s="4">
        <v>4128</v>
      </c>
      <c r="E40" s="4">
        <v>4096</v>
      </c>
      <c r="F40" s="4">
        <v>4052</v>
      </c>
      <c r="G40" s="4">
        <v>3976</v>
      </c>
      <c r="H40" s="4">
        <v>3906</v>
      </c>
      <c r="I40" s="4">
        <v>3923</v>
      </c>
      <c r="J40" s="4">
        <v>3904</v>
      </c>
      <c r="K40" s="4">
        <v>3908</v>
      </c>
      <c r="L40" s="4">
        <v>4026</v>
      </c>
      <c r="M40" s="40">
        <v>4139</v>
      </c>
      <c r="N40" s="13">
        <f t="shared" si="1"/>
        <v>4031</v>
      </c>
    </row>
    <row r="41" spans="1:14" ht="12" customHeight="1" x14ac:dyDescent="0.2">
      <c r="A41" s="7" t="str">
        <f>'Pregnant Women Participating'!A41</f>
        <v>New Mexico</v>
      </c>
      <c r="B41" s="13">
        <v>4644</v>
      </c>
      <c r="C41" s="4">
        <v>4565</v>
      </c>
      <c r="D41" s="4">
        <v>4570</v>
      </c>
      <c r="E41" s="4">
        <v>4460</v>
      </c>
      <c r="F41" s="4">
        <v>4401</v>
      </c>
      <c r="G41" s="4">
        <v>4321</v>
      </c>
      <c r="H41" s="4">
        <v>4335</v>
      </c>
      <c r="I41" s="4">
        <v>4328</v>
      </c>
      <c r="J41" s="4">
        <v>4366</v>
      </c>
      <c r="K41" s="4">
        <v>4328</v>
      </c>
      <c r="L41" s="4">
        <v>4372</v>
      </c>
      <c r="M41" s="40">
        <v>4304</v>
      </c>
      <c r="N41" s="13">
        <f t="shared" si="1"/>
        <v>4416.166666666667</v>
      </c>
    </row>
    <row r="42" spans="1:14" ht="12" customHeight="1" x14ac:dyDescent="0.2">
      <c r="A42" s="7" t="str">
        <f>'Pregnant Women Participating'!A42</f>
        <v>Oklahoma</v>
      </c>
      <c r="B42" s="13">
        <v>5055</v>
      </c>
      <c r="C42" s="4">
        <v>5004</v>
      </c>
      <c r="D42" s="4">
        <v>4952</v>
      </c>
      <c r="E42" s="4">
        <v>4980</v>
      </c>
      <c r="F42" s="4">
        <v>4956</v>
      </c>
      <c r="G42" s="4">
        <v>5028</v>
      </c>
      <c r="H42" s="4">
        <v>4975</v>
      </c>
      <c r="I42" s="4">
        <v>5002</v>
      </c>
      <c r="J42" s="4">
        <v>4965</v>
      </c>
      <c r="K42" s="4">
        <v>5010</v>
      </c>
      <c r="L42" s="4">
        <v>5103</v>
      </c>
      <c r="M42" s="40">
        <v>5082</v>
      </c>
      <c r="N42" s="13">
        <f t="shared" si="1"/>
        <v>5009.333333333333</v>
      </c>
    </row>
    <row r="43" spans="1:14" ht="12" customHeight="1" x14ac:dyDescent="0.2">
      <c r="A43" s="7" t="str">
        <f>'Pregnant Women Participating'!A43</f>
        <v>Texas</v>
      </c>
      <c r="B43" s="13">
        <v>108517</v>
      </c>
      <c r="C43" s="4">
        <v>109006</v>
      </c>
      <c r="D43" s="4">
        <v>108440</v>
      </c>
      <c r="E43" s="4">
        <v>108705</v>
      </c>
      <c r="F43" s="4">
        <v>108471</v>
      </c>
      <c r="G43" s="4">
        <v>108492</v>
      </c>
      <c r="H43" s="4">
        <v>107557</v>
      </c>
      <c r="I43" s="4">
        <v>106900</v>
      </c>
      <c r="J43" s="4">
        <v>106340</v>
      </c>
      <c r="K43" s="4">
        <v>105424</v>
      </c>
      <c r="L43" s="4">
        <v>105188</v>
      </c>
      <c r="M43" s="40">
        <v>104460</v>
      </c>
      <c r="N43" s="13">
        <f t="shared" si="1"/>
        <v>107291.66666666667</v>
      </c>
    </row>
    <row r="44" spans="1:14" ht="12" customHeight="1" x14ac:dyDescent="0.2">
      <c r="A44" s="7" t="str">
        <f>'Pregnant Women Participating'!A44</f>
        <v>Utah</v>
      </c>
      <c r="B44" s="13">
        <v>5213</v>
      </c>
      <c r="C44" s="4">
        <v>5143</v>
      </c>
      <c r="D44" s="4">
        <v>5095</v>
      </c>
      <c r="E44" s="4">
        <v>5119</v>
      </c>
      <c r="F44" s="4">
        <v>4996</v>
      </c>
      <c r="G44" s="4">
        <v>5044</v>
      </c>
      <c r="H44" s="4">
        <v>4977</v>
      </c>
      <c r="I44" s="4">
        <v>4939</v>
      </c>
      <c r="J44" s="4">
        <v>4901</v>
      </c>
      <c r="K44" s="4">
        <v>4871</v>
      </c>
      <c r="L44" s="4">
        <v>4873</v>
      </c>
      <c r="M44" s="40">
        <v>4851</v>
      </c>
      <c r="N44" s="13">
        <f t="shared" si="1"/>
        <v>5001.833333333333</v>
      </c>
    </row>
    <row r="45" spans="1:14" ht="12" customHeight="1" x14ac:dyDescent="0.2">
      <c r="A45" s="7" t="str">
        <f>'Pregnant Women Participating'!A45</f>
        <v>Inter-Tribal Council, AZ</v>
      </c>
      <c r="B45" s="13">
        <v>457</v>
      </c>
      <c r="C45" s="4">
        <v>451</v>
      </c>
      <c r="D45" s="4">
        <v>434</v>
      </c>
      <c r="E45" s="4">
        <v>438</v>
      </c>
      <c r="F45" s="4">
        <v>429</v>
      </c>
      <c r="G45" s="4">
        <v>431</v>
      </c>
      <c r="H45" s="4">
        <v>411</v>
      </c>
      <c r="I45" s="4">
        <v>400</v>
      </c>
      <c r="J45" s="4">
        <v>408</v>
      </c>
      <c r="K45" s="4">
        <v>387</v>
      </c>
      <c r="L45" s="4">
        <v>394</v>
      </c>
      <c r="M45" s="40">
        <v>364</v>
      </c>
      <c r="N45" s="13">
        <f t="shared" si="1"/>
        <v>417</v>
      </c>
    </row>
    <row r="46" spans="1:14" ht="12" customHeight="1" x14ac:dyDescent="0.2">
      <c r="A46" s="7" t="str">
        <f>'Pregnant Women Participating'!A46</f>
        <v>Navajo Nation, AZ</v>
      </c>
      <c r="B46" s="13">
        <v>721</v>
      </c>
      <c r="C46" s="4">
        <v>704</v>
      </c>
      <c r="D46" s="4">
        <v>656</v>
      </c>
      <c r="E46" s="4">
        <v>655</v>
      </c>
      <c r="F46" s="4">
        <v>637</v>
      </c>
      <c r="G46" s="4">
        <v>647</v>
      </c>
      <c r="H46" s="4">
        <v>646</v>
      </c>
      <c r="I46" s="4">
        <v>628</v>
      </c>
      <c r="J46" s="4">
        <v>608</v>
      </c>
      <c r="K46" s="4">
        <v>606</v>
      </c>
      <c r="L46" s="4">
        <v>577</v>
      </c>
      <c r="M46" s="40">
        <v>571</v>
      </c>
      <c r="N46" s="13">
        <f t="shared" si="1"/>
        <v>638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43</v>
      </c>
      <c r="C47" s="4">
        <v>48</v>
      </c>
      <c r="D47" s="4">
        <v>49</v>
      </c>
      <c r="E47" s="4">
        <v>55</v>
      </c>
      <c r="F47" s="4">
        <v>44</v>
      </c>
      <c r="G47" s="4">
        <v>48</v>
      </c>
      <c r="H47" s="4">
        <v>41</v>
      </c>
      <c r="I47" s="4">
        <v>46</v>
      </c>
      <c r="J47" s="4">
        <v>37</v>
      </c>
      <c r="K47" s="4">
        <v>44</v>
      </c>
      <c r="L47" s="4">
        <v>33</v>
      </c>
      <c r="M47" s="40">
        <v>37</v>
      </c>
      <c r="N47" s="13">
        <f t="shared" si="1"/>
        <v>43.75</v>
      </c>
    </row>
    <row r="48" spans="1:14" ht="12" customHeight="1" x14ac:dyDescent="0.2">
      <c r="A48" s="7" t="str">
        <f>'Pregnant Women Participating'!A48</f>
        <v>Eight Northern Pueblos, NM</v>
      </c>
      <c r="B48" s="13">
        <v>9</v>
      </c>
      <c r="C48" s="4">
        <v>10</v>
      </c>
      <c r="D48" s="4">
        <v>8</v>
      </c>
      <c r="E48" s="4">
        <v>10</v>
      </c>
      <c r="F48" s="4">
        <v>12</v>
      </c>
      <c r="G48" s="4">
        <v>14</v>
      </c>
      <c r="H48" s="4">
        <v>15</v>
      </c>
      <c r="I48" s="4">
        <v>14</v>
      </c>
      <c r="J48" s="4">
        <v>13</v>
      </c>
      <c r="K48" s="4">
        <v>19</v>
      </c>
      <c r="L48" s="4">
        <v>18</v>
      </c>
      <c r="M48" s="40">
        <v>15</v>
      </c>
      <c r="N48" s="13">
        <f t="shared" si="1"/>
        <v>13.083333333333334</v>
      </c>
    </row>
    <row r="49" spans="1:14" ht="12" customHeight="1" x14ac:dyDescent="0.2">
      <c r="A49" s="7" t="str">
        <f>'Pregnant Women Participating'!A49</f>
        <v>Five Sandoval Pueblos, NM</v>
      </c>
      <c r="B49" s="13">
        <v>19</v>
      </c>
      <c r="C49" s="4">
        <v>16</v>
      </c>
      <c r="D49" s="4">
        <v>13</v>
      </c>
      <c r="E49" s="4">
        <v>12</v>
      </c>
      <c r="F49" s="4">
        <v>10</v>
      </c>
      <c r="G49" s="4">
        <v>11</v>
      </c>
      <c r="H49" s="4">
        <v>10</v>
      </c>
      <c r="I49" s="4">
        <v>12</v>
      </c>
      <c r="J49" s="4">
        <v>12</v>
      </c>
      <c r="K49" s="4">
        <v>14</v>
      </c>
      <c r="L49" s="4">
        <v>16</v>
      </c>
      <c r="M49" s="40">
        <v>18</v>
      </c>
      <c r="N49" s="13">
        <f t="shared" si="1"/>
        <v>13.583333333333334</v>
      </c>
    </row>
    <row r="50" spans="1:14" ht="12" customHeight="1" x14ac:dyDescent="0.2">
      <c r="A50" s="7" t="str">
        <f>'Pregnant Women Participating'!A50</f>
        <v>Isleta Pueblo, NM</v>
      </c>
      <c r="B50" s="13">
        <v>120</v>
      </c>
      <c r="C50" s="4">
        <v>127</v>
      </c>
      <c r="D50" s="4">
        <v>120</v>
      </c>
      <c r="E50" s="4">
        <v>121</v>
      </c>
      <c r="F50" s="4">
        <v>123</v>
      </c>
      <c r="G50" s="4">
        <v>130</v>
      </c>
      <c r="H50" s="4">
        <v>132</v>
      </c>
      <c r="I50" s="4">
        <v>115</v>
      </c>
      <c r="J50" s="4">
        <v>123</v>
      </c>
      <c r="K50" s="4">
        <v>115</v>
      </c>
      <c r="L50" s="4">
        <v>122</v>
      </c>
      <c r="M50" s="40">
        <v>127</v>
      </c>
      <c r="N50" s="13">
        <f t="shared" si="1"/>
        <v>122.91666666666667</v>
      </c>
    </row>
    <row r="51" spans="1:14" ht="12" customHeight="1" x14ac:dyDescent="0.2">
      <c r="A51" s="7" t="str">
        <f>'Pregnant Women Participating'!A51</f>
        <v>San Felipe Pueblo, NM</v>
      </c>
      <c r="B51" s="13">
        <v>25</v>
      </c>
      <c r="C51" s="4">
        <v>27</v>
      </c>
      <c r="D51" s="4">
        <v>27</v>
      </c>
      <c r="E51" s="4">
        <v>25</v>
      </c>
      <c r="F51" s="4">
        <v>24</v>
      </c>
      <c r="G51" s="4">
        <v>20</v>
      </c>
      <c r="H51" s="4">
        <v>19</v>
      </c>
      <c r="I51" s="4">
        <v>19</v>
      </c>
      <c r="J51" s="4">
        <v>19</v>
      </c>
      <c r="K51" s="4">
        <v>22</v>
      </c>
      <c r="L51" s="4">
        <v>17</v>
      </c>
      <c r="M51" s="40">
        <v>18</v>
      </c>
      <c r="N51" s="13">
        <f t="shared" si="1"/>
        <v>21.833333333333332</v>
      </c>
    </row>
    <row r="52" spans="1:14" ht="12" customHeight="1" x14ac:dyDescent="0.2">
      <c r="A52" s="7" t="str">
        <f>'Pregnant Women Participating'!A52</f>
        <v>Santo Domingo Tribe, NM</v>
      </c>
      <c r="B52" s="13">
        <v>16</v>
      </c>
      <c r="C52" s="4">
        <v>16</v>
      </c>
      <c r="D52" s="4">
        <v>13</v>
      </c>
      <c r="E52" s="4">
        <v>11</v>
      </c>
      <c r="F52" s="4">
        <v>12</v>
      </c>
      <c r="G52" s="4">
        <v>11</v>
      </c>
      <c r="H52" s="4">
        <v>10</v>
      </c>
      <c r="I52" s="4">
        <v>13</v>
      </c>
      <c r="J52" s="4">
        <v>16</v>
      </c>
      <c r="K52" s="4">
        <v>15</v>
      </c>
      <c r="L52" s="4">
        <v>17</v>
      </c>
      <c r="M52" s="40">
        <v>19</v>
      </c>
      <c r="N52" s="13">
        <f t="shared" si="1"/>
        <v>14.083333333333334</v>
      </c>
    </row>
    <row r="53" spans="1:14" ht="12" customHeight="1" x14ac:dyDescent="0.2">
      <c r="A53" s="7" t="str">
        <f>'Pregnant Women Participating'!A53</f>
        <v>Zuni Pueblo, NM</v>
      </c>
      <c r="B53" s="13">
        <v>61</v>
      </c>
      <c r="C53" s="4">
        <v>56</v>
      </c>
      <c r="D53" s="4">
        <v>63</v>
      </c>
      <c r="E53" s="4">
        <v>60</v>
      </c>
      <c r="F53" s="4">
        <v>64</v>
      </c>
      <c r="G53" s="4">
        <v>54</v>
      </c>
      <c r="H53" s="4">
        <v>59</v>
      </c>
      <c r="I53" s="4">
        <v>46</v>
      </c>
      <c r="J53" s="4">
        <v>49</v>
      </c>
      <c r="K53" s="4">
        <v>42</v>
      </c>
      <c r="L53" s="4">
        <v>48</v>
      </c>
      <c r="M53" s="40">
        <v>49</v>
      </c>
      <c r="N53" s="13">
        <f t="shared" si="1"/>
        <v>54.25</v>
      </c>
    </row>
    <row r="54" spans="1:14" ht="12" customHeight="1" x14ac:dyDescent="0.2">
      <c r="A54" s="7" t="str">
        <f>'Pregnant Women Participating'!A54</f>
        <v>Cherokee Nation, OK</v>
      </c>
      <c r="B54" s="13">
        <v>243</v>
      </c>
      <c r="C54" s="4">
        <v>244</v>
      </c>
      <c r="D54" s="4">
        <v>253</v>
      </c>
      <c r="E54" s="4">
        <v>249</v>
      </c>
      <c r="F54" s="4">
        <v>252</v>
      </c>
      <c r="G54" s="4">
        <v>250</v>
      </c>
      <c r="H54" s="4">
        <v>245</v>
      </c>
      <c r="I54" s="4">
        <v>254</v>
      </c>
      <c r="J54" s="4">
        <v>250</v>
      </c>
      <c r="K54" s="4">
        <v>259</v>
      </c>
      <c r="L54" s="4">
        <v>263</v>
      </c>
      <c r="M54" s="40">
        <v>262</v>
      </c>
      <c r="N54" s="13">
        <f t="shared" si="1"/>
        <v>252</v>
      </c>
    </row>
    <row r="55" spans="1:14" ht="12" customHeight="1" x14ac:dyDescent="0.2">
      <c r="A55" s="7" t="str">
        <f>'Pregnant Women Participating'!A55</f>
        <v>Chickasaw Nation, OK</v>
      </c>
      <c r="B55" s="13">
        <v>264</v>
      </c>
      <c r="C55" s="4">
        <v>270</v>
      </c>
      <c r="D55" s="4">
        <v>258</v>
      </c>
      <c r="E55" s="4">
        <v>261</v>
      </c>
      <c r="F55" s="4">
        <v>257</v>
      </c>
      <c r="G55" s="4">
        <v>247</v>
      </c>
      <c r="H55" s="4">
        <v>236</v>
      </c>
      <c r="I55" s="4">
        <v>236</v>
      </c>
      <c r="J55" s="4">
        <v>234</v>
      </c>
      <c r="K55" s="4">
        <v>218</v>
      </c>
      <c r="L55" s="4">
        <v>223</v>
      </c>
      <c r="M55" s="40">
        <v>218</v>
      </c>
      <c r="N55" s="13">
        <f t="shared" si="1"/>
        <v>243.5</v>
      </c>
    </row>
    <row r="56" spans="1:14" ht="12" customHeight="1" x14ac:dyDescent="0.2">
      <c r="A56" s="7" t="str">
        <f>'Pregnant Women Participating'!A56</f>
        <v>Choctaw Nation, OK</v>
      </c>
      <c r="B56" s="13">
        <v>156</v>
      </c>
      <c r="C56" s="4">
        <v>160</v>
      </c>
      <c r="D56" s="4">
        <v>167</v>
      </c>
      <c r="E56" s="4">
        <v>164</v>
      </c>
      <c r="F56" s="4">
        <v>162</v>
      </c>
      <c r="G56" s="4">
        <v>168</v>
      </c>
      <c r="H56" s="4">
        <v>149</v>
      </c>
      <c r="I56" s="4">
        <v>140</v>
      </c>
      <c r="J56" s="4">
        <v>140</v>
      </c>
      <c r="K56" s="4">
        <v>150</v>
      </c>
      <c r="L56" s="4">
        <v>162</v>
      </c>
      <c r="M56" s="40">
        <v>158</v>
      </c>
      <c r="N56" s="13">
        <f t="shared" si="1"/>
        <v>156.33333333333334</v>
      </c>
    </row>
    <row r="57" spans="1:14" ht="12" customHeight="1" x14ac:dyDescent="0.2">
      <c r="A57" s="7" t="str">
        <f>'Pregnant Women Participating'!A57</f>
        <v>Citizen Potawatomi Nation, OK</v>
      </c>
      <c r="B57" s="13">
        <v>78</v>
      </c>
      <c r="C57" s="4">
        <v>75</v>
      </c>
      <c r="D57" s="4">
        <v>84</v>
      </c>
      <c r="E57" s="4">
        <v>79</v>
      </c>
      <c r="F57" s="4">
        <v>76</v>
      </c>
      <c r="G57" s="4">
        <v>79</v>
      </c>
      <c r="H57" s="4">
        <v>83</v>
      </c>
      <c r="I57" s="4">
        <v>86</v>
      </c>
      <c r="J57" s="4">
        <v>85</v>
      </c>
      <c r="K57" s="4">
        <v>88</v>
      </c>
      <c r="L57" s="4">
        <v>86</v>
      </c>
      <c r="M57" s="40">
        <v>85</v>
      </c>
      <c r="N57" s="13">
        <f t="shared" si="1"/>
        <v>82</v>
      </c>
    </row>
    <row r="58" spans="1:14" ht="12" customHeight="1" x14ac:dyDescent="0.2">
      <c r="A58" s="7" t="str">
        <f>'Pregnant Women Participating'!A58</f>
        <v>Inter-Tribal Council, OK</v>
      </c>
      <c r="B58" s="13">
        <v>43</v>
      </c>
      <c r="C58" s="4">
        <v>39</v>
      </c>
      <c r="D58" s="4">
        <v>41</v>
      </c>
      <c r="E58" s="4">
        <v>38</v>
      </c>
      <c r="F58" s="4">
        <v>38</v>
      </c>
      <c r="G58" s="4">
        <v>36</v>
      </c>
      <c r="H58" s="4">
        <v>40</v>
      </c>
      <c r="I58" s="4">
        <v>39</v>
      </c>
      <c r="J58" s="4">
        <v>38</v>
      </c>
      <c r="K58" s="4">
        <v>50</v>
      </c>
      <c r="L58" s="4">
        <v>50</v>
      </c>
      <c r="M58" s="40">
        <v>46</v>
      </c>
      <c r="N58" s="13">
        <f t="shared" si="1"/>
        <v>41.5</v>
      </c>
    </row>
    <row r="59" spans="1:14" ht="12" customHeight="1" x14ac:dyDescent="0.2">
      <c r="A59" s="7" t="str">
        <f>'Pregnant Women Participating'!A59</f>
        <v>Muscogee Creek Nation, OK</v>
      </c>
      <c r="B59" s="13">
        <v>117</v>
      </c>
      <c r="C59" s="4">
        <v>116</v>
      </c>
      <c r="D59" s="4">
        <v>106</v>
      </c>
      <c r="E59" s="4">
        <v>103</v>
      </c>
      <c r="F59" s="4">
        <v>95</v>
      </c>
      <c r="G59" s="4">
        <v>87</v>
      </c>
      <c r="H59" s="4">
        <v>79</v>
      </c>
      <c r="I59" s="4">
        <v>86</v>
      </c>
      <c r="J59" s="4">
        <v>105</v>
      </c>
      <c r="K59" s="4">
        <v>99</v>
      </c>
      <c r="L59" s="4">
        <v>96</v>
      </c>
      <c r="M59" s="40">
        <v>96</v>
      </c>
      <c r="N59" s="13">
        <f t="shared" si="1"/>
        <v>98.75</v>
      </c>
    </row>
    <row r="60" spans="1:14" ht="12" customHeight="1" x14ac:dyDescent="0.2">
      <c r="A60" s="7" t="str">
        <f>'Pregnant Women Participating'!A60</f>
        <v>Osage Tribal Council, OK</v>
      </c>
      <c r="B60" s="13">
        <v>150</v>
      </c>
      <c r="C60" s="4">
        <v>153</v>
      </c>
      <c r="D60" s="4">
        <v>149</v>
      </c>
      <c r="E60" s="4">
        <v>160</v>
      </c>
      <c r="F60" s="4">
        <v>151</v>
      </c>
      <c r="G60" s="4">
        <v>150</v>
      </c>
      <c r="H60" s="4">
        <v>159</v>
      </c>
      <c r="I60" s="4">
        <v>161</v>
      </c>
      <c r="J60" s="4">
        <v>156</v>
      </c>
      <c r="K60" s="4">
        <v>158</v>
      </c>
      <c r="L60" s="4">
        <v>170</v>
      </c>
      <c r="M60" s="40">
        <v>165</v>
      </c>
      <c r="N60" s="13">
        <f t="shared" si="1"/>
        <v>156.83333333333334</v>
      </c>
    </row>
    <row r="61" spans="1:14" ht="12" customHeight="1" x14ac:dyDescent="0.2">
      <c r="A61" s="7" t="str">
        <f>'Pregnant Women Participating'!A61</f>
        <v>Otoe-Missouria Tribe, OK</v>
      </c>
      <c r="B61" s="13">
        <v>33</v>
      </c>
      <c r="C61" s="4">
        <v>27</v>
      </c>
      <c r="D61" s="4">
        <v>27</v>
      </c>
      <c r="E61" s="4">
        <v>25</v>
      </c>
      <c r="F61" s="4">
        <v>21</v>
      </c>
      <c r="G61" s="4">
        <v>20</v>
      </c>
      <c r="H61" s="4">
        <v>20</v>
      </c>
      <c r="I61" s="4">
        <v>29</v>
      </c>
      <c r="J61" s="4">
        <v>31</v>
      </c>
      <c r="K61" s="4">
        <v>29</v>
      </c>
      <c r="L61" s="4">
        <v>27</v>
      </c>
      <c r="M61" s="40">
        <v>27</v>
      </c>
      <c r="N61" s="13">
        <f t="shared" si="1"/>
        <v>26.333333333333332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210</v>
      </c>
      <c r="C62" s="4">
        <v>212</v>
      </c>
      <c r="D62" s="4">
        <v>208</v>
      </c>
      <c r="E62" s="4">
        <v>224</v>
      </c>
      <c r="F62" s="4">
        <v>210</v>
      </c>
      <c r="G62" s="4">
        <v>189</v>
      </c>
      <c r="H62" s="4">
        <v>182</v>
      </c>
      <c r="I62" s="4">
        <v>185</v>
      </c>
      <c r="J62" s="4">
        <v>178</v>
      </c>
      <c r="K62" s="4">
        <v>175</v>
      </c>
      <c r="L62" s="4">
        <v>197</v>
      </c>
      <c r="M62" s="40">
        <v>196</v>
      </c>
      <c r="N62" s="13">
        <f t="shared" si="1"/>
        <v>197.16666666666666</v>
      </c>
    </row>
    <row r="63" spans="1:14" ht="12" customHeight="1" x14ac:dyDescent="0.2">
      <c r="A63" s="7" t="str">
        <f>'Pregnant Women Participating'!A63</f>
        <v>Colorado</v>
      </c>
      <c r="B63" s="13">
        <v>7160</v>
      </c>
      <c r="C63" s="4">
        <v>7183</v>
      </c>
      <c r="D63" s="4">
        <v>7035</v>
      </c>
      <c r="E63" s="4">
        <v>6848</v>
      </c>
      <c r="F63" s="4">
        <v>6775</v>
      </c>
      <c r="G63" s="4">
        <v>6953</v>
      </c>
      <c r="H63" s="4">
        <v>6878</v>
      </c>
      <c r="I63" s="4">
        <v>6829</v>
      </c>
      <c r="J63" s="4">
        <v>6792</v>
      </c>
      <c r="K63" s="4">
        <v>6712</v>
      </c>
      <c r="L63" s="4">
        <v>6940</v>
      </c>
      <c r="M63" s="40">
        <v>6922</v>
      </c>
      <c r="N63" s="13">
        <f t="shared" si="1"/>
        <v>6918.916666666667</v>
      </c>
    </row>
    <row r="64" spans="1:14" ht="12" customHeight="1" x14ac:dyDescent="0.2">
      <c r="A64" s="7" t="str">
        <f>'Pregnant Women Participating'!A64</f>
        <v>Kansas</v>
      </c>
      <c r="B64" s="13">
        <v>3755</v>
      </c>
      <c r="C64" s="4">
        <v>3681</v>
      </c>
      <c r="D64" s="4">
        <v>3566</v>
      </c>
      <c r="E64" s="4">
        <v>3603</v>
      </c>
      <c r="F64" s="4">
        <v>3545</v>
      </c>
      <c r="G64" s="4">
        <v>3513</v>
      </c>
      <c r="H64" s="4">
        <v>3413</v>
      </c>
      <c r="I64" s="4">
        <v>3436</v>
      </c>
      <c r="J64" s="4">
        <v>3440</v>
      </c>
      <c r="K64" s="4">
        <v>3446</v>
      </c>
      <c r="L64" s="4">
        <v>3516</v>
      </c>
      <c r="M64" s="40">
        <v>3461</v>
      </c>
      <c r="N64" s="13">
        <f t="shared" si="1"/>
        <v>3531.25</v>
      </c>
    </row>
    <row r="65" spans="1:14" ht="12" customHeight="1" x14ac:dyDescent="0.2">
      <c r="A65" s="7" t="str">
        <f>'Pregnant Women Participating'!A65</f>
        <v>Missouri</v>
      </c>
      <c r="B65" s="13">
        <v>7758</v>
      </c>
      <c r="C65" s="4">
        <v>7827</v>
      </c>
      <c r="D65" s="4">
        <v>7734</v>
      </c>
      <c r="E65" s="4">
        <v>7674</v>
      </c>
      <c r="F65" s="4">
        <v>7609</v>
      </c>
      <c r="G65" s="4">
        <v>7606</v>
      </c>
      <c r="H65" s="4">
        <v>7555</v>
      </c>
      <c r="I65" s="4">
        <v>7548</v>
      </c>
      <c r="J65" s="4">
        <v>7410</v>
      </c>
      <c r="K65" s="4">
        <v>7436</v>
      </c>
      <c r="L65" s="4">
        <v>7607</v>
      </c>
      <c r="M65" s="40">
        <v>7657</v>
      </c>
      <c r="N65" s="13">
        <f t="shared" si="1"/>
        <v>7618.416666666667</v>
      </c>
    </row>
    <row r="66" spans="1:14" ht="12" customHeight="1" x14ac:dyDescent="0.2">
      <c r="A66" s="7" t="str">
        <f>'Pregnant Women Participating'!A66</f>
        <v>Montana</v>
      </c>
      <c r="B66" s="13">
        <v>1530</v>
      </c>
      <c r="C66" s="4">
        <v>1494</v>
      </c>
      <c r="D66" s="4">
        <v>1450</v>
      </c>
      <c r="E66" s="4">
        <v>1420</v>
      </c>
      <c r="F66" s="4">
        <v>1405</v>
      </c>
      <c r="G66" s="4">
        <v>1405</v>
      </c>
      <c r="H66" s="4">
        <v>1353</v>
      </c>
      <c r="I66" s="4">
        <v>1337</v>
      </c>
      <c r="J66" s="4">
        <v>1295</v>
      </c>
      <c r="K66" s="4">
        <v>1289</v>
      </c>
      <c r="L66" s="4">
        <v>1271</v>
      </c>
      <c r="M66" s="40">
        <v>1233</v>
      </c>
      <c r="N66" s="13">
        <f t="shared" si="1"/>
        <v>1373.5</v>
      </c>
    </row>
    <row r="67" spans="1:14" ht="12" customHeight="1" x14ac:dyDescent="0.2">
      <c r="A67" s="7" t="str">
        <f>'Pregnant Women Participating'!A67</f>
        <v>Nebraska</v>
      </c>
      <c r="B67" s="13">
        <v>2804</v>
      </c>
      <c r="C67" s="4">
        <v>2824</v>
      </c>
      <c r="D67" s="4">
        <v>2816</v>
      </c>
      <c r="E67" s="4">
        <v>2829</v>
      </c>
      <c r="F67" s="4">
        <v>2796</v>
      </c>
      <c r="G67" s="4">
        <v>2769</v>
      </c>
      <c r="H67" s="4">
        <v>2737</v>
      </c>
      <c r="I67" s="4">
        <v>2666</v>
      </c>
      <c r="J67" s="4">
        <v>2686</v>
      </c>
      <c r="K67" s="4">
        <v>2703</v>
      </c>
      <c r="L67" s="4">
        <v>2798</v>
      </c>
      <c r="M67" s="40">
        <v>2793</v>
      </c>
      <c r="N67" s="13">
        <f t="shared" si="1"/>
        <v>2768.4166666666665</v>
      </c>
    </row>
    <row r="68" spans="1:14" ht="12" customHeight="1" x14ac:dyDescent="0.2">
      <c r="A68" s="7" t="str">
        <f>'Pregnant Women Participating'!A68</f>
        <v>North Dakota</v>
      </c>
      <c r="B68" s="13">
        <v>832</v>
      </c>
      <c r="C68" s="4">
        <v>824</v>
      </c>
      <c r="D68" s="4">
        <v>772</v>
      </c>
      <c r="E68" s="4">
        <v>812</v>
      </c>
      <c r="F68" s="4">
        <v>800</v>
      </c>
      <c r="G68" s="4">
        <v>780</v>
      </c>
      <c r="H68" s="4">
        <v>762</v>
      </c>
      <c r="I68" s="4">
        <v>738</v>
      </c>
      <c r="J68" s="4">
        <v>761</v>
      </c>
      <c r="K68" s="4">
        <v>762</v>
      </c>
      <c r="L68" s="4">
        <v>786</v>
      </c>
      <c r="M68" s="40">
        <v>772</v>
      </c>
      <c r="N68" s="13">
        <f t="shared" si="1"/>
        <v>783.41666666666663</v>
      </c>
    </row>
    <row r="69" spans="1:14" ht="12" customHeight="1" x14ac:dyDescent="0.2">
      <c r="A69" s="7" t="str">
        <f>'Pregnant Women Participating'!A69</f>
        <v>South Dakota</v>
      </c>
      <c r="B69" s="13">
        <v>1096</v>
      </c>
      <c r="C69" s="4">
        <v>1109</v>
      </c>
      <c r="D69" s="4">
        <v>1114</v>
      </c>
      <c r="E69" s="4">
        <v>1119</v>
      </c>
      <c r="F69" s="4">
        <v>1134</v>
      </c>
      <c r="G69" s="4">
        <v>1144</v>
      </c>
      <c r="H69" s="4">
        <v>1206</v>
      </c>
      <c r="I69" s="4">
        <v>1175</v>
      </c>
      <c r="J69" s="4">
        <v>1155</v>
      </c>
      <c r="K69" s="4">
        <v>1141</v>
      </c>
      <c r="L69" s="4">
        <v>1193</v>
      </c>
      <c r="M69" s="40">
        <v>1168</v>
      </c>
      <c r="N69" s="13">
        <f t="shared" si="1"/>
        <v>1146.1666666666667</v>
      </c>
    </row>
    <row r="70" spans="1:14" ht="12" customHeight="1" x14ac:dyDescent="0.2">
      <c r="A70" s="7" t="str">
        <f>'Pregnant Women Participating'!A70</f>
        <v>Wyoming</v>
      </c>
      <c r="B70" s="13">
        <v>790</v>
      </c>
      <c r="C70" s="4">
        <v>801</v>
      </c>
      <c r="D70" s="4">
        <v>776</v>
      </c>
      <c r="E70" s="4">
        <v>741</v>
      </c>
      <c r="F70" s="4">
        <v>733</v>
      </c>
      <c r="G70" s="4">
        <v>757</v>
      </c>
      <c r="H70" s="4">
        <v>751</v>
      </c>
      <c r="I70" s="4">
        <v>734</v>
      </c>
      <c r="J70" s="4">
        <v>746</v>
      </c>
      <c r="K70" s="4">
        <v>711</v>
      </c>
      <c r="L70" s="4">
        <v>734</v>
      </c>
      <c r="M70" s="40">
        <v>743</v>
      </c>
      <c r="N70" s="13">
        <f t="shared" si="1"/>
        <v>751.41666666666663</v>
      </c>
    </row>
    <row r="71" spans="1:14" ht="12" customHeight="1" x14ac:dyDescent="0.2">
      <c r="A71" s="7" t="str">
        <f>'Pregnant Women Participating'!A71</f>
        <v>Ute Mountain Ute Tribe, CO</v>
      </c>
      <c r="B71" s="13">
        <v>5</v>
      </c>
      <c r="C71" s="4">
        <v>5</v>
      </c>
      <c r="D71" s="4">
        <v>4</v>
      </c>
      <c r="E71" s="4">
        <v>4</v>
      </c>
      <c r="F71" s="4">
        <v>9</v>
      </c>
      <c r="G71" s="4">
        <v>3</v>
      </c>
      <c r="H71" s="4">
        <v>4</v>
      </c>
      <c r="I71" s="4">
        <v>3</v>
      </c>
      <c r="J71" s="4">
        <v>1</v>
      </c>
      <c r="K71" s="4">
        <v>1</v>
      </c>
      <c r="L71" s="4">
        <v>1</v>
      </c>
      <c r="M71" s="40">
        <v>2</v>
      </c>
      <c r="N71" s="13">
        <f t="shared" si="1"/>
        <v>3.5</v>
      </c>
    </row>
    <row r="72" spans="1:14" ht="12" customHeight="1" x14ac:dyDescent="0.2">
      <c r="A72" s="7" t="str">
        <f>'Pregnant Women Participating'!A72</f>
        <v>Omaha Sioux, NE</v>
      </c>
      <c r="B72" s="13">
        <v>2</v>
      </c>
      <c r="C72" s="4">
        <v>1</v>
      </c>
      <c r="D72" s="4">
        <v>1</v>
      </c>
      <c r="E72" s="4">
        <v>1</v>
      </c>
      <c r="F72" s="4">
        <v>2</v>
      </c>
      <c r="G72" s="4">
        <v>2</v>
      </c>
      <c r="H72" s="4">
        <v>2</v>
      </c>
      <c r="I72" s="4">
        <v>2</v>
      </c>
      <c r="J72" s="4">
        <v>5</v>
      </c>
      <c r="K72" s="4">
        <v>5</v>
      </c>
      <c r="L72" s="4">
        <v>5</v>
      </c>
      <c r="M72" s="40">
        <v>4</v>
      </c>
      <c r="N72" s="13">
        <f t="shared" si="1"/>
        <v>2.6666666666666665</v>
      </c>
    </row>
    <row r="73" spans="1:14" ht="12" customHeight="1" x14ac:dyDescent="0.2">
      <c r="A73" s="7" t="str">
        <f>'Pregnant Women Participating'!A73</f>
        <v>Santee Sioux, NE</v>
      </c>
      <c r="B73" s="13">
        <v>5</v>
      </c>
      <c r="C73" s="4">
        <v>7</v>
      </c>
      <c r="D73" s="4">
        <v>6</v>
      </c>
      <c r="E73" s="4">
        <v>6</v>
      </c>
      <c r="F73" s="4">
        <v>5</v>
      </c>
      <c r="G73" s="4">
        <v>2</v>
      </c>
      <c r="H73" s="4">
        <v>3</v>
      </c>
      <c r="I73" s="4">
        <v>3</v>
      </c>
      <c r="J73" s="4">
        <v>2</v>
      </c>
      <c r="K73" s="4">
        <v>2</v>
      </c>
      <c r="L73" s="4">
        <v>3</v>
      </c>
      <c r="M73" s="40">
        <v>5</v>
      </c>
      <c r="N73" s="13">
        <f t="shared" si="1"/>
        <v>4.083333333333333</v>
      </c>
    </row>
    <row r="74" spans="1:14" ht="12" customHeight="1" x14ac:dyDescent="0.2">
      <c r="A74" s="7" t="str">
        <f>'Pregnant Women Participating'!A74</f>
        <v>Winnebago Tribe, NE</v>
      </c>
      <c r="B74" s="13">
        <v>11</v>
      </c>
      <c r="C74" s="4">
        <v>13</v>
      </c>
      <c r="D74" s="4">
        <v>13</v>
      </c>
      <c r="E74" s="4">
        <v>15</v>
      </c>
      <c r="F74" s="4">
        <v>19</v>
      </c>
      <c r="G74" s="4">
        <v>12</v>
      </c>
      <c r="H74" s="4">
        <v>14</v>
      </c>
      <c r="I74" s="4">
        <v>14</v>
      </c>
      <c r="J74" s="4">
        <v>15</v>
      </c>
      <c r="K74" s="4">
        <v>13</v>
      </c>
      <c r="L74" s="4">
        <v>10</v>
      </c>
      <c r="M74" s="40">
        <v>6</v>
      </c>
      <c r="N74" s="13">
        <f t="shared" si="1"/>
        <v>12.916666666666666</v>
      </c>
    </row>
    <row r="75" spans="1:14" ht="12" customHeight="1" x14ac:dyDescent="0.2">
      <c r="A75" s="7" t="str">
        <f>'Pregnant Women Participating'!A75</f>
        <v>Standing Rock Sioux Tribe, ND</v>
      </c>
      <c r="B75" s="13">
        <v>14</v>
      </c>
      <c r="C75" s="4">
        <v>12</v>
      </c>
      <c r="D75" s="4">
        <v>12</v>
      </c>
      <c r="E75" s="4">
        <v>11</v>
      </c>
      <c r="F75" s="4">
        <v>18</v>
      </c>
      <c r="G75" s="4">
        <v>23</v>
      </c>
      <c r="H75" s="4">
        <v>22</v>
      </c>
      <c r="I75" s="4">
        <v>20</v>
      </c>
      <c r="J75" s="4">
        <v>21</v>
      </c>
      <c r="K75" s="4">
        <v>22</v>
      </c>
      <c r="L75" s="4">
        <v>21</v>
      </c>
      <c r="M75" s="40">
        <v>21</v>
      </c>
      <c r="N75" s="13">
        <f t="shared" si="1"/>
        <v>18.083333333333332</v>
      </c>
    </row>
    <row r="76" spans="1:14" ht="12" customHeight="1" x14ac:dyDescent="0.2">
      <c r="A76" s="7" t="str">
        <f>'Pregnant Women Participating'!A76</f>
        <v>Three Affiliated Tribes, ND</v>
      </c>
      <c r="B76" s="13">
        <v>12</v>
      </c>
      <c r="C76" s="4">
        <v>9</v>
      </c>
      <c r="D76" s="4">
        <v>8</v>
      </c>
      <c r="E76" s="4">
        <v>7</v>
      </c>
      <c r="F76" s="4">
        <v>6</v>
      </c>
      <c r="G76" s="4">
        <v>6</v>
      </c>
      <c r="H76" s="4">
        <v>5</v>
      </c>
      <c r="I76" s="4">
        <v>6</v>
      </c>
      <c r="J76" s="4">
        <v>6</v>
      </c>
      <c r="K76" s="4">
        <v>7</v>
      </c>
      <c r="L76" s="4">
        <v>10</v>
      </c>
      <c r="M76" s="40">
        <v>14</v>
      </c>
      <c r="N76" s="13">
        <f t="shared" si="1"/>
        <v>8</v>
      </c>
    </row>
    <row r="77" spans="1:14" ht="12" customHeight="1" x14ac:dyDescent="0.2">
      <c r="A77" s="7" t="str">
        <f>'Pregnant Women Participating'!A77</f>
        <v>Cheyenne River Sioux, SD</v>
      </c>
      <c r="B77" s="13">
        <v>25</v>
      </c>
      <c r="C77" s="4">
        <v>22</v>
      </c>
      <c r="D77" s="4">
        <v>23</v>
      </c>
      <c r="E77" s="4">
        <v>20</v>
      </c>
      <c r="F77" s="4">
        <v>14</v>
      </c>
      <c r="G77" s="4">
        <v>18</v>
      </c>
      <c r="H77" s="4">
        <v>22</v>
      </c>
      <c r="I77" s="4">
        <v>25</v>
      </c>
      <c r="J77" s="4">
        <v>24</v>
      </c>
      <c r="K77" s="4">
        <v>32</v>
      </c>
      <c r="L77" s="4">
        <v>29</v>
      </c>
      <c r="M77" s="40">
        <v>29</v>
      </c>
      <c r="N77" s="13">
        <f t="shared" si="1"/>
        <v>23.583333333333332</v>
      </c>
    </row>
    <row r="78" spans="1:14" ht="12" customHeight="1" x14ac:dyDescent="0.2">
      <c r="A78" s="7" t="str">
        <f>'Pregnant Women Participating'!A78</f>
        <v>Rosebud Sioux, SD</v>
      </c>
      <c r="B78" s="13">
        <v>62</v>
      </c>
      <c r="C78" s="4">
        <v>69</v>
      </c>
      <c r="D78" s="4">
        <v>71</v>
      </c>
      <c r="E78" s="4">
        <v>82</v>
      </c>
      <c r="F78" s="4">
        <v>83</v>
      </c>
      <c r="G78" s="4">
        <v>86</v>
      </c>
      <c r="H78" s="4">
        <v>77</v>
      </c>
      <c r="I78" s="4">
        <v>76</v>
      </c>
      <c r="J78" s="4">
        <v>73</v>
      </c>
      <c r="K78" s="4">
        <v>70</v>
      </c>
      <c r="L78" s="4">
        <v>73</v>
      </c>
      <c r="M78" s="40">
        <v>73</v>
      </c>
      <c r="N78" s="13">
        <f t="shared" si="1"/>
        <v>74.583333333333329</v>
      </c>
    </row>
    <row r="79" spans="1:14" ht="12" customHeight="1" x14ac:dyDescent="0.2">
      <c r="A79" s="7" t="str">
        <f>'Pregnant Women Participating'!A79</f>
        <v>Northern Arapahoe, WY</v>
      </c>
      <c r="B79" s="13">
        <v>16</v>
      </c>
      <c r="C79" s="4">
        <v>19</v>
      </c>
      <c r="D79" s="4">
        <v>21</v>
      </c>
      <c r="E79" s="4">
        <v>20</v>
      </c>
      <c r="F79" s="4">
        <v>17</v>
      </c>
      <c r="G79" s="4">
        <v>19</v>
      </c>
      <c r="H79" s="4">
        <v>21</v>
      </c>
      <c r="I79" s="4">
        <v>18</v>
      </c>
      <c r="J79" s="4">
        <v>20</v>
      </c>
      <c r="K79" s="4">
        <v>20</v>
      </c>
      <c r="L79" s="4">
        <v>19</v>
      </c>
      <c r="M79" s="40">
        <v>18</v>
      </c>
      <c r="N79" s="13">
        <f t="shared" si="1"/>
        <v>19</v>
      </c>
    </row>
    <row r="80" spans="1:14" ht="12" customHeight="1" x14ac:dyDescent="0.2">
      <c r="A80" s="7" t="str">
        <f>'Pregnant Women Participating'!A80</f>
        <v>Shoshone Tribe, WY</v>
      </c>
      <c r="B80" s="13">
        <v>13</v>
      </c>
      <c r="C80" s="4">
        <v>13</v>
      </c>
      <c r="D80" s="4">
        <v>11</v>
      </c>
      <c r="E80" s="4">
        <v>15</v>
      </c>
      <c r="F80" s="4">
        <v>9</v>
      </c>
      <c r="G80" s="4">
        <v>10</v>
      </c>
      <c r="H80" s="4">
        <v>11</v>
      </c>
      <c r="I80" s="4">
        <v>11</v>
      </c>
      <c r="J80" s="4">
        <v>11</v>
      </c>
      <c r="K80" s="4">
        <v>10</v>
      </c>
      <c r="L80" s="4">
        <v>10</v>
      </c>
      <c r="M80" s="40">
        <v>12</v>
      </c>
      <c r="N80" s="13">
        <f t="shared" si="1"/>
        <v>11.333333333333334</v>
      </c>
    </row>
    <row r="81" spans="1:14" ht="12" customHeight="1" x14ac:dyDescent="0.2">
      <c r="A81" s="8" t="str">
        <f>'Pregnant Women Participating'!A81</f>
        <v>Alaska</v>
      </c>
      <c r="B81" s="13">
        <v>1883</v>
      </c>
      <c r="C81" s="4">
        <v>1873</v>
      </c>
      <c r="D81" s="4">
        <v>1903</v>
      </c>
      <c r="E81" s="4">
        <v>1932</v>
      </c>
      <c r="F81" s="4">
        <v>1862</v>
      </c>
      <c r="G81" s="4">
        <v>1860</v>
      </c>
      <c r="H81" s="4">
        <v>1857</v>
      </c>
      <c r="I81" s="4">
        <v>1832</v>
      </c>
      <c r="J81" s="4">
        <v>1867</v>
      </c>
      <c r="K81" s="4">
        <v>1867</v>
      </c>
      <c r="L81" s="4">
        <v>1872</v>
      </c>
      <c r="M81" s="40">
        <v>1865</v>
      </c>
      <c r="N81" s="13">
        <f t="shared" si="1"/>
        <v>1872.75</v>
      </c>
    </row>
    <row r="82" spans="1:14" ht="12" customHeight="1" x14ac:dyDescent="0.2">
      <c r="A82" s="8" t="str">
        <f>'Pregnant Women Participating'!A82</f>
        <v>American Samoa</v>
      </c>
      <c r="B82" s="13">
        <v>463</v>
      </c>
      <c r="C82" s="4">
        <v>455</v>
      </c>
      <c r="D82" s="4">
        <v>445</v>
      </c>
      <c r="E82" s="4">
        <v>440</v>
      </c>
      <c r="F82" s="4">
        <v>432</v>
      </c>
      <c r="G82" s="4">
        <v>441</v>
      </c>
      <c r="H82" s="4">
        <v>457</v>
      </c>
      <c r="I82" s="4">
        <v>442</v>
      </c>
      <c r="J82" s="4">
        <v>442</v>
      </c>
      <c r="K82" s="4">
        <v>430</v>
      </c>
      <c r="L82" s="4">
        <v>448</v>
      </c>
      <c r="M82" s="40">
        <v>457</v>
      </c>
      <c r="N82" s="13">
        <f t="shared" si="1"/>
        <v>446</v>
      </c>
    </row>
    <row r="83" spans="1:14" ht="12" customHeight="1" x14ac:dyDescent="0.2">
      <c r="A83" s="8" t="str">
        <f>'Pregnant Women Participating'!A83</f>
        <v>California</v>
      </c>
      <c r="B83" s="13">
        <v>93908</v>
      </c>
      <c r="C83" s="4">
        <v>92821</v>
      </c>
      <c r="D83" s="4">
        <v>90998</v>
      </c>
      <c r="E83" s="4">
        <v>92207</v>
      </c>
      <c r="F83" s="4">
        <v>89381</v>
      </c>
      <c r="G83" s="4">
        <v>90596</v>
      </c>
      <c r="H83" s="4">
        <v>87902</v>
      </c>
      <c r="I83" s="4">
        <v>88021</v>
      </c>
      <c r="J83" s="4">
        <v>87272</v>
      </c>
      <c r="K83" s="4">
        <v>86022</v>
      </c>
      <c r="L83" s="4">
        <v>87240</v>
      </c>
      <c r="M83" s="40">
        <v>85582</v>
      </c>
      <c r="N83" s="13">
        <f t="shared" si="1"/>
        <v>89329.166666666672</v>
      </c>
    </row>
    <row r="84" spans="1:14" ht="12" customHeight="1" x14ac:dyDescent="0.2">
      <c r="A84" s="8" t="str">
        <f>'Pregnant Women Participating'!A84</f>
        <v>Guam</v>
      </c>
      <c r="B84" s="13">
        <v>569</v>
      </c>
      <c r="C84" s="4">
        <v>552</v>
      </c>
      <c r="D84" s="4">
        <v>524</v>
      </c>
      <c r="E84" s="4">
        <v>516</v>
      </c>
      <c r="F84" s="4">
        <v>540</v>
      </c>
      <c r="G84" s="4">
        <v>517</v>
      </c>
      <c r="H84" s="4">
        <v>496</v>
      </c>
      <c r="I84" s="4">
        <v>500</v>
      </c>
      <c r="J84" s="4">
        <v>497</v>
      </c>
      <c r="K84" s="4">
        <v>488</v>
      </c>
      <c r="L84" s="4">
        <v>523</v>
      </c>
      <c r="M84" s="40">
        <v>524</v>
      </c>
      <c r="N84" s="13">
        <f t="shared" si="1"/>
        <v>520.5</v>
      </c>
    </row>
    <row r="85" spans="1:14" ht="12" customHeight="1" x14ac:dyDescent="0.2">
      <c r="A85" s="8" t="str">
        <f>'Pregnant Women Participating'!A85</f>
        <v>Hawaii</v>
      </c>
      <c r="B85" s="13">
        <v>3113</v>
      </c>
      <c r="C85" s="4">
        <v>3002</v>
      </c>
      <c r="D85" s="4">
        <v>2955</v>
      </c>
      <c r="E85" s="4">
        <v>3004</v>
      </c>
      <c r="F85" s="4">
        <v>2844</v>
      </c>
      <c r="G85" s="4">
        <v>2714</v>
      </c>
      <c r="H85" s="4">
        <v>2664</v>
      </c>
      <c r="I85" s="4">
        <v>2749</v>
      </c>
      <c r="J85" s="4">
        <v>2733</v>
      </c>
      <c r="K85" s="4">
        <v>2772</v>
      </c>
      <c r="L85" s="4">
        <v>2854</v>
      </c>
      <c r="M85" s="40">
        <v>2737</v>
      </c>
      <c r="N85" s="13">
        <f t="shared" si="1"/>
        <v>2845.0833333333335</v>
      </c>
    </row>
    <row r="86" spans="1:14" ht="12" customHeight="1" x14ac:dyDescent="0.2">
      <c r="A86" s="8" t="str">
        <f>'Pregnant Women Participating'!A86</f>
        <v>Idaho</v>
      </c>
      <c r="B86" s="13">
        <v>3541</v>
      </c>
      <c r="C86" s="4">
        <v>3577</v>
      </c>
      <c r="D86" s="4">
        <v>3488</v>
      </c>
      <c r="E86" s="4">
        <v>3415</v>
      </c>
      <c r="F86" s="4">
        <v>3357</v>
      </c>
      <c r="G86" s="4">
        <v>3427</v>
      </c>
      <c r="H86" s="4">
        <v>3384</v>
      </c>
      <c r="I86" s="4">
        <v>3377</v>
      </c>
      <c r="J86" s="4">
        <v>3384</v>
      </c>
      <c r="K86" s="4">
        <v>3307</v>
      </c>
      <c r="L86" s="4">
        <v>3330</v>
      </c>
      <c r="M86" s="40">
        <v>3285</v>
      </c>
      <c r="N86" s="13">
        <f t="shared" si="1"/>
        <v>3406</v>
      </c>
    </row>
    <row r="87" spans="1:14" ht="12" customHeight="1" x14ac:dyDescent="0.2">
      <c r="A87" s="8" t="str">
        <f>'Pregnant Women Participating'!A87</f>
        <v>Nevada</v>
      </c>
      <c r="B87" s="13">
        <v>5194</v>
      </c>
      <c r="C87" s="4">
        <v>5226</v>
      </c>
      <c r="D87" s="4">
        <v>5087</v>
      </c>
      <c r="E87" s="4">
        <v>5150</v>
      </c>
      <c r="F87" s="4">
        <v>5037</v>
      </c>
      <c r="G87" s="4">
        <v>4959</v>
      </c>
      <c r="H87" s="4">
        <v>4847</v>
      </c>
      <c r="I87" s="4">
        <v>4853</v>
      </c>
      <c r="J87" s="4">
        <v>4769</v>
      </c>
      <c r="K87" s="4">
        <v>4748</v>
      </c>
      <c r="L87" s="4">
        <v>4724</v>
      </c>
      <c r="M87" s="40">
        <v>4677</v>
      </c>
      <c r="N87" s="13">
        <f t="shared" si="1"/>
        <v>4939.25</v>
      </c>
    </row>
    <row r="88" spans="1:14" ht="12" customHeight="1" x14ac:dyDescent="0.2">
      <c r="A88" s="8" t="str">
        <f>'Pregnant Women Participating'!A88</f>
        <v>Oregon</v>
      </c>
      <c r="B88" s="13">
        <v>8387</v>
      </c>
      <c r="C88" s="4">
        <v>8326</v>
      </c>
      <c r="D88" s="4">
        <v>8188</v>
      </c>
      <c r="E88" s="4">
        <v>8111</v>
      </c>
      <c r="F88" s="4">
        <v>8023</v>
      </c>
      <c r="G88" s="4">
        <v>8115</v>
      </c>
      <c r="H88" s="4">
        <v>7916</v>
      </c>
      <c r="I88" s="4">
        <v>7939</v>
      </c>
      <c r="J88" s="4">
        <v>7996</v>
      </c>
      <c r="K88" s="4">
        <v>7898</v>
      </c>
      <c r="L88" s="4">
        <v>7878</v>
      </c>
      <c r="M88" s="40">
        <v>7757</v>
      </c>
      <c r="N88" s="13">
        <f t="shared" si="1"/>
        <v>8044.5</v>
      </c>
    </row>
    <row r="89" spans="1:14" ht="12" customHeight="1" x14ac:dyDescent="0.2">
      <c r="A89" s="8" t="str">
        <f>'Pregnant Women Participating'!A89</f>
        <v>Washington</v>
      </c>
      <c r="B89" s="13">
        <v>15231</v>
      </c>
      <c r="C89" s="4">
        <v>14915</v>
      </c>
      <c r="D89" s="4">
        <v>14411</v>
      </c>
      <c r="E89" s="4">
        <v>14477</v>
      </c>
      <c r="F89" s="4">
        <v>14158</v>
      </c>
      <c r="G89" s="4">
        <v>14379</v>
      </c>
      <c r="H89" s="4">
        <v>13947</v>
      </c>
      <c r="I89" s="4">
        <v>14069</v>
      </c>
      <c r="J89" s="4">
        <v>14040</v>
      </c>
      <c r="K89" s="4">
        <v>13600</v>
      </c>
      <c r="L89" s="4">
        <v>13797</v>
      </c>
      <c r="M89" s="40">
        <v>13444</v>
      </c>
      <c r="N89" s="13">
        <f t="shared" si="1"/>
        <v>14205.666666666666</v>
      </c>
    </row>
    <row r="90" spans="1:14" ht="12" customHeight="1" x14ac:dyDescent="0.2">
      <c r="A90" s="8" t="str">
        <f>'Pregnant Women Participating'!A90</f>
        <v>Northern Marianas</v>
      </c>
      <c r="B90" s="13">
        <v>239</v>
      </c>
      <c r="C90" s="4">
        <v>267</v>
      </c>
      <c r="D90" s="4">
        <v>251</v>
      </c>
      <c r="E90" s="4">
        <v>257</v>
      </c>
      <c r="F90" s="4">
        <v>258</v>
      </c>
      <c r="G90" s="4">
        <v>287</v>
      </c>
      <c r="H90" s="4">
        <v>289</v>
      </c>
      <c r="I90" s="4">
        <v>272</v>
      </c>
      <c r="J90" s="4">
        <v>276</v>
      </c>
      <c r="K90" s="4">
        <v>244</v>
      </c>
      <c r="L90" s="4">
        <v>248</v>
      </c>
      <c r="M90" s="40">
        <v>255</v>
      </c>
      <c r="N90" s="13">
        <f t="shared" si="1"/>
        <v>261.91666666666669</v>
      </c>
    </row>
    <row r="91" spans="1:14" ht="12" customHeight="1" x14ac:dyDescent="0.2">
      <c r="A91" s="8" t="str">
        <f>'Pregnant Women Participating'!A91</f>
        <v>Inter-Tribal Council, NV</v>
      </c>
      <c r="B91" s="13">
        <v>80</v>
      </c>
      <c r="C91" s="4">
        <v>84</v>
      </c>
      <c r="D91" s="4">
        <v>84</v>
      </c>
      <c r="E91" s="4">
        <v>76</v>
      </c>
      <c r="F91" s="4">
        <v>74</v>
      </c>
      <c r="G91" s="4">
        <v>77</v>
      </c>
      <c r="H91" s="4">
        <v>78</v>
      </c>
      <c r="I91" s="4">
        <v>79</v>
      </c>
      <c r="J91" s="4">
        <v>76</v>
      </c>
      <c r="K91" s="4">
        <v>73</v>
      </c>
      <c r="L91" s="4">
        <v>82</v>
      </c>
      <c r="M91" s="40">
        <v>84</v>
      </c>
      <c r="N91" s="13">
        <f t="shared" si="1"/>
        <v>78.916666666666671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91"/>
  <sheetViews>
    <sheetView showGridLines="0" workbookViewId="0">
      <selection activeCell="Q8" sqref="Q8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137</v>
      </c>
      <c r="B1" s="18" t="s">
        <v>204</v>
      </c>
      <c r="C1" s="19" t="s">
        <v>205</v>
      </c>
      <c r="D1" s="19" t="s">
        <v>206</v>
      </c>
      <c r="E1" s="19" t="s">
        <v>207</v>
      </c>
      <c r="F1" s="19" t="s">
        <v>208</v>
      </c>
      <c r="G1" s="19" t="s">
        <v>209</v>
      </c>
      <c r="H1" s="19" t="s">
        <v>210</v>
      </c>
      <c r="I1" s="19" t="s">
        <v>211</v>
      </c>
      <c r="J1" s="19" t="s">
        <v>212</v>
      </c>
      <c r="K1" s="19" t="s">
        <v>213</v>
      </c>
      <c r="L1" s="19" t="s">
        <v>214</v>
      </c>
      <c r="M1" s="19" t="s">
        <v>215</v>
      </c>
      <c r="N1" s="12" t="s">
        <v>216</v>
      </c>
    </row>
    <row r="2" spans="1:14" ht="12" customHeight="1" x14ac:dyDescent="0.2">
      <c r="A2" s="7" t="str">
        <f>'Pregnant Women Participating'!A2</f>
        <v>Connecticut</v>
      </c>
      <c r="B2" s="13">
        <v>2489</v>
      </c>
      <c r="C2" s="4">
        <v>2530</v>
      </c>
      <c r="D2" s="4">
        <v>2413</v>
      </c>
      <c r="E2" s="4">
        <v>2404</v>
      </c>
      <c r="F2" s="4">
        <v>2374</v>
      </c>
      <c r="G2" s="4">
        <v>2296</v>
      </c>
      <c r="H2" s="4">
        <v>2275</v>
      </c>
      <c r="I2" s="4">
        <v>2327</v>
      </c>
      <c r="J2" s="4">
        <v>2345</v>
      </c>
      <c r="K2" s="4">
        <v>2363</v>
      </c>
      <c r="L2" s="4">
        <v>2426</v>
      </c>
      <c r="M2" s="40">
        <v>2473</v>
      </c>
      <c r="N2" s="13">
        <f t="shared" ref="N2:N12" si="0">IF(SUM(B2:M2)&gt;0,AVERAGE(B2:M2)," ")</f>
        <v>2392.9166666666665</v>
      </c>
    </row>
    <row r="3" spans="1:14" ht="12" customHeight="1" x14ac:dyDescent="0.2">
      <c r="A3" s="7" t="str">
        <f>'Pregnant Women Participating'!A3</f>
        <v>Maine</v>
      </c>
      <c r="B3" s="13">
        <v>1327</v>
      </c>
      <c r="C3" s="4">
        <v>1317</v>
      </c>
      <c r="D3" s="4">
        <v>1255</v>
      </c>
      <c r="E3" s="4">
        <v>1214</v>
      </c>
      <c r="F3" s="4">
        <v>1129</v>
      </c>
      <c r="G3" s="4">
        <v>1099</v>
      </c>
      <c r="H3" s="4">
        <v>1056</v>
      </c>
      <c r="I3" s="4">
        <v>1044</v>
      </c>
      <c r="J3" s="4">
        <v>1087</v>
      </c>
      <c r="K3" s="4">
        <v>1043</v>
      </c>
      <c r="L3" s="4">
        <v>1068</v>
      </c>
      <c r="M3" s="40">
        <v>1116</v>
      </c>
      <c r="N3" s="13">
        <f t="shared" si="0"/>
        <v>1146.25</v>
      </c>
    </row>
    <row r="4" spans="1:14" ht="12" customHeight="1" x14ac:dyDescent="0.2">
      <c r="A4" s="7" t="str">
        <f>'Pregnant Women Participating'!A4</f>
        <v>Massachusetts</v>
      </c>
      <c r="B4" s="13">
        <v>6685</v>
      </c>
      <c r="C4" s="4">
        <v>6745</v>
      </c>
      <c r="D4" s="4">
        <v>6668</v>
      </c>
      <c r="E4" s="4">
        <v>6714</v>
      </c>
      <c r="F4" s="4">
        <v>6492</v>
      </c>
      <c r="G4" s="4">
        <v>6463</v>
      </c>
      <c r="H4" s="4">
        <v>6267</v>
      </c>
      <c r="I4" s="4">
        <v>6337</v>
      </c>
      <c r="J4" s="4">
        <v>6345</v>
      </c>
      <c r="K4" s="4">
        <v>6158</v>
      </c>
      <c r="L4" s="4">
        <v>6248</v>
      </c>
      <c r="M4" s="40">
        <v>6311</v>
      </c>
      <c r="N4" s="13">
        <f t="shared" si="0"/>
        <v>6452.75</v>
      </c>
    </row>
    <row r="5" spans="1:14" ht="12" customHeight="1" x14ac:dyDescent="0.2">
      <c r="A5" s="7" t="str">
        <f>'Pregnant Women Participating'!A5</f>
        <v>New Hampshire</v>
      </c>
      <c r="B5" s="13">
        <v>877</v>
      </c>
      <c r="C5" s="4">
        <v>901</v>
      </c>
      <c r="D5" s="4">
        <v>898</v>
      </c>
      <c r="E5" s="4">
        <v>897</v>
      </c>
      <c r="F5" s="4">
        <v>841</v>
      </c>
      <c r="G5" s="4">
        <v>792</v>
      </c>
      <c r="H5" s="4">
        <v>766</v>
      </c>
      <c r="I5" s="4">
        <v>769</v>
      </c>
      <c r="J5" s="4">
        <v>767</v>
      </c>
      <c r="K5" s="4">
        <v>813</v>
      </c>
      <c r="L5" s="4">
        <v>834</v>
      </c>
      <c r="M5" s="40">
        <v>885</v>
      </c>
      <c r="N5" s="13">
        <f t="shared" si="0"/>
        <v>836.66666666666663</v>
      </c>
    </row>
    <row r="6" spans="1:14" ht="12" customHeight="1" x14ac:dyDescent="0.2">
      <c r="A6" s="7" t="str">
        <f>'Pregnant Women Participating'!A6</f>
        <v>New York</v>
      </c>
      <c r="B6" s="13">
        <v>21621</v>
      </c>
      <c r="C6" s="4">
        <v>21616</v>
      </c>
      <c r="D6" s="4">
        <v>21541</v>
      </c>
      <c r="E6" s="4">
        <v>21991</v>
      </c>
      <c r="F6" s="4">
        <v>21088</v>
      </c>
      <c r="G6" s="4">
        <v>20678</v>
      </c>
      <c r="H6" s="4">
        <v>20302</v>
      </c>
      <c r="I6" s="4">
        <v>20216</v>
      </c>
      <c r="J6" s="4">
        <v>20211</v>
      </c>
      <c r="K6" s="4">
        <v>19906</v>
      </c>
      <c r="L6" s="4">
        <v>20303</v>
      </c>
      <c r="M6" s="40">
        <v>20586</v>
      </c>
      <c r="N6" s="13">
        <f t="shared" si="0"/>
        <v>20838.25</v>
      </c>
    </row>
    <row r="7" spans="1:14" ht="12" customHeight="1" x14ac:dyDescent="0.2">
      <c r="A7" s="7" t="str">
        <f>'Pregnant Women Participating'!A7</f>
        <v>Rhode Island</v>
      </c>
      <c r="B7" s="13">
        <v>1493</v>
      </c>
      <c r="C7" s="4">
        <v>1554</v>
      </c>
      <c r="D7" s="4">
        <v>1522</v>
      </c>
      <c r="E7" s="4">
        <v>1527</v>
      </c>
      <c r="F7" s="4">
        <v>1413</v>
      </c>
      <c r="G7" s="4">
        <v>1420</v>
      </c>
      <c r="H7" s="4">
        <v>1394</v>
      </c>
      <c r="I7" s="4">
        <v>1435</v>
      </c>
      <c r="J7" s="4">
        <v>1407</v>
      </c>
      <c r="K7" s="4">
        <v>1406</v>
      </c>
      <c r="L7" s="4">
        <v>1408</v>
      </c>
      <c r="M7" s="40">
        <v>1383</v>
      </c>
      <c r="N7" s="13">
        <f t="shared" si="0"/>
        <v>1446.8333333333333</v>
      </c>
    </row>
    <row r="8" spans="1:14" ht="12" customHeight="1" x14ac:dyDescent="0.2">
      <c r="A8" s="7" t="str">
        <f>'Pregnant Women Participating'!A8</f>
        <v>Vermont</v>
      </c>
      <c r="B8" s="13">
        <v>558</v>
      </c>
      <c r="C8" s="4">
        <v>568</v>
      </c>
      <c r="D8" s="4">
        <v>558</v>
      </c>
      <c r="E8" s="4">
        <v>566</v>
      </c>
      <c r="F8" s="4">
        <v>539</v>
      </c>
      <c r="G8" s="4">
        <v>540</v>
      </c>
      <c r="H8" s="4">
        <v>528</v>
      </c>
      <c r="I8" s="4">
        <v>540</v>
      </c>
      <c r="J8" s="4">
        <v>558</v>
      </c>
      <c r="K8" s="4">
        <v>534</v>
      </c>
      <c r="L8" s="4">
        <v>528</v>
      </c>
      <c r="M8" s="40">
        <v>534</v>
      </c>
      <c r="N8" s="13">
        <f t="shared" si="0"/>
        <v>545.91666666666663</v>
      </c>
    </row>
    <row r="9" spans="1:14" ht="12" customHeight="1" x14ac:dyDescent="0.2">
      <c r="A9" s="7" t="str">
        <f>'Pregnant Women Participating'!A9</f>
        <v>Virgin Islands</v>
      </c>
      <c r="B9" s="13">
        <v>102</v>
      </c>
      <c r="C9" s="4">
        <v>104</v>
      </c>
      <c r="D9" s="4">
        <v>99</v>
      </c>
      <c r="E9" s="4">
        <v>96</v>
      </c>
      <c r="F9" s="4">
        <v>119</v>
      </c>
      <c r="G9" s="4">
        <v>109</v>
      </c>
      <c r="H9" s="4">
        <v>109</v>
      </c>
      <c r="I9" s="4">
        <v>97</v>
      </c>
      <c r="J9" s="4">
        <v>92</v>
      </c>
      <c r="K9" s="4">
        <v>88</v>
      </c>
      <c r="L9" s="4">
        <v>93</v>
      </c>
      <c r="M9" s="40">
        <v>85</v>
      </c>
      <c r="N9" s="13">
        <f t="shared" si="0"/>
        <v>99.416666666666671</v>
      </c>
    </row>
    <row r="10" spans="1:14" ht="12" customHeight="1" x14ac:dyDescent="0.2">
      <c r="A10" s="7" t="str">
        <f>'Pregnant Women Participating'!A10</f>
        <v>Indian Township, ME</v>
      </c>
      <c r="B10" s="13">
        <v>2</v>
      </c>
      <c r="C10" s="4">
        <v>0</v>
      </c>
      <c r="D10" s="4">
        <v>1</v>
      </c>
      <c r="E10" s="4">
        <v>1</v>
      </c>
      <c r="F10" s="4">
        <v>0</v>
      </c>
      <c r="G10" s="4">
        <v>0</v>
      </c>
      <c r="H10" s="4">
        <v>1</v>
      </c>
      <c r="I10" s="4">
        <v>2</v>
      </c>
      <c r="J10" s="4">
        <v>2</v>
      </c>
      <c r="K10" s="4">
        <v>2</v>
      </c>
      <c r="L10" s="4">
        <v>3</v>
      </c>
      <c r="M10" s="40">
        <v>1</v>
      </c>
      <c r="N10" s="13">
        <f t="shared" si="0"/>
        <v>1.25</v>
      </c>
    </row>
    <row r="11" spans="1:14" ht="12" customHeight="1" x14ac:dyDescent="0.2">
      <c r="A11" s="7" t="str">
        <f>'Pregnant Women Participating'!A11</f>
        <v>Pleasant Point, ME</v>
      </c>
      <c r="B11" s="13">
        <v>4</v>
      </c>
      <c r="C11" s="4">
        <v>3</v>
      </c>
      <c r="D11" s="4">
        <v>5</v>
      </c>
      <c r="E11" s="4">
        <v>5</v>
      </c>
      <c r="F11" s="4">
        <v>4</v>
      </c>
      <c r="G11" s="4">
        <v>1</v>
      </c>
      <c r="H11" s="4">
        <v>0</v>
      </c>
      <c r="I11" s="4">
        <v>1</v>
      </c>
      <c r="J11" s="4">
        <v>2</v>
      </c>
      <c r="K11" s="4">
        <v>2</v>
      </c>
      <c r="L11" s="4">
        <v>1</v>
      </c>
      <c r="M11" s="40">
        <v>1</v>
      </c>
      <c r="N11" s="13">
        <f t="shared" si="0"/>
        <v>2.4166666666666665</v>
      </c>
    </row>
    <row r="12" spans="1:14" ht="12" customHeight="1" x14ac:dyDescent="0.2">
      <c r="A12" s="7" t="str">
        <f>'Pregnant Women Participating'!A12</f>
        <v>Seneca Nation, NY</v>
      </c>
      <c r="B12" s="13">
        <v>11</v>
      </c>
      <c r="C12" s="4">
        <v>9</v>
      </c>
      <c r="D12" s="4">
        <v>7</v>
      </c>
      <c r="E12" s="4">
        <v>9</v>
      </c>
      <c r="F12" s="4">
        <v>8</v>
      </c>
      <c r="G12" s="4">
        <v>11</v>
      </c>
      <c r="H12" s="4">
        <v>15</v>
      </c>
      <c r="I12" s="4">
        <v>14</v>
      </c>
      <c r="J12" s="4">
        <v>10</v>
      </c>
      <c r="K12" s="4">
        <v>9</v>
      </c>
      <c r="L12" s="4">
        <v>10</v>
      </c>
      <c r="M12" s="40">
        <v>13</v>
      </c>
      <c r="N12" s="13">
        <f t="shared" si="0"/>
        <v>10.5</v>
      </c>
    </row>
    <row r="13" spans="1:14" ht="12" customHeight="1" x14ac:dyDescent="0.2">
      <c r="A13" s="7" t="str">
        <f>'Pregnant Women Participating'!A13</f>
        <v>Delaware</v>
      </c>
      <c r="B13" s="13">
        <v>1085</v>
      </c>
      <c r="C13" s="4">
        <v>1193</v>
      </c>
      <c r="D13" s="4">
        <v>1241</v>
      </c>
      <c r="E13" s="4">
        <v>1291</v>
      </c>
      <c r="F13" s="4">
        <v>1257</v>
      </c>
      <c r="G13" s="4">
        <v>1282</v>
      </c>
      <c r="H13" s="4">
        <v>1302</v>
      </c>
      <c r="I13" s="4">
        <v>1349</v>
      </c>
      <c r="J13" s="4">
        <v>1331</v>
      </c>
      <c r="K13" s="4">
        <v>1352</v>
      </c>
      <c r="L13" s="4">
        <v>1351</v>
      </c>
      <c r="M13" s="40">
        <v>1366</v>
      </c>
      <c r="N13" s="13">
        <f t="shared" ref="N13:N91" si="1">IF(SUM(B13:M13)&gt;0,AVERAGE(B13:M13)," ")</f>
        <v>1283.3333333333333</v>
      </c>
    </row>
    <row r="14" spans="1:14" ht="12" customHeight="1" x14ac:dyDescent="0.2">
      <c r="A14" s="7" t="str">
        <f>'Pregnant Women Participating'!A14</f>
        <v>District of Columbia</v>
      </c>
      <c r="B14" s="13">
        <v>1033</v>
      </c>
      <c r="C14" s="4">
        <v>1062</v>
      </c>
      <c r="D14" s="4">
        <v>1028</v>
      </c>
      <c r="E14" s="4">
        <v>1012</v>
      </c>
      <c r="F14" s="4">
        <v>926</v>
      </c>
      <c r="G14" s="4">
        <v>881</v>
      </c>
      <c r="H14" s="4">
        <v>876</v>
      </c>
      <c r="I14" s="4">
        <v>873</v>
      </c>
      <c r="J14" s="4">
        <v>887</v>
      </c>
      <c r="K14" s="4">
        <v>910</v>
      </c>
      <c r="L14" s="4">
        <v>951</v>
      </c>
      <c r="M14" s="40">
        <v>1005</v>
      </c>
      <c r="N14" s="13">
        <f t="shared" si="1"/>
        <v>953.66666666666663</v>
      </c>
    </row>
    <row r="15" spans="1:14" ht="12" customHeight="1" x14ac:dyDescent="0.2">
      <c r="A15" s="7" t="str">
        <f>'Pregnant Women Participating'!A15</f>
        <v>Maryland</v>
      </c>
      <c r="B15" s="13">
        <v>8752</v>
      </c>
      <c r="C15" s="4">
        <v>8724</v>
      </c>
      <c r="D15" s="4">
        <v>8378</v>
      </c>
      <c r="E15" s="4">
        <v>7688</v>
      </c>
      <c r="F15" s="4">
        <v>7652</v>
      </c>
      <c r="G15" s="4">
        <v>7486</v>
      </c>
      <c r="H15" s="4">
        <v>7319</v>
      </c>
      <c r="I15" s="4">
        <v>7128</v>
      </c>
      <c r="J15" s="4">
        <v>7065</v>
      </c>
      <c r="K15" s="4">
        <v>6999</v>
      </c>
      <c r="L15" s="4">
        <v>7071</v>
      </c>
      <c r="M15" s="40">
        <v>7387</v>
      </c>
      <c r="N15" s="13">
        <f t="shared" si="1"/>
        <v>7637.416666666667</v>
      </c>
    </row>
    <row r="16" spans="1:14" ht="12" customHeight="1" x14ac:dyDescent="0.2">
      <c r="A16" s="7" t="str">
        <f>'Pregnant Women Participating'!A16</f>
        <v>New Jersey</v>
      </c>
      <c r="B16" s="13">
        <v>8137</v>
      </c>
      <c r="C16" s="4">
        <v>8121</v>
      </c>
      <c r="D16" s="4">
        <v>8169</v>
      </c>
      <c r="E16" s="4">
        <v>8297</v>
      </c>
      <c r="F16" s="4">
        <v>8084</v>
      </c>
      <c r="G16" s="4">
        <v>7983</v>
      </c>
      <c r="H16" s="4">
        <v>7804</v>
      </c>
      <c r="I16" s="4">
        <v>7723</v>
      </c>
      <c r="J16" s="4">
        <v>7749</v>
      </c>
      <c r="K16" s="4">
        <v>7722</v>
      </c>
      <c r="L16" s="4">
        <v>7937</v>
      </c>
      <c r="M16" s="40">
        <v>8146</v>
      </c>
      <c r="N16" s="13">
        <f t="shared" si="1"/>
        <v>7989.333333333333</v>
      </c>
    </row>
    <row r="17" spans="1:14" ht="12" customHeight="1" x14ac:dyDescent="0.2">
      <c r="A17" s="7" t="str">
        <f>'Pregnant Women Participating'!A17</f>
        <v>Pennsylvania</v>
      </c>
      <c r="B17" s="13">
        <v>17856</v>
      </c>
      <c r="C17" s="4">
        <v>18037</v>
      </c>
      <c r="D17" s="4">
        <v>17932</v>
      </c>
      <c r="E17" s="4">
        <v>18087</v>
      </c>
      <c r="F17" s="4">
        <v>17848</v>
      </c>
      <c r="G17" s="4">
        <v>17615</v>
      </c>
      <c r="H17" s="4">
        <v>17049</v>
      </c>
      <c r="I17" s="4">
        <v>17197</v>
      </c>
      <c r="J17" s="4">
        <v>17243</v>
      </c>
      <c r="K17" s="4">
        <v>18673</v>
      </c>
      <c r="L17" s="4">
        <v>18796</v>
      </c>
      <c r="M17" s="40">
        <v>19272</v>
      </c>
      <c r="N17" s="13">
        <f t="shared" si="1"/>
        <v>17967.083333333332</v>
      </c>
    </row>
    <row r="18" spans="1:14" ht="12" customHeight="1" x14ac:dyDescent="0.2">
      <c r="A18" s="7" t="str">
        <f>'Pregnant Women Participating'!A18</f>
        <v>Puerto Rico</v>
      </c>
      <c r="B18" s="13">
        <v>7126</v>
      </c>
      <c r="C18" s="4">
        <v>6912</v>
      </c>
      <c r="D18" s="4">
        <v>6733</v>
      </c>
      <c r="E18" s="4">
        <v>7076</v>
      </c>
      <c r="F18" s="4">
        <v>6747</v>
      </c>
      <c r="G18" s="4">
        <v>6556</v>
      </c>
      <c r="H18" s="4">
        <v>6215</v>
      </c>
      <c r="I18" s="4">
        <v>6061</v>
      </c>
      <c r="J18" s="4">
        <v>5854</v>
      </c>
      <c r="K18" s="4">
        <v>5554</v>
      </c>
      <c r="L18" s="4">
        <v>5743</v>
      </c>
      <c r="M18" s="40">
        <v>4913</v>
      </c>
      <c r="N18" s="13">
        <f t="shared" si="1"/>
        <v>6290.833333333333</v>
      </c>
    </row>
    <row r="19" spans="1:14" ht="12" customHeight="1" x14ac:dyDescent="0.2">
      <c r="A19" s="7" t="str">
        <f>'Pregnant Women Participating'!A19</f>
        <v>Virginia</v>
      </c>
      <c r="B19" s="13">
        <v>11876</v>
      </c>
      <c r="C19" s="4">
        <v>11769</v>
      </c>
      <c r="D19" s="4">
        <v>11694</v>
      </c>
      <c r="E19" s="4">
        <v>11650</v>
      </c>
      <c r="F19" s="4">
        <v>11323</v>
      </c>
      <c r="G19" s="4">
        <v>11022</v>
      </c>
      <c r="H19" s="4">
        <v>10857</v>
      </c>
      <c r="I19" s="4">
        <v>10757</v>
      </c>
      <c r="J19" s="4">
        <v>10633</v>
      </c>
      <c r="K19" s="4">
        <v>10577</v>
      </c>
      <c r="L19" s="4">
        <v>10688</v>
      </c>
      <c r="M19" s="40">
        <v>11021</v>
      </c>
      <c r="N19" s="13">
        <f t="shared" si="1"/>
        <v>11155.583333333334</v>
      </c>
    </row>
    <row r="20" spans="1:14" ht="12" customHeight="1" x14ac:dyDescent="0.2">
      <c r="A20" s="7" t="str">
        <f>'Pregnant Women Participating'!A20</f>
        <v>West Virginia</v>
      </c>
      <c r="B20" s="13">
        <v>3961</v>
      </c>
      <c r="C20" s="4">
        <v>3992</v>
      </c>
      <c r="D20" s="4">
        <v>3963</v>
      </c>
      <c r="E20" s="4">
        <v>3979</v>
      </c>
      <c r="F20" s="4">
        <v>3832</v>
      </c>
      <c r="G20" s="4">
        <v>3693</v>
      </c>
      <c r="H20" s="4">
        <v>3608</v>
      </c>
      <c r="I20" s="4">
        <v>3551</v>
      </c>
      <c r="J20" s="4">
        <v>3530</v>
      </c>
      <c r="K20" s="4">
        <v>3562</v>
      </c>
      <c r="L20" s="4">
        <v>3585</v>
      </c>
      <c r="M20" s="40">
        <v>3622</v>
      </c>
      <c r="N20" s="13">
        <f t="shared" si="1"/>
        <v>3739.8333333333335</v>
      </c>
    </row>
    <row r="21" spans="1:14" ht="12" customHeight="1" x14ac:dyDescent="0.2">
      <c r="A21" s="7" t="str">
        <f>'Pregnant Women Participating'!A21</f>
        <v>Alabama</v>
      </c>
      <c r="B21" s="13">
        <v>13080</v>
      </c>
      <c r="C21" s="4">
        <v>13336</v>
      </c>
      <c r="D21" s="4">
        <v>13244</v>
      </c>
      <c r="E21" s="4">
        <v>13439</v>
      </c>
      <c r="F21" s="4">
        <v>13161</v>
      </c>
      <c r="G21" s="4">
        <v>12900</v>
      </c>
      <c r="H21" s="4">
        <v>12566</v>
      </c>
      <c r="I21" s="4">
        <v>12303</v>
      </c>
      <c r="J21" s="4">
        <v>12177</v>
      </c>
      <c r="K21" s="4">
        <v>11989</v>
      </c>
      <c r="L21" s="4">
        <v>12086</v>
      </c>
      <c r="M21" s="40">
        <v>12575</v>
      </c>
      <c r="N21" s="13">
        <f t="shared" si="1"/>
        <v>12738</v>
      </c>
    </row>
    <row r="22" spans="1:14" ht="12" customHeight="1" x14ac:dyDescent="0.2">
      <c r="A22" s="7" t="str">
        <f>'Pregnant Women Participating'!A22</f>
        <v>Florida</v>
      </c>
      <c r="B22" s="13">
        <v>31092</v>
      </c>
      <c r="C22" s="4">
        <v>31823</v>
      </c>
      <c r="D22" s="4">
        <v>32213</v>
      </c>
      <c r="E22" s="4">
        <v>32676</v>
      </c>
      <c r="F22" s="4">
        <v>32022</v>
      </c>
      <c r="G22" s="4">
        <v>31233</v>
      </c>
      <c r="H22" s="4">
        <v>30791</v>
      </c>
      <c r="I22" s="4">
        <v>30211</v>
      </c>
      <c r="J22" s="4">
        <v>29817</v>
      </c>
      <c r="K22" s="4">
        <v>29352</v>
      </c>
      <c r="L22" s="4">
        <v>29305</v>
      </c>
      <c r="M22" s="40">
        <v>28749</v>
      </c>
      <c r="N22" s="13">
        <f t="shared" si="1"/>
        <v>30773.666666666668</v>
      </c>
    </row>
    <row r="23" spans="1:14" ht="12" customHeight="1" x14ac:dyDescent="0.2">
      <c r="A23" s="7" t="str">
        <f>'Pregnant Women Participating'!A23</f>
        <v>Georgia</v>
      </c>
      <c r="B23" s="13">
        <v>27041</v>
      </c>
      <c r="C23" s="4">
        <v>27028</v>
      </c>
      <c r="D23" s="4">
        <v>26511</v>
      </c>
      <c r="E23" s="4">
        <v>26837</v>
      </c>
      <c r="F23" s="4">
        <v>25963</v>
      </c>
      <c r="G23" s="4">
        <v>25667</v>
      </c>
      <c r="H23" s="4">
        <v>25236</v>
      </c>
      <c r="I23" s="4">
        <v>25233</v>
      </c>
      <c r="J23" s="4">
        <v>25309</v>
      </c>
      <c r="K23" s="4">
        <v>24767</v>
      </c>
      <c r="L23" s="4">
        <v>25315</v>
      </c>
      <c r="M23" s="40">
        <v>25037</v>
      </c>
      <c r="N23" s="13">
        <f t="shared" si="1"/>
        <v>25828.666666666668</v>
      </c>
    </row>
    <row r="24" spans="1:14" ht="12" customHeight="1" x14ac:dyDescent="0.2">
      <c r="A24" s="7" t="str">
        <f>'Pregnant Women Participating'!A24</f>
        <v>Kentucky</v>
      </c>
      <c r="B24" s="13">
        <v>9389</v>
      </c>
      <c r="C24" s="4">
        <v>9396</v>
      </c>
      <c r="D24" s="4">
        <v>9247</v>
      </c>
      <c r="E24" s="4">
        <v>9414</v>
      </c>
      <c r="F24" s="4">
        <v>9186</v>
      </c>
      <c r="G24" s="4">
        <v>8968</v>
      </c>
      <c r="H24" s="4">
        <v>8751</v>
      </c>
      <c r="I24" s="4">
        <v>8616</v>
      </c>
      <c r="J24" s="4">
        <v>8577</v>
      </c>
      <c r="K24" s="4">
        <v>8482</v>
      </c>
      <c r="L24" s="4">
        <v>8798</v>
      </c>
      <c r="M24" s="40">
        <v>8929</v>
      </c>
      <c r="N24" s="13">
        <f t="shared" si="1"/>
        <v>8979.4166666666661</v>
      </c>
    </row>
    <row r="25" spans="1:14" ht="12" customHeight="1" x14ac:dyDescent="0.2">
      <c r="A25" s="7" t="str">
        <f>'Pregnant Women Participating'!A25</f>
        <v>Mississippi</v>
      </c>
      <c r="B25" s="13">
        <v>8945</v>
      </c>
      <c r="C25" s="4">
        <v>9253</v>
      </c>
      <c r="D25" s="4">
        <v>9241</v>
      </c>
      <c r="E25" s="4">
        <v>9471</v>
      </c>
      <c r="F25" s="4">
        <v>9243</v>
      </c>
      <c r="G25" s="4">
        <v>9080</v>
      </c>
      <c r="H25" s="4">
        <v>8795</v>
      </c>
      <c r="I25" s="4">
        <v>8623</v>
      </c>
      <c r="J25" s="4">
        <v>8506</v>
      </c>
      <c r="K25" s="4">
        <v>8383</v>
      </c>
      <c r="L25" s="4">
        <v>8619</v>
      </c>
      <c r="M25" s="40">
        <v>8849</v>
      </c>
      <c r="N25" s="13">
        <f t="shared" si="1"/>
        <v>8917.3333333333339</v>
      </c>
    </row>
    <row r="26" spans="1:14" ht="12" customHeight="1" x14ac:dyDescent="0.2">
      <c r="A26" s="7" t="str">
        <f>'Pregnant Women Participating'!A26</f>
        <v>North Carolina</v>
      </c>
      <c r="B26" s="13">
        <v>17251</v>
      </c>
      <c r="C26" s="4">
        <v>17318</v>
      </c>
      <c r="D26" s="4">
        <v>17243</v>
      </c>
      <c r="E26" s="4">
        <v>17433</v>
      </c>
      <c r="F26" s="4">
        <v>17034</v>
      </c>
      <c r="G26" s="4">
        <v>16602</v>
      </c>
      <c r="H26" s="4">
        <v>16312</v>
      </c>
      <c r="I26" s="4">
        <v>16097</v>
      </c>
      <c r="J26" s="4">
        <v>16147</v>
      </c>
      <c r="K26" s="4">
        <v>16033</v>
      </c>
      <c r="L26" s="4">
        <v>16234</v>
      </c>
      <c r="M26" s="40">
        <v>16727</v>
      </c>
      <c r="N26" s="13">
        <f t="shared" si="1"/>
        <v>16702.583333333332</v>
      </c>
    </row>
    <row r="27" spans="1:14" ht="12" customHeight="1" x14ac:dyDescent="0.2">
      <c r="A27" s="7" t="str">
        <f>'Pregnant Women Participating'!A27</f>
        <v>South Carolina</v>
      </c>
      <c r="B27" s="13">
        <v>9299</v>
      </c>
      <c r="C27" s="4">
        <v>9536</v>
      </c>
      <c r="D27" s="4">
        <v>9670</v>
      </c>
      <c r="E27" s="4">
        <v>9847</v>
      </c>
      <c r="F27" s="4">
        <v>9685</v>
      </c>
      <c r="G27" s="4">
        <v>9515</v>
      </c>
      <c r="H27" s="4">
        <v>9455</v>
      </c>
      <c r="I27" s="4">
        <v>9272</v>
      </c>
      <c r="J27" s="4">
        <v>9165</v>
      </c>
      <c r="K27" s="4">
        <v>8915</v>
      </c>
      <c r="L27" s="4">
        <v>8913</v>
      </c>
      <c r="M27" s="40">
        <v>8997</v>
      </c>
      <c r="N27" s="13">
        <f t="shared" si="1"/>
        <v>9355.75</v>
      </c>
    </row>
    <row r="28" spans="1:14" ht="12" customHeight="1" x14ac:dyDescent="0.2">
      <c r="A28" s="7" t="str">
        <f>'Pregnant Women Participating'!A28</f>
        <v>Tennessee</v>
      </c>
      <c r="B28" s="13">
        <v>12280</v>
      </c>
      <c r="C28" s="4">
        <v>12429</v>
      </c>
      <c r="D28" s="4">
        <v>12334</v>
      </c>
      <c r="E28" s="4">
        <v>12398</v>
      </c>
      <c r="F28" s="4">
        <v>12150</v>
      </c>
      <c r="G28" s="4">
        <v>11935</v>
      </c>
      <c r="H28" s="4">
        <v>11593</v>
      </c>
      <c r="I28" s="4">
        <v>11469</v>
      </c>
      <c r="J28" s="4">
        <v>11329</v>
      </c>
      <c r="K28" s="4">
        <v>11096</v>
      </c>
      <c r="L28" s="4">
        <v>11350</v>
      </c>
      <c r="M28" s="40">
        <v>11447</v>
      </c>
      <c r="N28" s="13">
        <f t="shared" si="1"/>
        <v>11817.5</v>
      </c>
    </row>
    <row r="29" spans="1:14" ht="12" customHeight="1" x14ac:dyDescent="0.2">
      <c r="A29" s="7" t="str">
        <f>'Pregnant Women Participating'!A29</f>
        <v>Choctaw Indians, MS</v>
      </c>
      <c r="B29" s="13">
        <v>28</v>
      </c>
      <c r="C29" s="4">
        <v>35</v>
      </c>
      <c r="D29" s="4">
        <v>38</v>
      </c>
      <c r="E29" s="4">
        <v>36</v>
      </c>
      <c r="F29" s="4">
        <v>47</v>
      </c>
      <c r="G29" s="4">
        <v>50</v>
      </c>
      <c r="H29" s="4">
        <v>56</v>
      </c>
      <c r="I29" s="4">
        <v>58</v>
      </c>
      <c r="J29" s="4">
        <v>61</v>
      </c>
      <c r="K29" s="4">
        <v>66</v>
      </c>
      <c r="L29" s="4">
        <v>75</v>
      </c>
      <c r="M29" s="40">
        <v>61</v>
      </c>
      <c r="N29" s="13">
        <f t="shared" si="1"/>
        <v>50.916666666666664</v>
      </c>
    </row>
    <row r="30" spans="1:14" ht="12" customHeight="1" x14ac:dyDescent="0.2">
      <c r="A30" s="7" t="str">
        <f>'Pregnant Women Participating'!A30</f>
        <v>Eastern Cherokee, NC</v>
      </c>
      <c r="B30" s="13">
        <v>53</v>
      </c>
      <c r="C30" s="4">
        <v>59</v>
      </c>
      <c r="D30" s="4">
        <v>59</v>
      </c>
      <c r="E30" s="4">
        <v>45</v>
      </c>
      <c r="F30" s="4">
        <v>54</v>
      </c>
      <c r="G30" s="4">
        <v>38</v>
      </c>
      <c r="H30" s="4">
        <v>34</v>
      </c>
      <c r="I30" s="4">
        <v>27</v>
      </c>
      <c r="J30" s="4">
        <v>32</v>
      </c>
      <c r="K30" s="4">
        <v>31</v>
      </c>
      <c r="L30" s="4">
        <v>30</v>
      </c>
      <c r="M30" s="40">
        <v>30</v>
      </c>
      <c r="N30" s="13">
        <f t="shared" si="1"/>
        <v>41</v>
      </c>
    </row>
    <row r="31" spans="1:14" ht="12" customHeight="1" x14ac:dyDescent="0.2">
      <c r="A31" s="7" t="str">
        <f>'Pregnant Women Participating'!A31</f>
        <v>Illinois</v>
      </c>
      <c r="B31" s="13">
        <v>16120</v>
      </c>
      <c r="C31" s="4">
        <v>16212</v>
      </c>
      <c r="D31" s="4">
        <v>15971</v>
      </c>
      <c r="E31" s="4">
        <v>16175</v>
      </c>
      <c r="F31" s="4">
        <v>15596</v>
      </c>
      <c r="G31" s="4">
        <v>15597</v>
      </c>
      <c r="H31" s="4">
        <v>15237</v>
      </c>
      <c r="I31" s="4">
        <v>15280</v>
      </c>
      <c r="J31" s="4">
        <v>15325</v>
      </c>
      <c r="K31" s="4">
        <v>15114</v>
      </c>
      <c r="L31" s="4">
        <v>15382</v>
      </c>
      <c r="M31" s="40">
        <v>15622</v>
      </c>
      <c r="N31" s="13">
        <f t="shared" si="1"/>
        <v>15635.916666666666</v>
      </c>
    </row>
    <row r="32" spans="1:14" ht="12" customHeight="1" x14ac:dyDescent="0.2">
      <c r="A32" s="7" t="str">
        <f>'Pregnant Women Participating'!A32</f>
        <v>Indiana</v>
      </c>
      <c r="B32" s="13">
        <v>12654</v>
      </c>
      <c r="C32" s="4">
        <v>12495</v>
      </c>
      <c r="D32" s="4">
        <v>12414</v>
      </c>
      <c r="E32" s="4">
        <v>12588</v>
      </c>
      <c r="F32" s="4">
        <v>12258</v>
      </c>
      <c r="G32" s="4">
        <v>12323</v>
      </c>
      <c r="H32" s="4">
        <v>12015</v>
      </c>
      <c r="I32" s="4">
        <v>12089</v>
      </c>
      <c r="J32" s="4">
        <v>11895</v>
      </c>
      <c r="K32" s="4">
        <v>11862</v>
      </c>
      <c r="L32" s="4">
        <v>12006</v>
      </c>
      <c r="M32" s="40">
        <v>12354</v>
      </c>
      <c r="N32" s="13">
        <f t="shared" si="1"/>
        <v>12246.083333333334</v>
      </c>
    </row>
    <row r="33" spans="1:14" ht="12" customHeight="1" x14ac:dyDescent="0.2">
      <c r="A33" s="7" t="str">
        <f>'Pregnant Women Participating'!A33</f>
        <v>Iowa</v>
      </c>
      <c r="B33" s="13">
        <v>5502</v>
      </c>
      <c r="C33" s="4">
        <v>5540</v>
      </c>
      <c r="D33" s="4">
        <v>5503</v>
      </c>
      <c r="E33" s="4">
        <v>5515</v>
      </c>
      <c r="F33" s="4">
        <v>5370</v>
      </c>
      <c r="G33" s="4">
        <v>5312</v>
      </c>
      <c r="H33" s="4">
        <v>5134</v>
      </c>
      <c r="I33" s="4">
        <v>5111</v>
      </c>
      <c r="J33" s="4">
        <v>5191</v>
      </c>
      <c r="K33" s="4">
        <v>5157</v>
      </c>
      <c r="L33" s="4">
        <v>5238</v>
      </c>
      <c r="M33" s="40">
        <v>5405</v>
      </c>
      <c r="N33" s="13">
        <f t="shared" si="1"/>
        <v>5331.5</v>
      </c>
    </row>
    <row r="34" spans="1:14" ht="12" customHeight="1" x14ac:dyDescent="0.2">
      <c r="A34" s="7" t="str">
        <f>'Pregnant Women Participating'!A34</f>
        <v>Michigan</v>
      </c>
      <c r="B34" s="13">
        <v>17037</v>
      </c>
      <c r="C34" s="4">
        <v>17064</v>
      </c>
      <c r="D34" s="4">
        <v>16808</v>
      </c>
      <c r="E34" s="4">
        <v>16452</v>
      </c>
      <c r="F34" s="4">
        <v>16621</v>
      </c>
      <c r="G34" s="4">
        <v>16338</v>
      </c>
      <c r="H34" s="4">
        <v>16330</v>
      </c>
      <c r="I34" s="4">
        <v>16106</v>
      </c>
      <c r="J34" s="4">
        <v>16242</v>
      </c>
      <c r="K34" s="4">
        <v>16111</v>
      </c>
      <c r="L34" s="4">
        <v>16099</v>
      </c>
      <c r="M34" s="40">
        <v>16723</v>
      </c>
      <c r="N34" s="13">
        <f t="shared" si="1"/>
        <v>16494.25</v>
      </c>
    </row>
    <row r="35" spans="1:14" ht="12" customHeight="1" x14ac:dyDescent="0.2">
      <c r="A35" s="7" t="str">
        <f>'Pregnant Women Participating'!A35</f>
        <v>Minnesota</v>
      </c>
      <c r="B35" s="13">
        <v>6888</v>
      </c>
      <c r="C35" s="4">
        <v>6879</v>
      </c>
      <c r="D35" s="4">
        <v>6785</v>
      </c>
      <c r="E35" s="4">
        <v>6818</v>
      </c>
      <c r="F35" s="4">
        <v>6676</v>
      </c>
      <c r="G35" s="4">
        <v>6469</v>
      </c>
      <c r="H35" s="4">
        <v>6418</v>
      </c>
      <c r="I35" s="4">
        <v>6439</v>
      </c>
      <c r="J35" s="4">
        <v>6482</v>
      </c>
      <c r="K35" s="4">
        <v>6466</v>
      </c>
      <c r="L35" s="4">
        <v>6520</v>
      </c>
      <c r="M35" s="40">
        <v>6635</v>
      </c>
      <c r="N35" s="13">
        <f t="shared" si="1"/>
        <v>6622.916666666667</v>
      </c>
    </row>
    <row r="36" spans="1:14" ht="12" customHeight="1" x14ac:dyDescent="0.2">
      <c r="A36" s="7" t="str">
        <f>'Pregnant Women Participating'!A36</f>
        <v>Ohio</v>
      </c>
      <c r="B36" s="13">
        <v>15508</v>
      </c>
      <c r="C36" s="4">
        <v>15416</v>
      </c>
      <c r="D36" s="4">
        <v>15312</v>
      </c>
      <c r="E36" s="4">
        <v>15354</v>
      </c>
      <c r="F36" s="4">
        <v>14890</v>
      </c>
      <c r="G36" s="4">
        <v>14638</v>
      </c>
      <c r="H36" s="4">
        <v>14221</v>
      </c>
      <c r="I36" s="4">
        <v>14177</v>
      </c>
      <c r="J36" s="4">
        <v>14152</v>
      </c>
      <c r="K36" s="4">
        <v>13838</v>
      </c>
      <c r="L36" s="4">
        <v>13945</v>
      </c>
      <c r="M36" s="40">
        <v>14302</v>
      </c>
      <c r="N36" s="13">
        <f t="shared" si="1"/>
        <v>14646.083333333334</v>
      </c>
    </row>
    <row r="37" spans="1:14" ht="12" customHeight="1" x14ac:dyDescent="0.2">
      <c r="A37" s="7" t="str">
        <f>'Pregnant Women Participating'!A37</f>
        <v>Wisconsin</v>
      </c>
      <c r="B37" s="13">
        <v>8141</v>
      </c>
      <c r="C37" s="4">
        <v>8144</v>
      </c>
      <c r="D37" s="4">
        <v>7956</v>
      </c>
      <c r="E37" s="4">
        <v>8031</v>
      </c>
      <c r="F37" s="4">
        <v>7824</v>
      </c>
      <c r="G37" s="4">
        <v>7599</v>
      </c>
      <c r="H37" s="4">
        <v>7552</v>
      </c>
      <c r="I37" s="4">
        <v>7560</v>
      </c>
      <c r="J37" s="4">
        <v>7587</v>
      </c>
      <c r="K37" s="4">
        <v>7519</v>
      </c>
      <c r="L37" s="4">
        <v>7581</v>
      </c>
      <c r="M37" s="40">
        <v>7759</v>
      </c>
      <c r="N37" s="13">
        <f t="shared" si="1"/>
        <v>7771.083333333333</v>
      </c>
    </row>
    <row r="38" spans="1:14" ht="12" customHeight="1" x14ac:dyDescent="0.2">
      <c r="A38" s="7" t="str">
        <f>'Pregnant Women Participating'!A38</f>
        <v>Arizona</v>
      </c>
      <c r="B38" s="13">
        <v>10562</v>
      </c>
      <c r="C38" s="4">
        <v>10810</v>
      </c>
      <c r="D38" s="4">
        <v>10596</v>
      </c>
      <c r="E38" s="4">
        <v>10751</v>
      </c>
      <c r="F38" s="4">
        <v>10172</v>
      </c>
      <c r="G38" s="4">
        <v>10115</v>
      </c>
      <c r="H38" s="4">
        <v>9805</v>
      </c>
      <c r="I38" s="4">
        <v>9762</v>
      </c>
      <c r="J38" s="4">
        <v>9827</v>
      </c>
      <c r="K38" s="4">
        <v>9669</v>
      </c>
      <c r="L38" s="4">
        <v>9977</v>
      </c>
      <c r="M38" s="40">
        <v>9989</v>
      </c>
      <c r="N38" s="13">
        <f t="shared" si="1"/>
        <v>10169.583333333334</v>
      </c>
    </row>
    <row r="39" spans="1:14" ht="12" customHeight="1" x14ac:dyDescent="0.2">
      <c r="A39" s="7" t="str">
        <f>'Pregnant Women Participating'!A39</f>
        <v>Arkansas</v>
      </c>
      <c r="B39" s="13">
        <v>8487</v>
      </c>
      <c r="C39" s="4">
        <v>8609</v>
      </c>
      <c r="D39" s="4">
        <v>8660</v>
      </c>
      <c r="E39" s="4">
        <v>8698</v>
      </c>
      <c r="F39" s="4">
        <v>8463</v>
      </c>
      <c r="G39" s="4">
        <v>8319</v>
      </c>
      <c r="H39" s="4">
        <v>8048</v>
      </c>
      <c r="I39" s="4">
        <v>7973</v>
      </c>
      <c r="J39" s="4">
        <v>7898</v>
      </c>
      <c r="K39" s="4">
        <v>7774</v>
      </c>
      <c r="L39" s="4">
        <v>7882</v>
      </c>
      <c r="M39" s="40">
        <v>8079</v>
      </c>
      <c r="N39" s="13">
        <f t="shared" si="1"/>
        <v>8240.8333333333339</v>
      </c>
    </row>
    <row r="40" spans="1:14" ht="12" customHeight="1" x14ac:dyDescent="0.2">
      <c r="A40" s="7" t="str">
        <f>'Pregnant Women Participating'!A40</f>
        <v>Louisiana</v>
      </c>
      <c r="B40" s="13">
        <v>14335</v>
      </c>
      <c r="C40" s="4">
        <v>14675</v>
      </c>
      <c r="D40" s="4">
        <v>14701</v>
      </c>
      <c r="E40" s="4">
        <v>14943</v>
      </c>
      <c r="F40" s="4">
        <v>14714</v>
      </c>
      <c r="G40" s="4">
        <v>14275</v>
      </c>
      <c r="H40" s="4">
        <v>13868</v>
      </c>
      <c r="I40" s="4">
        <v>13522</v>
      </c>
      <c r="J40" s="4">
        <v>13150</v>
      </c>
      <c r="K40" s="4">
        <v>12859</v>
      </c>
      <c r="L40" s="4">
        <v>12884</v>
      </c>
      <c r="M40" s="40">
        <v>13386</v>
      </c>
      <c r="N40" s="13">
        <f t="shared" si="1"/>
        <v>13942.666666666666</v>
      </c>
    </row>
    <row r="41" spans="1:14" ht="12" customHeight="1" x14ac:dyDescent="0.2">
      <c r="A41" s="7" t="str">
        <f>'Pregnant Women Participating'!A41</f>
        <v>New Mexico</v>
      </c>
      <c r="B41" s="13">
        <v>2783</v>
      </c>
      <c r="C41" s="4">
        <v>2833</v>
      </c>
      <c r="D41" s="4">
        <v>2864</v>
      </c>
      <c r="E41" s="4">
        <v>2871</v>
      </c>
      <c r="F41" s="4">
        <v>2930</v>
      </c>
      <c r="G41" s="4">
        <v>2923</v>
      </c>
      <c r="H41" s="4">
        <v>2789</v>
      </c>
      <c r="I41" s="4">
        <v>2739</v>
      </c>
      <c r="J41" s="4">
        <v>2692</v>
      </c>
      <c r="K41" s="4">
        <v>2723</v>
      </c>
      <c r="L41" s="4">
        <v>2721</v>
      </c>
      <c r="M41" s="40">
        <v>2795</v>
      </c>
      <c r="N41" s="13">
        <f t="shared" si="1"/>
        <v>2805.25</v>
      </c>
    </row>
    <row r="42" spans="1:14" ht="12" customHeight="1" x14ac:dyDescent="0.2">
      <c r="A42" s="7" t="str">
        <f>'Pregnant Women Participating'!A42</f>
        <v>Oklahoma</v>
      </c>
      <c r="B42" s="13">
        <v>5685</v>
      </c>
      <c r="C42" s="4">
        <v>5556</v>
      </c>
      <c r="D42" s="4">
        <v>5513</v>
      </c>
      <c r="E42" s="4">
        <v>5600</v>
      </c>
      <c r="F42" s="4">
        <v>5309</v>
      </c>
      <c r="G42" s="4">
        <v>5115</v>
      </c>
      <c r="H42" s="4">
        <v>4983</v>
      </c>
      <c r="I42" s="4">
        <v>4851</v>
      </c>
      <c r="J42" s="4">
        <v>4917</v>
      </c>
      <c r="K42" s="4">
        <v>4872</v>
      </c>
      <c r="L42" s="4">
        <v>4922</v>
      </c>
      <c r="M42" s="40">
        <v>5035</v>
      </c>
      <c r="N42" s="13">
        <f t="shared" si="1"/>
        <v>5196.5</v>
      </c>
    </row>
    <row r="43" spans="1:14" ht="12" customHeight="1" x14ac:dyDescent="0.2">
      <c r="A43" s="7" t="str">
        <f>'Pregnant Women Participating'!A43</f>
        <v>Texas</v>
      </c>
      <c r="B43" s="13">
        <v>40227</v>
      </c>
      <c r="C43" s="4">
        <v>41077</v>
      </c>
      <c r="D43" s="4">
        <v>40801</v>
      </c>
      <c r="E43" s="4">
        <v>40920</v>
      </c>
      <c r="F43" s="4">
        <v>40476</v>
      </c>
      <c r="G43" s="4">
        <v>39038</v>
      </c>
      <c r="H43" s="4">
        <v>37700</v>
      </c>
      <c r="I43" s="4">
        <v>36996</v>
      </c>
      <c r="J43" s="4">
        <v>36219</v>
      </c>
      <c r="K43" s="4">
        <v>35292</v>
      </c>
      <c r="L43" s="4">
        <v>35495</v>
      </c>
      <c r="M43" s="40">
        <v>36086</v>
      </c>
      <c r="N43" s="13">
        <f t="shared" si="1"/>
        <v>38360.583333333336</v>
      </c>
    </row>
    <row r="44" spans="1:14" ht="12" customHeight="1" x14ac:dyDescent="0.2">
      <c r="A44" s="7" t="str">
        <f>'Pregnant Women Participating'!A44</f>
        <v>Utah</v>
      </c>
      <c r="B44" s="13">
        <v>3605</v>
      </c>
      <c r="C44" s="4">
        <v>3642</v>
      </c>
      <c r="D44" s="4">
        <v>3560</v>
      </c>
      <c r="E44" s="4">
        <v>3518</v>
      </c>
      <c r="F44" s="4">
        <v>3394</v>
      </c>
      <c r="G44" s="4">
        <v>3309</v>
      </c>
      <c r="H44" s="4">
        <v>3177</v>
      </c>
      <c r="I44" s="4">
        <v>3227</v>
      </c>
      <c r="J44" s="4">
        <v>3244</v>
      </c>
      <c r="K44" s="4">
        <v>3174</v>
      </c>
      <c r="L44" s="4">
        <v>3280</v>
      </c>
      <c r="M44" s="40">
        <v>3306</v>
      </c>
      <c r="N44" s="13">
        <f t="shared" si="1"/>
        <v>3369.6666666666665</v>
      </c>
    </row>
    <row r="45" spans="1:14" ht="12" customHeight="1" x14ac:dyDescent="0.2">
      <c r="A45" s="7" t="str">
        <f>'Pregnant Women Participating'!A45</f>
        <v>Inter-Tribal Council, AZ</v>
      </c>
      <c r="B45" s="13">
        <v>707</v>
      </c>
      <c r="C45" s="4">
        <v>670</v>
      </c>
      <c r="D45" s="4">
        <v>670</v>
      </c>
      <c r="E45" s="4">
        <v>668</v>
      </c>
      <c r="F45" s="4">
        <v>645</v>
      </c>
      <c r="G45" s="4">
        <v>602</v>
      </c>
      <c r="H45" s="4">
        <v>596</v>
      </c>
      <c r="I45" s="4">
        <v>587</v>
      </c>
      <c r="J45" s="4">
        <v>578</v>
      </c>
      <c r="K45" s="4">
        <v>574</v>
      </c>
      <c r="L45" s="4">
        <v>597</v>
      </c>
      <c r="M45" s="40">
        <v>610</v>
      </c>
      <c r="N45" s="13">
        <f t="shared" si="1"/>
        <v>625.33333333333337</v>
      </c>
    </row>
    <row r="46" spans="1:14" ht="12" customHeight="1" x14ac:dyDescent="0.2">
      <c r="A46" s="7" t="str">
        <f>'Pregnant Women Participating'!A46</f>
        <v>Navajo Nation, AZ</v>
      </c>
      <c r="B46" s="13">
        <v>320</v>
      </c>
      <c r="C46" s="4">
        <v>296</v>
      </c>
      <c r="D46" s="4">
        <v>282</v>
      </c>
      <c r="E46" s="4">
        <v>294</v>
      </c>
      <c r="F46" s="4">
        <v>297</v>
      </c>
      <c r="G46" s="4">
        <v>310</v>
      </c>
      <c r="H46" s="4">
        <v>283</v>
      </c>
      <c r="I46" s="4">
        <v>304</v>
      </c>
      <c r="J46" s="4">
        <v>323</v>
      </c>
      <c r="K46" s="4">
        <v>318</v>
      </c>
      <c r="L46" s="4">
        <v>296</v>
      </c>
      <c r="M46" s="40">
        <v>323</v>
      </c>
      <c r="N46" s="13">
        <f t="shared" si="1"/>
        <v>303.83333333333331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21</v>
      </c>
      <c r="C47" s="4">
        <v>16</v>
      </c>
      <c r="D47" s="4">
        <v>17</v>
      </c>
      <c r="E47" s="4">
        <v>15</v>
      </c>
      <c r="F47" s="4">
        <v>18</v>
      </c>
      <c r="G47" s="4">
        <v>13</v>
      </c>
      <c r="H47" s="4">
        <v>15</v>
      </c>
      <c r="I47" s="4">
        <v>16</v>
      </c>
      <c r="J47" s="4">
        <v>19</v>
      </c>
      <c r="K47" s="4">
        <v>21</v>
      </c>
      <c r="L47" s="4">
        <v>19</v>
      </c>
      <c r="M47" s="40">
        <v>17</v>
      </c>
      <c r="N47" s="13">
        <f t="shared" si="1"/>
        <v>17.25</v>
      </c>
    </row>
    <row r="48" spans="1:14" ht="12" customHeight="1" x14ac:dyDescent="0.2">
      <c r="A48" s="7" t="str">
        <f>'Pregnant Women Participating'!A48</f>
        <v>Eight Northern Pueblos, NM</v>
      </c>
      <c r="B48" s="13">
        <v>16</v>
      </c>
      <c r="C48" s="4">
        <v>18</v>
      </c>
      <c r="D48" s="4">
        <v>17</v>
      </c>
      <c r="E48" s="4">
        <v>15</v>
      </c>
      <c r="F48" s="4">
        <v>16</v>
      </c>
      <c r="G48" s="4">
        <v>16</v>
      </c>
      <c r="H48" s="4">
        <v>15</v>
      </c>
      <c r="I48" s="4">
        <v>17</v>
      </c>
      <c r="J48" s="4">
        <v>17</v>
      </c>
      <c r="K48" s="4">
        <v>21</v>
      </c>
      <c r="L48" s="4">
        <v>21</v>
      </c>
      <c r="M48" s="40">
        <v>18</v>
      </c>
      <c r="N48" s="13">
        <f t="shared" si="1"/>
        <v>17.25</v>
      </c>
    </row>
    <row r="49" spans="1:14" ht="12" customHeight="1" x14ac:dyDescent="0.2">
      <c r="A49" s="7" t="str">
        <f>'Pregnant Women Participating'!A49</f>
        <v>Five Sandoval Pueblos, NM</v>
      </c>
      <c r="B49" s="13">
        <v>18</v>
      </c>
      <c r="C49" s="4">
        <v>14</v>
      </c>
      <c r="D49" s="4">
        <v>15</v>
      </c>
      <c r="E49" s="4">
        <v>14</v>
      </c>
      <c r="F49" s="4">
        <v>12</v>
      </c>
      <c r="G49" s="4">
        <v>13</v>
      </c>
      <c r="H49" s="4">
        <v>13</v>
      </c>
      <c r="I49" s="4">
        <v>15</v>
      </c>
      <c r="J49" s="4">
        <v>13</v>
      </c>
      <c r="K49" s="4">
        <v>14</v>
      </c>
      <c r="L49" s="4">
        <v>17</v>
      </c>
      <c r="M49" s="40">
        <v>19</v>
      </c>
      <c r="N49" s="13">
        <f t="shared" si="1"/>
        <v>14.75</v>
      </c>
    </row>
    <row r="50" spans="1:14" ht="12" customHeight="1" x14ac:dyDescent="0.2">
      <c r="A50" s="7" t="str">
        <f>'Pregnant Women Participating'!A50</f>
        <v>Isleta Pueblo, NM</v>
      </c>
      <c r="B50" s="13">
        <v>108</v>
      </c>
      <c r="C50" s="4">
        <v>107</v>
      </c>
      <c r="D50" s="4">
        <v>111</v>
      </c>
      <c r="E50" s="4">
        <v>110</v>
      </c>
      <c r="F50" s="4">
        <v>107</v>
      </c>
      <c r="G50" s="4">
        <v>103</v>
      </c>
      <c r="H50" s="4">
        <v>95</v>
      </c>
      <c r="I50" s="4">
        <v>97</v>
      </c>
      <c r="J50" s="4">
        <v>108</v>
      </c>
      <c r="K50" s="4">
        <v>111</v>
      </c>
      <c r="L50" s="4">
        <v>124</v>
      </c>
      <c r="M50" s="40">
        <v>139</v>
      </c>
      <c r="N50" s="13">
        <f t="shared" si="1"/>
        <v>110</v>
      </c>
    </row>
    <row r="51" spans="1:14" ht="12" customHeight="1" x14ac:dyDescent="0.2">
      <c r="A51" s="7" t="str">
        <f>'Pregnant Women Participating'!A51</f>
        <v>San Felipe Pueblo, NM</v>
      </c>
      <c r="B51" s="13">
        <v>15</v>
      </c>
      <c r="C51" s="4">
        <v>14</v>
      </c>
      <c r="D51" s="4">
        <v>10</v>
      </c>
      <c r="E51" s="4">
        <v>11</v>
      </c>
      <c r="F51" s="4">
        <v>10</v>
      </c>
      <c r="G51" s="4">
        <v>12</v>
      </c>
      <c r="H51" s="4">
        <v>11</v>
      </c>
      <c r="I51" s="4">
        <v>14</v>
      </c>
      <c r="J51" s="4">
        <v>13</v>
      </c>
      <c r="K51" s="4">
        <v>11</v>
      </c>
      <c r="L51" s="4">
        <v>11</v>
      </c>
      <c r="M51" s="40">
        <v>9</v>
      </c>
      <c r="N51" s="13">
        <f t="shared" si="1"/>
        <v>11.75</v>
      </c>
    </row>
    <row r="52" spans="1:14" ht="12" customHeight="1" x14ac:dyDescent="0.2">
      <c r="A52" s="7" t="str">
        <f>'Pregnant Women Participating'!A52</f>
        <v>Santo Domingo Tribe, NM</v>
      </c>
      <c r="B52" s="13">
        <v>6</v>
      </c>
      <c r="C52" s="4">
        <v>9</v>
      </c>
      <c r="D52" s="4">
        <v>11</v>
      </c>
      <c r="E52" s="4">
        <v>14</v>
      </c>
      <c r="F52" s="4">
        <v>8</v>
      </c>
      <c r="G52" s="4">
        <v>7</v>
      </c>
      <c r="H52" s="4">
        <v>4</v>
      </c>
      <c r="I52" s="4">
        <v>4</v>
      </c>
      <c r="J52" s="4">
        <v>7</v>
      </c>
      <c r="K52" s="4">
        <v>8</v>
      </c>
      <c r="L52" s="4">
        <v>11</v>
      </c>
      <c r="M52" s="40">
        <v>12</v>
      </c>
      <c r="N52" s="13">
        <f t="shared" si="1"/>
        <v>8.4166666666666661</v>
      </c>
    </row>
    <row r="53" spans="1:14" ht="12" customHeight="1" x14ac:dyDescent="0.2">
      <c r="A53" s="7" t="str">
        <f>'Pregnant Women Participating'!A53</f>
        <v>Zuni Pueblo, NM</v>
      </c>
      <c r="B53" s="13">
        <v>11</v>
      </c>
      <c r="C53" s="4">
        <v>8</v>
      </c>
      <c r="D53" s="4">
        <v>9</v>
      </c>
      <c r="E53" s="4">
        <v>6</v>
      </c>
      <c r="F53" s="4">
        <v>7</v>
      </c>
      <c r="G53" s="4">
        <v>10</v>
      </c>
      <c r="H53" s="4">
        <v>10</v>
      </c>
      <c r="I53" s="4">
        <v>10</v>
      </c>
      <c r="J53" s="4">
        <v>9</v>
      </c>
      <c r="K53" s="4">
        <v>15</v>
      </c>
      <c r="L53" s="4">
        <v>12</v>
      </c>
      <c r="M53" s="40">
        <v>14</v>
      </c>
      <c r="N53" s="13">
        <f t="shared" si="1"/>
        <v>10.083333333333334</v>
      </c>
    </row>
    <row r="54" spans="1:14" ht="12" customHeight="1" x14ac:dyDescent="0.2">
      <c r="A54" s="7" t="str">
        <f>'Pregnant Women Participating'!A54</f>
        <v>Cherokee Nation, OK</v>
      </c>
      <c r="B54" s="13">
        <v>559</v>
      </c>
      <c r="C54" s="4">
        <v>562</v>
      </c>
      <c r="D54" s="4">
        <v>592</v>
      </c>
      <c r="E54" s="4">
        <v>596</v>
      </c>
      <c r="F54" s="4">
        <v>588</v>
      </c>
      <c r="G54" s="4">
        <v>549</v>
      </c>
      <c r="H54" s="4">
        <v>518</v>
      </c>
      <c r="I54" s="4">
        <v>491</v>
      </c>
      <c r="J54" s="4">
        <v>493</v>
      </c>
      <c r="K54" s="4">
        <v>480</v>
      </c>
      <c r="L54" s="4">
        <v>496</v>
      </c>
      <c r="M54" s="40">
        <v>529</v>
      </c>
      <c r="N54" s="13">
        <f t="shared" si="1"/>
        <v>537.75</v>
      </c>
    </row>
    <row r="55" spans="1:14" ht="12" customHeight="1" x14ac:dyDescent="0.2">
      <c r="A55" s="7" t="str">
        <f>'Pregnant Women Participating'!A55</f>
        <v>Chickasaw Nation, OK</v>
      </c>
      <c r="B55" s="13">
        <v>322</v>
      </c>
      <c r="C55" s="4">
        <v>314</v>
      </c>
      <c r="D55" s="4">
        <v>324</v>
      </c>
      <c r="E55" s="4">
        <v>323</v>
      </c>
      <c r="F55" s="4">
        <v>312</v>
      </c>
      <c r="G55" s="4">
        <v>302</v>
      </c>
      <c r="H55" s="4">
        <v>260</v>
      </c>
      <c r="I55" s="4">
        <v>252</v>
      </c>
      <c r="J55" s="4">
        <v>259</v>
      </c>
      <c r="K55" s="4">
        <v>264</v>
      </c>
      <c r="L55" s="4">
        <v>268</v>
      </c>
      <c r="M55" s="40">
        <v>266</v>
      </c>
      <c r="N55" s="13">
        <f t="shared" si="1"/>
        <v>288.83333333333331</v>
      </c>
    </row>
    <row r="56" spans="1:14" ht="12" customHeight="1" x14ac:dyDescent="0.2">
      <c r="A56" s="7" t="str">
        <f>'Pregnant Women Participating'!A56</f>
        <v>Choctaw Nation, OK</v>
      </c>
      <c r="B56" s="13">
        <v>393</v>
      </c>
      <c r="C56" s="4">
        <v>392</v>
      </c>
      <c r="D56" s="4">
        <v>381</v>
      </c>
      <c r="E56" s="4">
        <v>362</v>
      </c>
      <c r="F56" s="4">
        <v>336</v>
      </c>
      <c r="G56" s="4">
        <v>331</v>
      </c>
      <c r="H56" s="4">
        <v>326</v>
      </c>
      <c r="I56" s="4">
        <v>319</v>
      </c>
      <c r="J56" s="4">
        <v>301</v>
      </c>
      <c r="K56" s="4">
        <v>298</v>
      </c>
      <c r="L56" s="4">
        <v>315</v>
      </c>
      <c r="M56" s="40">
        <v>322</v>
      </c>
      <c r="N56" s="13">
        <f t="shared" si="1"/>
        <v>339.66666666666669</v>
      </c>
    </row>
    <row r="57" spans="1:14" ht="12" customHeight="1" x14ac:dyDescent="0.2">
      <c r="A57" s="7" t="str">
        <f>'Pregnant Women Participating'!A57</f>
        <v>Citizen Potawatomi Nation, OK</v>
      </c>
      <c r="B57" s="13">
        <v>109</v>
      </c>
      <c r="C57" s="4">
        <v>121</v>
      </c>
      <c r="D57" s="4">
        <v>131</v>
      </c>
      <c r="E57" s="4">
        <v>127</v>
      </c>
      <c r="F57" s="4">
        <v>118</v>
      </c>
      <c r="G57" s="4">
        <v>112</v>
      </c>
      <c r="H57" s="4">
        <v>99</v>
      </c>
      <c r="I57" s="4">
        <v>115</v>
      </c>
      <c r="J57" s="4">
        <v>100</v>
      </c>
      <c r="K57" s="4">
        <v>98</v>
      </c>
      <c r="L57" s="4">
        <v>102</v>
      </c>
      <c r="M57" s="40">
        <v>111</v>
      </c>
      <c r="N57" s="13">
        <f t="shared" si="1"/>
        <v>111.91666666666667</v>
      </c>
    </row>
    <row r="58" spans="1:14" ht="12" customHeight="1" x14ac:dyDescent="0.2">
      <c r="A58" s="7" t="str">
        <f>'Pregnant Women Participating'!A58</f>
        <v>Inter-Tribal Council, OK</v>
      </c>
      <c r="B58" s="13">
        <v>60</v>
      </c>
      <c r="C58" s="4">
        <v>67</v>
      </c>
      <c r="D58" s="4">
        <v>65</v>
      </c>
      <c r="E58" s="4">
        <v>61</v>
      </c>
      <c r="F58" s="4">
        <v>56</v>
      </c>
      <c r="G58" s="4">
        <v>62</v>
      </c>
      <c r="H58" s="4">
        <v>65</v>
      </c>
      <c r="I58" s="4">
        <v>69</v>
      </c>
      <c r="J58" s="4">
        <v>62</v>
      </c>
      <c r="K58" s="4">
        <v>54</v>
      </c>
      <c r="L58" s="4">
        <v>55</v>
      </c>
      <c r="M58" s="40">
        <v>64</v>
      </c>
      <c r="N58" s="13">
        <f t="shared" si="1"/>
        <v>61.666666666666664</v>
      </c>
    </row>
    <row r="59" spans="1:14" ht="12" customHeight="1" x14ac:dyDescent="0.2">
      <c r="A59" s="7" t="str">
        <f>'Pregnant Women Participating'!A59</f>
        <v>Muscogee Creek Nation, OK</v>
      </c>
      <c r="B59" s="13">
        <v>197</v>
      </c>
      <c r="C59" s="4">
        <v>208</v>
      </c>
      <c r="D59" s="4">
        <v>215</v>
      </c>
      <c r="E59" s="4">
        <v>214</v>
      </c>
      <c r="F59" s="4">
        <v>218</v>
      </c>
      <c r="G59" s="4">
        <v>222</v>
      </c>
      <c r="H59" s="4">
        <v>207</v>
      </c>
      <c r="I59" s="4">
        <v>202</v>
      </c>
      <c r="J59" s="4">
        <v>189</v>
      </c>
      <c r="K59" s="4">
        <v>184</v>
      </c>
      <c r="L59" s="4">
        <v>191</v>
      </c>
      <c r="M59" s="40">
        <v>205</v>
      </c>
      <c r="N59" s="13">
        <f t="shared" si="1"/>
        <v>204.33333333333334</v>
      </c>
    </row>
    <row r="60" spans="1:14" ht="12" customHeight="1" x14ac:dyDescent="0.2">
      <c r="A60" s="7" t="str">
        <f>'Pregnant Women Participating'!A60</f>
        <v>Osage Tribal Council, OK</v>
      </c>
      <c r="B60" s="13">
        <v>275</v>
      </c>
      <c r="C60" s="4">
        <v>266</v>
      </c>
      <c r="D60" s="4">
        <v>287</v>
      </c>
      <c r="E60" s="4">
        <v>285</v>
      </c>
      <c r="F60" s="4">
        <v>292</v>
      </c>
      <c r="G60" s="4">
        <v>271</v>
      </c>
      <c r="H60" s="4">
        <v>268</v>
      </c>
      <c r="I60" s="4">
        <v>262</v>
      </c>
      <c r="J60" s="4">
        <v>252</v>
      </c>
      <c r="K60" s="4">
        <v>248</v>
      </c>
      <c r="L60" s="4">
        <v>263</v>
      </c>
      <c r="M60" s="40">
        <v>259</v>
      </c>
      <c r="N60" s="13">
        <f t="shared" si="1"/>
        <v>269</v>
      </c>
    </row>
    <row r="61" spans="1:14" ht="12" customHeight="1" x14ac:dyDescent="0.2">
      <c r="A61" s="7" t="str">
        <f>'Pregnant Women Participating'!A61</f>
        <v>Otoe-Missouria Tribe, OK</v>
      </c>
      <c r="B61" s="13">
        <v>36</v>
      </c>
      <c r="C61" s="4">
        <v>29</v>
      </c>
      <c r="D61" s="4">
        <v>26</v>
      </c>
      <c r="E61" s="4">
        <v>31</v>
      </c>
      <c r="F61" s="4">
        <v>35</v>
      </c>
      <c r="G61" s="4">
        <v>34</v>
      </c>
      <c r="H61" s="4">
        <v>34</v>
      </c>
      <c r="I61" s="4">
        <v>42</v>
      </c>
      <c r="J61" s="4">
        <v>43</v>
      </c>
      <c r="K61" s="4">
        <v>39</v>
      </c>
      <c r="L61" s="4">
        <v>43</v>
      </c>
      <c r="M61" s="40">
        <v>45</v>
      </c>
      <c r="N61" s="13">
        <f t="shared" si="1"/>
        <v>36.416666666666664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338</v>
      </c>
      <c r="C62" s="4">
        <v>345</v>
      </c>
      <c r="D62" s="4">
        <v>320</v>
      </c>
      <c r="E62" s="4">
        <v>310</v>
      </c>
      <c r="F62" s="4">
        <v>298</v>
      </c>
      <c r="G62" s="4">
        <v>288</v>
      </c>
      <c r="H62" s="4">
        <v>259</v>
      </c>
      <c r="I62" s="4">
        <v>262</v>
      </c>
      <c r="J62" s="4">
        <v>267</v>
      </c>
      <c r="K62" s="4">
        <v>265</v>
      </c>
      <c r="L62" s="4">
        <v>275</v>
      </c>
      <c r="M62" s="40">
        <v>273</v>
      </c>
      <c r="N62" s="13">
        <f t="shared" si="1"/>
        <v>291.66666666666669</v>
      </c>
    </row>
    <row r="63" spans="1:14" ht="12" customHeight="1" x14ac:dyDescent="0.2">
      <c r="A63" s="7" t="str">
        <f>'Pregnant Women Participating'!A63</f>
        <v>Colorado</v>
      </c>
      <c r="B63" s="13">
        <v>6694</v>
      </c>
      <c r="C63" s="4">
        <v>6316</v>
      </c>
      <c r="D63" s="4">
        <v>6428</v>
      </c>
      <c r="E63" s="4">
        <v>6728</v>
      </c>
      <c r="F63" s="4">
        <v>6564</v>
      </c>
      <c r="G63" s="4">
        <v>6549</v>
      </c>
      <c r="H63" s="4">
        <v>6305</v>
      </c>
      <c r="I63" s="4">
        <v>6256</v>
      </c>
      <c r="J63" s="4">
        <v>6323</v>
      </c>
      <c r="K63" s="4">
        <v>6342</v>
      </c>
      <c r="L63" s="4">
        <v>6524</v>
      </c>
      <c r="M63" s="40">
        <v>6593</v>
      </c>
      <c r="N63" s="13">
        <f t="shared" si="1"/>
        <v>6468.5</v>
      </c>
    </row>
    <row r="64" spans="1:14" ht="12" customHeight="1" x14ac:dyDescent="0.2">
      <c r="A64" s="7" t="str">
        <f>'Pregnant Women Participating'!A64</f>
        <v>Kansas</v>
      </c>
      <c r="B64" s="13">
        <v>3980</v>
      </c>
      <c r="C64" s="4">
        <v>3972</v>
      </c>
      <c r="D64" s="4">
        <v>3949</v>
      </c>
      <c r="E64" s="4">
        <v>3947</v>
      </c>
      <c r="F64" s="4">
        <v>3808</v>
      </c>
      <c r="G64" s="4">
        <v>3680</v>
      </c>
      <c r="H64" s="4">
        <v>3643</v>
      </c>
      <c r="I64" s="4">
        <v>3657</v>
      </c>
      <c r="J64" s="4">
        <v>3598</v>
      </c>
      <c r="K64" s="4">
        <v>3513</v>
      </c>
      <c r="L64" s="4">
        <v>3669</v>
      </c>
      <c r="M64" s="40">
        <v>3755</v>
      </c>
      <c r="N64" s="13">
        <f t="shared" si="1"/>
        <v>3764.25</v>
      </c>
    </row>
    <row r="65" spans="1:14" ht="12" customHeight="1" x14ac:dyDescent="0.2">
      <c r="A65" s="7" t="str">
        <f>'Pregnant Women Participating'!A65</f>
        <v>Missouri</v>
      </c>
      <c r="B65" s="13">
        <v>10598</v>
      </c>
      <c r="C65" s="4">
        <v>10695</v>
      </c>
      <c r="D65" s="4">
        <v>10725</v>
      </c>
      <c r="E65" s="4">
        <v>10695</v>
      </c>
      <c r="F65" s="4">
        <v>10548</v>
      </c>
      <c r="G65" s="4">
        <v>10124</v>
      </c>
      <c r="H65" s="4">
        <v>9932</v>
      </c>
      <c r="I65" s="4">
        <v>9902</v>
      </c>
      <c r="J65" s="4">
        <v>9847</v>
      </c>
      <c r="K65" s="4">
        <v>9739</v>
      </c>
      <c r="L65" s="4">
        <v>9750</v>
      </c>
      <c r="M65" s="40">
        <v>10025</v>
      </c>
      <c r="N65" s="13">
        <f t="shared" si="1"/>
        <v>10215</v>
      </c>
    </row>
    <row r="66" spans="1:14" ht="12" customHeight="1" x14ac:dyDescent="0.2">
      <c r="A66" s="7" t="str">
        <f>'Pregnant Women Participating'!A66</f>
        <v>Montana</v>
      </c>
      <c r="B66" s="13">
        <v>1078</v>
      </c>
      <c r="C66" s="4">
        <v>1087</v>
      </c>
      <c r="D66" s="4">
        <v>1085</v>
      </c>
      <c r="E66" s="4">
        <v>1071</v>
      </c>
      <c r="F66" s="4">
        <v>1009</v>
      </c>
      <c r="G66" s="4">
        <v>1017</v>
      </c>
      <c r="H66" s="4">
        <v>981</v>
      </c>
      <c r="I66" s="4">
        <v>963</v>
      </c>
      <c r="J66" s="4">
        <v>994</v>
      </c>
      <c r="K66" s="4">
        <v>1018</v>
      </c>
      <c r="L66" s="4">
        <v>1034</v>
      </c>
      <c r="M66" s="40">
        <v>1026</v>
      </c>
      <c r="N66" s="13">
        <f t="shared" si="1"/>
        <v>1030.25</v>
      </c>
    </row>
    <row r="67" spans="1:14" ht="12" customHeight="1" x14ac:dyDescent="0.2">
      <c r="A67" s="7" t="str">
        <f>'Pregnant Women Participating'!A67</f>
        <v>Nebraska</v>
      </c>
      <c r="B67" s="13">
        <v>2899</v>
      </c>
      <c r="C67" s="4">
        <v>2902</v>
      </c>
      <c r="D67" s="4">
        <v>2898</v>
      </c>
      <c r="E67" s="4">
        <v>2899</v>
      </c>
      <c r="F67" s="4">
        <v>2808</v>
      </c>
      <c r="G67" s="4">
        <v>2742</v>
      </c>
      <c r="H67" s="4">
        <v>2702</v>
      </c>
      <c r="I67" s="4">
        <v>2669</v>
      </c>
      <c r="J67" s="4">
        <v>2693</v>
      </c>
      <c r="K67" s="4">
        <v>2655</v>
      </c>
      <c r="L67" s="4">
        <v>2727</v>
      </c>
      <c r="M67" s="40">
        <v>2766</v>
      </c>
      <c r="N67" s="13">
        <f t="shared" si="1"/>
        <v>2780</v>
      </c>
    </row>
    <row r="68" spans="1:14" ht="12" customHeight="1" x14ac:dyDescent="0.2">
      <c r="A68" s="7" t="str">
        <f>'Pregnant Women Participating'!A68</f>
        <v>North Dakota</v>
      </c>
      <c r="B68" s="13">
        <v>980</v>
      </c>
      <c r="C68" s="4">
        <v>984</v>
      </c>
      <c r="D68" s="4">
        <v>973</v>
      </c>
      <c r="E68" s="4">
        <v>957</v>
      </c>
      <c r="F68" s="4">
        <v>900</v>
      </c>
      <c r="G68" s="4">
        <v>900</v>
      </c>
      <c r="H68" s="4">
        <v>899</v>
      </c>
      <c r="I68" s="4">
        <v>912</v>
      </c>
      <c r="J68" s="4">
        <v>895</v>
      </c>
      <c r="K68" s="4">
        <v>878</v>
      </c>
      <c r="L68" s="4">
        <v>886</v>
      </c>
      <c r="M68" s="40">
        <v>880</v>
      </c>
      <c r="N68" s="13">
        <f t="shared" si="1"/>
        <v>920.33333333333337</v>
      </c>
    </row>
    <row r="69" spans="1:14" ht="12" customHeight="1" x14ac:dyDescent="0.2">
      <c r="A69" s="7" t="str">
        <f>'Pregnant Women Participating'!A69</f>
        <v>South Dakota</v>
      </c>
      <c r="B69" s="13">
        <v>1265</v>
      </c>
      <c r="C69" s="4">
        <v>1253</v>
      </c>
      <c r="D69" s="4">
        <v>1243</v>
      </c>
      <c r="E69" s="4">
        <v>1250</v>
      </c>
      <c r="F69" s="4">
        <v>1194</v>
      </c>
      <c r="G69" s="4">
        <v>1196</v>
      </c>
      <c r="H69" s="4">
        <v>1187</v>
      </c>
      <c r="I69" s="4">
        <v>1157</v>
      </c>
      <c r="J69" s="4">
        <v>1175</v>
      </c>
      <c r="K69" s="4">
        <v>1164</v>
      </c>
      <c r="L69" s="4">
        <v>1168</v>
      </c>
      <c r="M69" s="40">
        <v>1172</v>
      </c>
      <c r="N69" s="13">
        <f t="shared" si="1"/>
        <v>1202</v>
      </c>
    </row>
    <row r="70" spans="1:14" ht="12" customHeight="1" x14ac:dyDescent="0.2">
      <c r="A70" s="7" t="str">
        <f>'Pregnant Women Participating'!A70</f>
        <v>Wyoming</v>
      </c>
      <c r="B70" s="13">
        <v>827</v>
      </c>
      <c r="C70" s="4">
        <v>802</v>
      </c>
      <c r="D70" s="4">
        <v>778</v>
      </c>
      <c r="E70" s="4">
        <v>758</v>
      </c>
      <c r="F70" s="4">
        <v>683</v>
      </c>
      <c r="G70" s="4">
        <v>698</v>
      </c>
      <c r="H70" s="4">
        <v>674</v>
      </c>
      <c r="I70" s="4">
        <v>685</v>
      </c>
      <c r="J70" s="4">
        <v>728</v>
      </c>
      <c r="K70" s="4">
        <v>710</v>
      </c>
      <c r="L70" s="4">
        <v>724</v>
      </c>
      <c r="M70" s="40">
        <v>699</v>
      </c>
      <c r="N70" s="13">
        <f t="shared" si="1"/>
        <v>730.5</v>
      </c>
    </row>
    <row r="71" spans="1:14" ht="12" customHeight="1" x14ac:dyDescent="0.2">
      <c r="A71" s="7" t="str">
        <f>'Pregnant Women Participating'!A71</f>
        <v>Ute Mountain Ute Tribe, CO</v>
      </c>
      <c r="B71" s="13">
        <v>4</v>
      </c>
      <c r="C71" s="4">
        <v>4</v>
      </c>
      <c r="D71" s="4">
        <v>6</v>
      </c>
      <c r="E71" s="4">
        <v>4</v>
      </c>
      <c r="F71" s="4">
        <v>7</v>
      </c>
      <c r="G71" s="4">
        <v>4</v>
      </c>
      <c r="H71" s="4">
        <v>5</v>
      </c>
      <c r="I71" s="4">
        <v>4</v>
      </c>
      <c r="J71" s="4">
        <v>4</v>
      </c>
      <c r="K71" s="4">
        <v>4</v>
      </c>
      <c r="L71" s="4">
        <v>3</v>
      </c>
      <c r="M71" s="40">
        <v>3</v>
      </c>
      <c r="N71" s="13">
        <f t="shared" si="1"/>
        <v>4.333333333333333</v>
      </c>
    </row>
    <row r="72" spans="1:14" ht="12" customHeight="1" x14ac:dyDescent="0.2">
      <c r="A72" s="7" t="str">
        <f>'Pregnant Women Participating'!A72</f>
        <v>Omaha Sioux, NE</v>
      </c>
      <c r="B72" s="13">
        <v>6</v>
      </c>
      <c r="C72" s="4">
        <v>8</v>
      </c>
      <c r="D72" s="4">
        <v>7</v>
      </c>
      <c r="E72" s="4">
        <v>6</v>
      </c>
      <c r="F72" s="4">
        <v>3</v>
      </c>
      <c r="G72" s="4">
        <v>3</v>
      </c>
      <c r="H72" s="4">
        <v>2</v>
      </c>
      <c r="I72" s="4">
        <v>1</v>
      </c>
      <c r="J72" s="4">
        <v>3</v>
      </c>
      <c r="K72" s="4">
        <v>3</v>
      </c>
      <c r="L72" s="4">
        <v>6</v>
      </c>
      <c r="M72" s="40">
        <v>7</v>
      </c>
      <c r="N72" s="13">
        <f t="shared" si="1"/>
        <v>4.583333333333333</v>
      </c>
    </row>
    <row r="73" spans="1:14" ht="12" customHeight="1" x14ac:dyDescent="0.2">
      <c r="A73" s="7" t="str">
        <f>'Pregnant Women Participating'!A73</f>
        <v>Santee Sioux, NE</v>
      </c>
      <c r="B73" s="13">
        <v>7</v>
      </c>
      <c r="C73" s="4">
        <v>5</v>
      </c>
      <c r="D73" s="4">
        <v>5</v>
      </c>
      <c r="E73" s="4">
        <v>3</v>
      </c>
      <c r="F73" s="4">
        <v>2</v>
      </c>
      <c r="G73" s="4">
        <v>4</v>
      </c>
      <c r="H73" s="4">
        <v>4</v>
      </c>
      <c r="I73" s="4">
        <v>5</v>
      </c>
      <c r="J73" s="4">
        <v>5</v>
      </c>
      <c r="K73" s="4">
        <v>5</v>
      </c>
      <c r="L73" s="4">
        <v>4</v>
      </c>
      <c r="M73" s="40">
        <v>4</v>
      </c>
      <c r="N73" s="13">
        <f t="shared" si="1"/>
        <v>4.416666666666667</v>
      </c>
    </row>
    <row r="74" spans="1:14" ht="12" customHeight="1" x14ac:dyDescent="0.2">
      <c r="A74" s="7" t="str">
        <f>'Pregnant Women Participating'!A74</f>
        <v>Winnebago Tribe, NE</v>
      </c>
      <c r="B74" s="13">
        <v>9</v>
      </c>
      <c r="C74" s="4">
        <v>13</v>
      </c>
      <c r="D74" s="4">
        <v>14</v>
      </c>
      <c r="E74" s="4">
        <v>11</v>
      </c>
      <c r="F74" s="4">
        <v>8</v>
      </c>
      <c r="G74" s="4">
        <v>7</v>
      </c>
      <c r="H74" s="4">
        <v>6</v>
      </c>
      <c r="I74" s="4">
        <v>10</v>
      </c>
      <c r="J74" s="4">
        <v>11</v>
      </c>
      <c r="K74" s="4">
        <v>9</v>
      </c>
      <c r="L74" s="4">
        <v>12</v>
      </c>
      <c r="M74" s="40">
        <v>8</v>
      </c>
      <c r="N74" s="13">
        <f t="shared" si="1"/>
        <v>9.8333333333333339</v>
      </c>
    </row>
    <row r="75" spans="1:14" ht="12" customHeight="1" x14ac:dyDescent="0.2">
      <c r="A75" s="7" t="str">
        <f>'Pregnant Women Participating'!A75</f>
        <v>Standing Rock Sioux Tribe, ND</v>
      </c>
      <c r="B75" s="13">
        <v>21</v>
      </c>
      <c r="C75" s="4">
        <v>24</v>
      </c>
      <c r="D75" s="4">
        <v>19</v>
      </c>
      <c r="E75" s="4">
        <v>18</v>
      </c>
      <c r="F75" s="4">
        <v>24</v>
      </c>
      <c r="G75" s="4">
        <v>21</v>
      </c>
      <c r="H75" s="4">
        <v>22</v>
      </c>
      <c r="I75" s="4">
        <v>28</v>
      </c>
      <c r="J75" s="4">
        <v>30</v>
      </c>
      <c r="K75" s="4">
        <v>27</v>
      </c>
      <c r="L75" s="4">
        <v>27</v>
      </c>
      <c r="M75" s="40">
        <v>23</v>
      </c>
      <c r="N75" s="13">
        <f t="shared" si="1"/>
        <v>23.666666666666668</v>
      </c>
    </row>
    <row r="76" spans="1:14" ht="12" customHeight="1" x14ac:dyDescent="0.2">
      <c r="A76" s="7" t="str">
        <f>'Pregnant Women Participating'!A76</f>
        <v>Three Affiliated Tribes, ND</v>
      </c>
      <c r="B76" s="13">
        <v>15</v>
      </c>
      <c r="C76" s="4">
        <v>17</v>
      </c>
      <c r="D76" s="4">
        <v>14</v>
      </c>
      <c r="E76" s="4">
        <v>12</v>
      </c>
      <c r="F76" s="4">
        <v>8</v>
      </c>
      <c r="G76" s="4">
        <v>11</v>
      </c>
      <c r="H76" s="4">
        <v>10</v>
      </c>
      <c r="I76" s="4">
        <v>8</v>
      </c>
      <c r="J76" s="4">
        <v>5</v>
      </c>
      <c r="K76" s="4">
        <v>6</v>
      </c>
      <c r="L76" s="4">
        <v>4</v>
      </c>
      <c r="M76" s="40">
        <v>6</v>
      </c>
      <c r="N76" s="13">
        <f t="shared" si="1"/>
        <v>9.6666666666666661</v>
      </c>
    </row>
    <row r="77" spans="1:14" ht="12" customHeight="1" x14ac:dyDescent="0.2">
      <c r="A77" s="7" t="str">
        <f>'Pregnant Women Participating'!A77</f>
        <v>Cheyenne River Sioux, SD</v>
      </c>
      <c r="B77" s="13">
        <v>44</v>
      </c>
      <c r="C77" s="4">
        <v>41</v>
      </c>
      <c r="D77" s="4">
        <v>50</v>
      </c>
      <c r="E77" s="4">
        <v>45</v>
      </c>
      <c r="F77" s="4">
        <v>40</v>
      </c>
      <c r="G77" s="4">
        <v>40</v>
      </c>
      <c r="H77" s="4">
        <v>46</v>
      </c>
      <c r="I77" s="4">
        <v>46</v>
      </c>
      <c r="J77" s="4">
        <v>48</v>
      </c>
      <c r="K77" s="4">
        <v>43</v>
      </c>
      <c r="L77" s="4">
        <v>48</v>
      </c>
      <c r="M77" s="40">
        <v>48</v>
      </c>
      <c r="N77" s="13">
        <f t="shared" si="1"/>
        <v>44.916666666666664</v>
      </c>
    </row>
    <row r="78" spans="1:14" ht="12" customHeight="1" x14ac:dyDescent="0.2">
      <c r="A78" s="7" t="str">
        <f>'Pregnant Women Participating'!A78</f>
        <v>Rosebud Sioux, SD</v>
      </c>
      <c r="B78" s="13">
        <v>76</v>
      </c>
      <c r="C78" s="4">
        <v>77</v>
      </c>
      <c r="D78" s="4">
        <v>84</v>
      </c>
      <c r="E78" s="4">
        <v>93</v>
      </c>
      <c r="F78" s="4">
        <v>83</v>
      </c>
      <c r="G78" s="4">
        <v>81</v>
      </c>
      <c r="H78" s="4">
        <v>83</v>
      </c>
      <c r="I78" s="4">
        <v>84</v>
      </c>
      <c r="J78" s="4">
        <v>80</v>
      </c>
      <c r="K78" s="4">
        <v>85</v>
      </c>
      <c r="L78" s="4">
        <v>88</v>
      </c>
      <c r="M78" s="40">
        <v>78</v>
      </c>
      <c r="N78" s="13">
        <f t="shared" si="1"/>
        <v>82.666666666666671</v>
      </c>
    </row>
    <row r="79" spans="1:14" ht="12" customHeight="1" x14ac:dyDescent="0.2">
      <c r="A79" s="7" t="str">
        <f>'Pregnant Women Participating'!A79</f>
        <v>Northern Arapahoe, WY</v>
      </c>
      <c r="B79" s="13">
        <v>31</v>
      </c>
      <c r="C79" s="4">
        <v>28</v>
      </c>
      <c r="D79" s="4">
        <v>27</v>
      </c>
      <c r="E79" s="4">
        <v>33</v>
      </c>
      <c r="F79" s="4">
        <v>24</v>
      </c>
      <c r="G79" s="4">
        <v>29</v>
      </c>
      <c r="H79" s="4">
        <v>25</v>
      </c>
      <c r="I79" s="4">
        <v>26</v>
      </c>
      <c r="J79" s="4">
        <v>23</v>
      </c>
      <c r="K79" s="4">
        <v>24</v>
      </c>
      <c r="L79" s="4">
        <v>25</v>
      </c>
      <c r="M79" s="40">
        <v>18</v>
      </c>
      <c r="N79" s="13">
        <f t="shared" si="1"/>
        <v>26.083333333333332</v>
      </c>
    </row>
    <row r="80" spans="1:14" ht="12" customHeight="1" x14ac:dyDescent="0.2">
      <c r="A80" s="7" t="str">
        <f>'Pregnant Women Participating'!A80</f>
        <v>Shoshone Tribe, WY</v>
      </c>
      <c r="B80" s="13">
        <v>9</v>
      </c>
      <c r="C80" s="4">
        <v>10</v>
      </c>
      <c r="D80" s="4">
        <v>9</v>
      </c>
      <c r="E80" s="4">
        <v>9</v>
      </c>
      <c r="F80" s="4">
        <v>7</v>
      </c>
      <c r="G80" s="4">
        <v>7</v>
      </c>
      <c r="H80" s="4">
        <v>6</v>
      </c>
      <c r="I80" s="4">
        <v>8</v>
      </c>
      <c r="J80" s="4">
        <v>8</v>
      </c>
      <c r="K80" s="4">
        <v>8</v>
      </c>
      <c r="L80" s="4">
        <v>13</v>
      </c>
      <c r="M80" s="40">
        <v>14</v>
      </c>
      <c r="N80" s="13">
        <f t="shared" si="1"/>
        <v>9</v>
      </c>
    </row>
    <row r="81" spans="1:14" ht="12" customHeight="1" x14ac:dyDescent="0.2">
      <c r="A81" s="8" t="str">
        <f>'Pregnant Women Participating'!A81</f>
        <v>Alaska</v>
      </c>
      <c r="B81" s="13">
        <v>722</v>
      </c>
      <c r="C81" s="4">
        <v>731</v>
      </c>
      <c r="D81" s="4">
        <v>719</v>
      </c>
      <c r="E81" s="4">
        <v>742</v>
      </c>
      <c r="F81" s="4">
        <v>724</v>
      </c>
      <c r="G81" s="4">
        <v>684</v>
      </c>
      <c r="H81" s="4">
        <v>696</v>
      </c>
      <c r="I81" s="4">
        <v>665</v>
      </c>
      <c r="J81" s="4">
        <v>653</v>
      </c>
      <c r="K81" s="4">
        <v>671</v>
      </c>
      <c r="L81" s="4">
        <v>663</v>
      </c>
      <c r="M81" s="40">
        <v>677</v>
      </c>
      <c r="N81" s="13">
        <f t="shared" si="1"/>
        <v>695.58333333333337</v>
      </c>
    </row>
    <row r="82" spans="1:14" ht="12" customHeight="1" x14ac:dyDescent="0.2">
      <c r="A82" s="8" t="str">
        <f>'Pregnant Women Participating'!A82</f>
        <v>American Samoa</v>
      </c>
      <c r="B82" s="13">
        <v>203</v>
      </c>
      <c r="C82" s="4">
        <v>187</v>
      </c>
      <c r="D82" s="4">
        <v>175</v>
      </c>
      <c r="E82" s="4">
        <v>185</v>
      </c>
      <c r="F82" s="4">
        <v>166</v>
      </c>
      <c r="G82" s="4">
        <v>151</v>
      </c>
      <c r="H82" s="4">
        <v>160</v>
      </c>
      <c r="I82" s="4">
        <v>171</v>
      </c>
      <c r="J82" s="4">
        <v>160</v>
      </c>
      <c r="K82" s="4">
        <v>178</v>
      </c>
      <c r="L82" s="4">
        <v>182</v>
      </c>
      <c r="M82" s="40">
        <v>165</v>
      </c>
      <c r="N82" s="13">
        <f t="shared" si="1"/>
        <v>173.58333333333334</v>
      </c>
    </row>
    <row r="83" spans="1:14" ht="12" customHeight="1" x14ac:dyDescent="0.2">
      <c r="A83" s="8" t="str">
        <f>'Pregnant Women Participating'!A83</f>
        <v>California</v>
      </c>
      <c r="B83" s="13">
        <v>65182</v>
      </c>
      <c r="C83" s="4">
        <v>66135</v>
      </c>
      <c r="D83" s="4">
        <v>65858</v>
      </c>
      <c r="E83" s="4">
        <v>67374</v>
      </c>
      <c r="F83" s="4">
        <v>65305</v>
      </c>
      <c r="G83" s="4">
        <v>63937</v>
      </c>
      <c r="H83" s="4">
        <v>61364</v>
      </c>
      <c r="I83" s="4">
        <v>60362</v>
      </c>
      <c r="J83" s="4">
        <v>59881</v>
      </c>
      <c r="K83" s="4">
        <v>58893</v>
      </c>
      <c r="L83" s="4">
        <v>59567</v>
      </c>
      <c r="M83" s="40">
        <v>60613</v>
      </c>
      <c r="N83" s="13">
        <f t="shared" si="1"/>
        <v>62872.583333333336</v>
      </c>
    </row>
    <row r="84" spans="1:14" ht="12" customHeight="1" x14ac:dyDescent="0.2">
      <c r="A84" s="8" t="str">
        <f>'Pregnant Women Participating'!A84</f>
        <v>Guam</v>
      </c>
      <c r="B84" s="13">
        <v>489</v>
      </c>
      <c r="C84" s="4">
        <v>512</v>
      </c>
      <c r="D84" s="4">
        <v>511</v>
      </c>
      <c r="E84" s="4">
        <v>489</v>
      </c>
      <c r="F84" s="4">
        <v>468</v>
      </c>
      <c r="G84" s="4">
        <v>436</v>
      </c>
      <c r="H84" s="4">
        <v>411</v>
      </c>
      <c r="I84" s="4">
        <v>400</v>
      </c>
      <c r="J84" s="4">
        <v>420</v>
      </c>
      <c r="K84" s="4">
        <v>384</v>
      </c>
      <c r="L84" s="4">
        <v>441</v>
      </c>
      <c r="M84" s="40">
        <v>442</v>
      </c>
      <c r="N84" s="13">
        <f t="shared" si="1"/>
        <v>450.25</v>
      </c>
    </row>
    <row r="85" spans="1:14" ht="12" customHeight="1" x14ac:dyDescent="0.2">
      <c r="A85" s="8" t="str">
        <f>'Pregnant Women Participating'!A85</f>
        <v>Hawaii</v>
      </c>
      <c r="B85" s="13">
        <v>1405</v>
      </c>
      <c r="C85" s="4">
        <v>1392</v>
      </c>
      <c r="D85" s="4">
        <v>1345</v>
      </c>
      <c r="E85" s="4">
        <v>1384</v>
      </c>
      <c r="F85" s="4">
        <v>1262</v>
      </c>
      <c r="G85" s="4">
        <v>1219</v>
      </c>
      <c r="H85" s="4">
        <v>1265</v>
      </c>
      <c r="I85" s="4">
        <v>1254</v>
      </c>
      <c r="J85" s="4">
        <v>1220</v>
      </c>
      <c r="K85" s="4">
        <v>1173</v>
      </c>
      <c r="L85" s="4">
        <v>1198</v>
      </c>
      <c r="M85" s="40">
        <v>1140</v>
      </c>
      <c r="N85" s="13">
        <f t="shared" si="1"/>
        <v>1271.4166666666667</v>
      </c>
    </row>
    <row r="86" spans="1:14" ht="12" customHeight="1" x14ac:dyDescent="0.2">
      <c r="A86" s="8" t="str">
        <f>'Pregnant Women Participating'!A86</f>
        <v>Idaho</v>
      </c>
      <c r="B86" s="13">
        <v>2189</v>
      </c>
      <c r="C86" s="4">
        <v>2160</v>
      </c>
      <c r="D86" s="4">
        <v>2090</v>
      </c>
      <c r="E86" s="4">
        <v>2068</v>
      </c>
      <c r="F86" s="4">
        <v>2016</v>
      </c>
      <c r="G86" s="4">
        <v>2038</v>
      </c>
      <c r="H86" s="4">
        <v>2019</v>
      </c>
      <c r="I86" s="4">
        <v>2015</v>
      </c>
      <c r="J86" s="4">
        <v>2041</v>
      </c>
      <c r="K86" s="4">
        <v>1983</v>
      </c>
      <c r="L86" s="4">
        <v>2058</v>
      </c>
      <c r="M86" s="40">
        <v>2068</v>
      </c>
      <c r="N86" s="13">
        <f t="shared" si="1"/>
        <v>2062.0833333333335</v>
      </c>
    </row>
    <row r="87" spans="1:14" ht="12" customHeight="1" x14ac:dyDescent="0.2">
      <c r="A87" s="8" t="str">
        <f>'Pregnant Women Participating'!A87</f>
        <v>Nevada</v>
      </c>
      <c r="B87" s="13">
        <v>5235</v>
      </c>
      <c r="C87" s="4">
        <v>5232</v>
      </c>
      <c r="D87" s="4">
        <v>5160</v>
      </c>
      <c r="E87" s="4">
        <v>5160</v>
      </c>
      <c r="F87" s="4">
        <v>5013</v>
      </c>
      <c r="G87" s="4">
        <v>5043</v>
      </c>
      <c r="H87" s="4">
        <v>4802</v>
      </c>
      <c r="I87" s="4">
        <v>4814</v>
      </c>
      <c r="J87" s="4">
        <v>4802</v>
      </c>
      <c r="K87" s="4">
        <v>4843</v>
      </c>
      <c r="L87" s="4">
        <v>4951</v>
      </c>
      <c r="M87" s="40">
        <v>5054</v>
      </c>
      <c r="N87" s="13">
        <f t="shared" si="1"/>
        <v>5009.083333333333</v>
      </c>
    </row>
    <row r="88" spans="1:14" ht="12" customHeight="1" x14ac:dyDescent="0.2">
      <c r="A88" s="8" t="str">
        <f>'Pregnant Women Participating'!A88</f>
        <v>Oregon</v>
      </c>
      <c r="B88" s="13">
        <v>5096</v>
      </c>
      <c r="C88" s="4">
        <v>5042</v>
      </c>
      <c r="D88" s="4">
        <v>4871</v>
      </c>
      <c r="E88" s="4">
        <v>4908</v>
      </c>
      <c r="F88" s="4">
        <v>4734</v>
      </c>
      <c r="G88" s="4">
        <v>4697</v>
      </c>
      <c r="H88" s="4">
        <v>4589</v>
      </c>
      <c r="I88" s="4">
        <v>4672</v>
      </c>
      <c r="J88" s="4">
        <v>4725</v>
      </c>
      <c r="K88" s="4">
        <v>4655</v>
      </c>
      <c r="L88" s="4">
        <v>4770</v>
      </c>
      <c r="M88" s="40">
        <v>4818</v>
      </c>
      <c r="N88" s="13">
        <f t="shared" si="1"/>
        <v>4798.083333333333</v>
      </c>
    </row>
    <row r="89" spans="1:14" ht="12" customHeight="1" x14ac:dyDescent="0.2">
      <c r="A89" s="8" t="str">
        <f>'Pregnant Women Participating'!A89</f>
        <v>Washington</v>
      </c>
      <c r="B89" s="13">
        <v>8035</v>
      </c>
      <c r="C89" s="4">
        <v>8084</v>
      </c>
      <c r="D89" s="4">
        <v>7803</v>
      </c>
      <c r="E89" s="4">
        <v>7842</v>
      </c>
      <c r="F89" s="4">
        <v>7497</v>
      </c>
      <c r="G89" s="4">
        <v>7516</v>
      </c>
      <c r="H89" s="4">
        <v>7245</v>
      </c>
      <c r="I89" s="4">
        <v>7121</v>
      </c>
      <c r="J89" s="4">
        <v>7282</v>
      </c>
      <c r="K89" s="4">
        <v>7212</v>
      </c>
      <c r="L89" s="4">
        <v>7295</v>
      </c>
      <c r="M89" s="40">
        <v>7235</v>
      </c>
      <c r="N89" s="13">
        <f t="shared" si="1"/>
        <v>7513.916666666667</v>
      </c>
    </row>
    <row r="90" spans="1:14" ht="12" customHeight="1" x14ac:dyDescent="0.2">
      <c r="A90" s="8" t="str">
        <f>'Pregnant Women Participating'!A90</f>
        <v>Northern Marianas</v>
      </c>
      <c r="B90" s="13">
        <v>117</v>
      </c>
      <c r="C90" s="4">
        <v>135</v>
      </c>
      <c r="D90" s="4">
        <v>149</v>
      </c>
      <c r="E90" s="4">
        <v>153</v>
      </c>
      <c r="F90" s="4">
        <v>143</v>
      </c>
      <c r="G90" s="4">
        <v>142</v>
      </c>
      <c r="H90" s="4">
        <v>136</v>
      </c>
      <c r="I90" s="4">
        <v>142</v>
      </c>
      <c r="J90" s="4">
        <v>121</v>
      </c>
      <c r="K90" s="4">
        <v>121</v>
      </c>
      <c r="L90" s="4">
        <v>122</v>
      </c>
      <c r="M90" s="40">
        <v>123</v>
      </c>
      <c r="N90" s="13">
        <f t="shared" si="1"/>
        <v>133.66666666666666</v>
      </c>
    </row>
    <row r="91" spans="1:14" ht="12" customHeight="1" x14ac:dyDescent="0.2">
      <c r="A91" s="8" t="str">
        <f>'Pregnant Women Participating'!A91</f>
        <v>Inter-Tribal Council, NV</v>
      </c>
      <c r="B91" s="13">
        <v>84</v>
      </c>
      <c r="C91" s="4">
        <v>85</v>
      </c>
      <c r="D91" s="4">
        <v>90</v>
      </c>
      <c r="E91" s="4">
        <v>90</v>
      </c>
      <c r="F91" s="4">
        <v>81</v>
      </c>
      <c r="G91" s="4">
        <v>79</v>
      </c>
      <c r="H91" s="4">
        <v>70</v>
      </c>
      <c r="I91" s="4">
        <v>81</v>
      </c>
      <c r="J91" s="4">
        <v>86</v>
      </c>
      <c r="K91" s="4">
        <v>88</v>
      </c>
      <c r="L91" s="4">
        <v>88</v>
      </c>
      <c r="M91" s="40">
        <v>86</v>
      </c>
      <c r="N91" s="13">
        <f t="shared" si="1"/>
        <v>84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91"/>
  <sheetViews>
    <sheetView showGridLines="0" workbookViewId="0">
      <selection activeCell="B1" sqref="B1:M1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137</v>
      </c>
      <c r="B1" s="18" t="s">
        <v>139</v>
      </c>
      <c r="C1" s="19" t="s">
        <v>140</v>
      </c>
      <c r="D1" s="19" t="s">
        <v>141</v>
      </c>
      <c r="E1" s="19" t="s">
        <v>142</v>
      </c>
      <c r="F1" s="19" t="s">
        <v>143</v>
      </c>
      <c r="G1" s="19" t="s">
        <v>144</v>
      </c>
      <c r="H1" s="19" t="s">
        <v>145</v>
      </c>
      <c r="I1" s="19" t="s">
        <v>146</v>
      </c>
      <c r="J1" s="19" t="s">
        <v>147</v>
      </c>
      <c r="K1" s="19" t="s">
        <v>148</v>
      </c>
      <c r="L1" s="19" t="s">
        <v>149</v>
      </c>
      <c r="M1" s="73" t="s">
        <v>150</v>
      </c>
      <c r="N1" s="12" t="s">
        <v>151</v>
      </c>
    </row>
    <row r="2" spans="1:14" ht="12" customHeight="1" x14ac:dyDescent="0.2">
      <c r="A2" s="7" t="str">
        <f>'Pregnant Women Participating'!A2</f>
        <v>Connecticut</v>
      </c>
      <c r="B2" s="13">
        <v>10881</v>
      </c>
      <c r="C2" s="4">
        <v>10840</v>
      </c>
      <c r="D2" s="4">
        <v>10481</v>
      </c>
      <c r="E2" s="4">
        <v>10784</v>
      </c>
      <c r="F2" s="4">
        <v>10580</v>
      </c>
      <c r="G2" s="4">
        <v>10594</v>
      </c>
      <c r="H2" s="4">
        <v>10640</v>
      </c>
      <c r="I2" s="4">
        <v>10922</v>
      </c>
      <c r="J2" s="4">
        <v>10880</v>
      </c>
      <c r="K2" s="4">
        <v>10758</v>
      </c>
      <c r="L2" s="4">
        <v>11073</v>
      </c>
      <c r="M2" s="40">
        <v>10954</v>
      </c>
      <c r="N2" s="13">
        <f t="shared" ref="N2:N12" si="0">IF(SUM(B2:M2)&gt;0,AVERAGE(B2:M2)," ")</f>
        <v>10782.25</v>
      </c>
    </row>
    <row r="3" spans="1:14" ht="12" customHeight="1" x14ac:dyDescent="0.2">
      <c r="A3" s="7" t="str">
        <f>'Pregnant Women Participating'!A3</f>
        <v>Maine</v>
      </c>
      <c r="B3" s="13">
        <v>4317</v>
      </c>
      <c r="C3" s="4">
        <v>4259</v>
      </c>
      <c r="D3" s="4">
        <v>4117</v>
      </c>
      <c r="E3" s="4">
        <v>4116</v>
      </c>
      <c r="F3" s="4">
        <v>4002</v>
      </c>
      <c r="G3" s="4">
        <v>4067</v>
      </c>
      <c r="H3" s="4">
        <v>3999</v>
      </c>
      <c r="I3" s="4">
        <v>4042</v>
      </c>
      <c r="J3" s="4">
        <v>4104</v>
      </c>
      <c r="K3" s="4">
        <v>4098</v>
      </c>
      <c r="L3" s="4">
        <v>4112</v>
      </c>
      <c r="M3" s="40">
        <v>4062</v>
      </c>
      <c r="N3" s="13">
        <f t="shared" si="0"/>
        <v>4107.916666666667</v>
      </c>
    </row>
    <row r="4" spans="1:14" ht="12" customHeight="1" x14ac:dyDescent="0.2">
      <c r="A4" s="7" t="str">
        <f>'Pregnant Women Participating'!A4</f>
        <v>Massachusetts</v>
      </c>
      <c r="B4" s="13">
        <v>25380</v>
      </c>
      <c r="C4" s="4">
        <v>25240</v>
      </c>
      <c r="D4" s="4">
        <v>24942</v>
      </c>
      <c r="E4" s="4">
        <v>25045</v>
      </c>
      <c r="F4" s="4">
        <v>24594</v>
      </c>
      <c r="G4" s="4">
        <v>24778</v>
      </c>
      <c r="H4" s="4">
        <v>24581</v>
      </c>
      <c r="I4" s="4">
        <v>24996</v>
      </c>
      <c r="J4" s="4">
        <v>24921</v>
      </c>
      <c r="K4" s="4">
        <v>24576</v>
      </c>
      <c r="L4" s="4">
        <v>24809</v>
      </c>
      <c r="M4" s="40">
        <v>24549</v>
      </c>
      <c r="N4" s="13">
        <f t="shared" si="0"/>
        <v>24867.583333333332</v>
      </c>
    </row>
    <row r="5" spans="1:14" ht="12" customHeight="1" x14ac:dyDescent="0.2">
      <c r="A5" s="7" t="str">
        <f>'Pregnant Women Participating'!A5</f>
        <v>New Hampshire</v>
      </c>
      <c r="B5" s="13">
        <v>2894</v>
      </c>
      <c r="C5" s="4">
        <v>2846</v>
      </c>
      <c r="D5" s="4">
        <v>2801</v>
      </c>
      <c r="E5" s="4">
        <v>2860</v>
      </c>
      <c r="F5" s="4">
        <v>2747</v>
      </c>
      <c r="G5" s="4">
        <v>2764</v>
      </c>
      <c r="H5" s="4">
        <v>2726</v>
      </c>
      <c r="I5" s="4">
        <v>2758</v>
      </c>
      <c r="J5" s="4">
        <v>2782</v>
      </c>
      <c r="K5" s="4">
        <v>2779</v>
      </c>
      <c r="L5" s="4">
        <v>2812</v>
      </c>
      <c r="M5" s="40">
        <v>2808</v>
      </c>
      <c r="N5" s="13">
        <f t="shared" si="0"/>
        <v>2798.0833333333335</v>
      </c>
    </row>
    <row r="6" spans="1:14" ht="12" customHeight="1" x14ac:dyDescent="0.2">
      <c r="A6" s="7" t="str">
        <f>'Pregnant Women Participating'!A6</f>
        <v>New York</v>
      </c>
      <c r="B6" s="13">
        <v>106021</v>
      </c>
      <c r="C6" s="4">
        <v>104569</v>
      </c>
      <c r="D6" s="4">
        <v>102957</v>
      </c>
      <c r="E6" s="4">
        <v>104435</v>
      </c>
      <c r="F6" s="4">
        <v>102400</v>
      </c>
      <c r="G6" s="4">
        <v>102267</v>
      </c>
      <c r="H6" s="4">
        <v>101174</v>
      </c>
      <c r="I6" s="4">
        <v>102009</v>
      </c>
      <c r="J6" s="4">
        <v>102377</v>
      </c>
      <c r="K6" s="4">
        <v>101321</v>
      </c>
      <c r="L6" s="4">
        <v>102156</v>
      </c>
      <c r="M6" s="40">
        <v>101427</v>
      </c>
      <c r="N6" s="13">
        <f t="shared" si="0"/>
        <v>102759.41666666667</v>
      </c>
    </row>
    <row r="7" spans="1:14" ht="12" customHeight="1" x14ac:dyDescent="0.2">
      <c r="A7" s="7" t="str">
        <f>'Pregnant Women Participating'!A7</f>
        <v>Rhode Island</v>
      </c>
      <c r="B7" s="13">
        <v>4343</v>
      </c>
      <c r="C7" s="4">
        <v>4331</v>
      </c>
      <c r="D7" s="4">
        <v>4243</v>
      </c>
      <c r="E7" s="4">
        <v>4255</v>
      </c>
      <c r="F7" s="4">
        <v>4040</v>
      </c>
      <c r="G7" s="4">
        <v>4172</v>
      </c>
      <c r="H7" s="4">
        <v>4136</v>
      </c>
      <c r="I7" s="4">
        <v>4249</v>
      </c>
      <c r="J7" s="4">
        <v>4216</v>
      </c>
      <c r="K7" s="4">
        <v>4156</v>
      </c>
      <c r="L7" s="4">
        <v>4214</v>
      </c>
      <c r="M7" s="40">
        <v>4179</v>
      </c>
      <c r="N7" s="13">
        <f t="shared" si="0"/>
        <v>4211.166666666667</v>
      </c>
    </row>
    <row r="8" spans="1:14" ht="12" customHeight="1" x14ac:dyDescent="0.2">
      <c r="A8" s="7" t="str">
        <f>'Pregnant Women Participating'!A8</f>
        <v>Vermont</v>
      </c>
      <c r="B8" s="13">
        <v>2524</v>
      </c>
      <c r="C8" s="4">
        <v>2516</v>
      </c>
      <c r="D8" s="4">
        <v>2514</v>
      </c>
      <c r="E8" s="4">
        <v>2545</v>
      </c>
      <c r="F8" s="4">
        <v>2546</v>
      </c>
      <c r="G8" s="4">
        <v>2539</v>
      </c>
      <c r="H8" s="4">
        <v>2513</v>
      </c>
      <c r="I8" s="4">
        <v>2520</v>
      </c>
      <c r="J8" s="4">
        <v>2555</v>
      </c>
      <c r="K8" s="4">
        <v>2508</v>
      </c>
      <c r="L8" s="4">
        <v>2483</v>
      </c>
      <c r="M8" s="40">
        <v>2501</v>
      </c>
      <c r="N8" s="13">
        <f t="shared" si="0"/>
        <v>2522</v>
      </c>
    </row>
    <row r="9" spans="1:14" ht="12" customHeight="1" x14ac:dyDescent="0.2">
      <c r="A9" s="7" t="str">
        <f>'Pregnant Women Participating'!A9</f>
        <v>Virgin Islands</v>
      </c>
      <c r="B9" s="13">
        <v>953</v>
      </c>
      <c r="C9" s="4">
        <v>918</v>
      </c>
      <c r="D9" s="4">
        <v>874</v>
      </c>
      <c r="E9" s="4">
        <v>871</v>
      </c>
      <c r="F9" s="4">
        <v>874</v>
      </c>
      <c r="G9" s="4">
        <v>861</v>
      </c>
      <c r="H9" s="4">
        <v>824</v>
      </c>
      <c r="I9" s="4">
        <v>852</v>
      </c>
      <c r="J9" s="4">
        <v>868</v>
      </c>
      <c r="K9" s="4">
        <v>856</v>
      </c>
      <c r="L9" s="4">
        <v>869</v>
      </c>
      <c r="M9" s="40">
        <v>742</v>
      </c>
      <c r="N9" s="13">
        <f t="shared" si="0"/>
        <v>863.5</v>
      </c>
    </row>
    <row r="10" spans="1:14" ht="12" customHeight="1" x14ac:dyDescent="0.2">
      <c r="A10" s="7" t="str">
        <f>'Pregnant Women Participating'!A10</f>
        <v>Indian Township, ME</v>
      </c>
      <c r="B10" s="13">
        <v>15</v>
      </c>
      <c r="C10" s="4">
        <v>12</v>
      </c>
      <c r="D10" s="4">
        <v>13</v>
      </c>
      <c r="E10" s="4">
        <v>11</v>
      </c>
      <c r="F10" s="4">
        <v>12</v>
      </c>
      <c r="G10" s="4">
        <v>15</v>
      </c>
      <c r="H10" s="4">
        <v>14</v>
      </c>
      <c r="I10" s="4">
        <v>18</v>
      </c>
      <c r="J10" s="4">
        <v>17</v>
      </c>
      <c r="K10" s="4">
        <v>18</v>
      </c>
      <c r="L10" s="4">
        <v>15</v>
      </c>
      <c r="M10" s="40">
        <v>18</v>
      </c>
      <c r="N10" s="13">
        <f t="shared" si="0"/>
        <v>14.833333333333334</v>
      </c>
    </row>
    <row r="11" spans="1:14" ht="12" customHeight="1" x14ac:dyDescent="0.2">
      <c r="A11" s="7" t="str">
        <f>'Pregnant Women Participating'!A11</f>
        <v>Pleasant Point, ME</v>
      </c>
      <c r="B11" s="13">
        <v>12</v>
      </c>
      <c r="C11" s="4">
        <v>10</v>
      </c>
      <c r="D11" s="4">
        <v>12</v>
      </c>
      <c r="E11" s="4">
        <v>11</v>
      </c>
      <c r="F11" s="4">
        <v>11</v>
      </c>
      <c r="G11" s="4">
        <v>9</v>
      </c>
      <c r="H11" s="4">
        <v>8</v>
      </c>
      <c r="I11" s="4">
        <v>11</v>
      </c>
      <c r="J11" s="4">
        <v>11</v>
      </c>
      <c r="K11" s="4">
        <v>10</v>
      </c>
      <c r="L11" s="4">
        <v>10</v>
      </c>
      <c r="M11" s="40">
        <v>9</v>
      </c>
      <c r="N11" s="13">
        <f t="shared" si="0"/>
        <v>10.333333333333334</v>
      </c>
    </row>
    <row r="12" spans="1:14" ht="12" customHeight="1" x14ac:dyDescent="0.2">
      <c r="A12" s="7" t="str">
        <f>'Pregnant Women Participating'!A12</f>
        <v>Seneca Nation, NY</v>
      </c>
      <c r="B12" s="13">
        <v>50</v>
      </c>
      <c r="C12" s="4">
        <v>39</v>
      </c>
      <c r="D12" s="4">
        <v>40</v>
      </c>
      <c r="E12" s="4">
        <v>43</v>
      </c>
      <c r="F12" s="4">
        <v>42</v>
      </c>
      <c r="G12" s="4">
        <v>47</v>
      </c>
      <c r="H12" s="4">
        <v>46</v>
      </c>
      <c r="I12" s="4">
        <v>45</v>
      </c>
      <c r="J12" s="4">
        <v>45</v>
      </c>
      <c r="K12" s="4">
        <v>37</v>
      </c>
      <c r="L12" s="4">
        <v>42</v>
      </c>
      <c r="M12" s="40">
        <v>53</v>
      </c>
      <c r="N12" s="13">
        <f t="shared" si="0"/>
        <v>44.083333333333336</v>
      </c>
    </row>
    <row r="13" spans="1:14" ht="12" customHeight="1" x14ac:dyDescent="0.2">
      <c r="A13" s="7" t="str">
        <f>'Pregnant Women Participating'!A13</f>
        <v>Delaware</v>
      </c>
      <c r="B13" s="13">
        <v>3868</v>
      </c>
      <c r="C13" s="4">
        <v>3900</v>
      </c>
      <c r="D13" s="4">
        <v>3873</v>
      </c>
      <c r="E13" s="4">
        <v>3997</v>
      </c>
      <c r="F13" s="4">
        <v>4015</v>
      </c>
      <c r="G13" s="4">
        <v>4089</v>
      </c>
      <c r="H13" s="4">
        <v>4103</v>
      </c>
      <c r="I13" s="4">
        <v>4150</v>
      </c>
      <c r="J13" s="4">
        <v>4164</v>
      </c>
      <c r="K13" s="4">
        <v>4169</v>
      </c>
      <c r="L13" s="4">
        <v>4140</v>
      </c>
      <c r="M13" s="40">
        <v>4148</v>
      </c>
      <c r="N13" s="13">
        <f t="shared" ref="N13:N91" si="1">IF(SUM(B13:M13)&gt;0,AVERAGE(B13:M13)," ")</f>
        <v>4051.3333333333335</v>
      </c>
    </row>
    <row r="14" spans="1:14" ht="12" customHeight="1" x14ac:dyDescent="0.2">
      <c r="A14" s="7" t="str">
        <f>'Pregnant Women Participating'!A14</f>
        <v>District of Columbia</v>
      </c>
      <c r="B14" s="13">
        <v>3788</v>
      </c>
      <c r="C14" s="4">
        <v>3738</v>
      </c>
      <c r="D14" s="4">
        <v>3701</v>
      </c>
      <c r="E14" s="4">
        <v>3648</v>
      </c>
      <c r="F14" s="4">
        <v>3544</v>
      </c>
      <c r="G14" s="4">
        <v>3506</v>
      </c>
      <c r="H14" s="4">
        <v>3497</v>
      </c>
      <c r="I14" s="4">
        <v>3515</v>
      </c>
      <c r="J14" s="4">
        <v>3522</v>
      </c>
      <c r="K14" s="4">
        <v>3507</v>
      </c>
      <c r="L14" s="4">
        <v>3497</v>
      </c>
      <c r="M14" s="40">
        <v>3445</v>
      </c>
      <c r="N14" s="13">
        <f t="shared" si="1"/>
        <v>3575.6666666666665</v>
      </c>
    </row>
    <row r="15" spans="1:14" ht="12" customHeight="1" x14ac:dyDescent="0.2">
      <c r="A15" s="7" t="str">
        <f>'Pregnant Women Participating'!A15</f>
        <v>Maryland</v>
      </c>
      <c r="B15" s="13">
        <v>32650</v>
      </c>
      <c r="C15" s="4">
        <v>32109</v>
      </c>
      <c r="D15" s="4">
        <v>31732</v>
      </c>
      <c r="E15" s="4">
        <v>32142</v>
      </c>
      <c r="F15" s="4">
        <v>31739</v>
      </c>
      <c r="G15" s="4">
        <v>31689</v>
      </c>
      <c r="H15" s="4">
        <v>31048</v>
      </c>
      <c r="I15" s="4">
        <v>30937</v>
      </c>
      <c r="J15" s="4">
        <v>30943</v>
      </c>
      <c r="K15" s="4">
        <v>30719</v>
      </c>
      <c r="L15" s="4">
        <v>31248</v>
      </c>
      <c r="M15" s="40">
        <v>31494</v>
      </c>
      <c r="N15" s="13">
        <f t="shared" si="1"/>
        <v>31537.5</v>
      </c>
    </row>
    <row r="16" spans="1:14" ht="12" customHeight="1" x14ac:dyDescent="0.2">
      <c r="A16" s="7" t="str">
        <f>'Pregnant Women Participating'!A16</f>
        <v>New Jersey</v>
      </c>
      <c r="B16" s="13">
        <v>35510</v>
      </c>
      <c r="C16" s="4">
        <v>34696</v>
      </c>
      <c r="D16" s="4">
        <v>34263</v>
      </c>
      <c r="E16" s="4">
        <v>34809</v>
      </c>
      <c r="F16" s="4">
        <v>33904</v>
      </c>
      <c r="G16" s="4">
        <v>34428</v>
      </c>
      <c r="H16" s="4">
        <v>33582</v>
      </c>
      <c r="I16" s="4">
        <v>34063</v>
      </c>
      <c r="J16" s="4">
        <v>34225</v>
      </c>
      <c r="K16" s="4">
        <v>33857</v>
      </c>
      <c r="L16" s="4">
        <v>34546</v>
      </c>
      <c r="M16" s="40">
        <v>34645</v>
      </c>
      <c r="N16" s="13">
        <f t="shared" si="1"/>
        <v>34377.333333333336</v>
      </c>
    </row>
    <row r="17" spans="1:14" ht="12" customHeight="1" x14ac:dyDescent="0.2">
      <c r="A17" s="7" t="str">
        <f>'Pregnant Women Participating'!A17</f>
        <v>Pennsylvania</v>
      </c>
      <c r="B17" s="13">
        <v>51201</v>
      </c>
      <c r="C17" s="4">
        <v>50938</v>
      </c>
      <c r="D17" s="4">
        <v>50114</v>
      </c>
      <c r="E17" s="4">
        <v>50289</v>
      </c>
      <c r="F17" s="4">
        <v>49967</v>
      </c>
      <c r="G17" s="4">
        <v>50158</v>
      </c>
      <c r="H17" s="4">
        <v>49452</v>
      </c>
      <c r="I17" s="4">
        <v>49848</v>
      </c>
      <c r="J17" s="4">
        <v>50001</v>
      </c>
      <c r="K17" s="4">
        <v>49542</v>
      </c>
      <c r="L17" s="4">
        <v>50447</v>
      </c>
      <c r="M17" s="40">
        <v>50294</v>
      </c>
      <c r="N17" s="13">
        <f t="shared" si="1"/>
        <v>50187.583333333336</v>
      </c>
    </row>
    <row r="18" spans="1:14" ht="12" customHeight="1" x14ac:dyDescent="0.2">
      <c r="A18" s="7" t="str">
        <f>'Pregnant Women Participating'!A18</f>
        <v>Puerto Rico</v>
      </c>
      <c r="B18" s="13">
        <v>28202</v>
      </c>
      <c r="C18" s="4">
        <v>27336</v>
      </c>
      <c r="D18" s="4">
        <v>26538</v>
      </c>
      <c r="E18" s="4">
        <v>26556</v>
      </c>
      <c r="F18" s="4">
        <v>26389</v>
      </c>
      <c r="G18" s="4">
        <v>26636</v>
      </c>
      <c r="H18" s="4">
        <v>25979</v>
      </c>
      <c r="I18" s="4">
        <v>25924</v>
      </c>
      <c r="J18" s="4">
        <v>25830</v>
      </c>
      <c r="K18" s="4">
        <v>25225</v>
      </c>
      <c r="L18" s="4">
        <v>25502</v>
      </c>
      <c r="M18" s="40">
        <v>24322</v>
      </c>
      <c r="N18" s="13">
        <f t="shared" si="1"/>
        <v>26203.25</v>
      </c>
    </row>
    <row r="19" spans="1:14" ht="12" customHeight="1" x14ac:dyDescent="0.2">
      <c r="A19" s="7" t="str">
        <f>'Pregnant Women Participating'!A19</f>
        <v>Virginia</v>
      </c>
      <c r="B19" s="13">
        <v>31942</v>
      </c>
      <c r="C19" s="4">
        <v>30864</v>
      </c>
      <c r="D19" s="4">
        <v>30804</v>
      </c>
      <c r="E19" s="4">
        <v>30442</v>
      </c>
      <c r="F19" s="4">
        <v>29760</v>
      </c>
      <c r="G19" s="4">
        <v>30137</v>
      </c>
      <c r="H19" s="4">
        <v>29746</v>
      </c>
      <c r="I19" s="4">
        <v>29958</v>
      </c>
      <c r="J19" s="4">
        <v>30063</v>
      </c>
      <c r="K19" s="4">
        <v>29815</v>
      </c>
      <c r="L19" s="4">
        <v>30001</v>
      </c>
      <c r="M19" s="40">
        <v>30030</v>
      </c>
      <c r="N19" s="13">
        <f t="shared" si="1"/>
        <v>30296.833333333332</v>
      </c>
    </row>
    <row r="20" spans="1:14" ht="12" customHeight="1" x14ac:dyDescent="0.2">
      <c r="A20" s="7" t="str">
        <f>'Pregnant Women Participating'!A20</f>
        <v>West Virginia</v>
      </c>
      <c r="B20" s="13">
        <v>9680</v>
      </c>
      <c r="C20" s="4">
        <v>9526</v>
      </c>
      <c r="D20" s="4">
        <v>9251</v>
      </c>
      <c r="E20" s="4">
        <v>9350</v>
      </c>
      <c r="F20" s="4">
        <v>9126</v>
      </c>
      <c r="G20" s="4">
        <v>8993</v>
      </c>
      <c r="H20" s="4">
        <v>8769</v>
      </c>
      <c r="I20" s="4">
        <v>8918</v>
      </c>
      <c r="J20" s="4">
        <v>8880</v>
      </c>
      <c r="K20" s="4">
        <v>8921</v>
      </c>
      <c r="L20" s="4">
        <v>9027</v>
      </c>
      <c r="M20" s="40">
        <v>8942</v>
      </c>
      <c r="N20" s="13">
        <f t="shared" si="1"/>
        <v>9115.25</v>
      </c>
    </row>
    <row r="21" spans="1:14" ht="12" customHeight="1" x14ac:dyDescent="0.2">
      <c r="A21" s="7" t="str">
        <f>'Pregnant Women Participating'!A21</f>
        <v>Alabama</v>
      </c>
      <c r="B21" s="13">
        <v>32011</v>
      </c>
      <c r="C21" s="4">
        <v>31555</v>
      </c>
      <c r="D21" s="4">
        <v>30965</v>
      </c>
      <c r="E21" s="4">
        <v>31377</v>
      </c>
      <c r="F21" s="4">
        <v>30659</v>
      </c>
      <c r="G21" s="4">
        <v>30820</v>
      </c>
      <c r="H21" s="4">
        <v>30206</v>
      </c>
      <c r="I21" s="4">
        <v>30680</v>
      </c>
      <c r="J21" s="4">
        <v>30892</v>
      </c>
      <c r="K21" s="4">
        <v>30737</v>
      </c>
      <c r="L21" s="4">
        <v>30873</v>
      </c>
      <c r="M21" s="40">
        <v>30623</v>
      </c>
      <c r="N21" s="13">
        <f t="shared" si="1"/>
        <v>30949.833333333332</v>
      </c>
    </row>
    <row r="22" spans="1:14" ht="12" customHeight="1" x14ac:dyDescent="0.2">
      <c r="A22" s="7" t="str">
        <f>'Pregnant Women Participating'!A22</f>
        <v>Florida</v>
      </c>
      <c r="B22" s="13">
        <v>116268</v>
      </c>
      <c r="C22" s="4">
        <v>114739</v>
      </c>
      <c r="D22" s="4">
        <v>114580</v>
      </c>
      <c r="E22" s="4">
        <v>115855</v>
      </c>
      <c r="F22" s="4">
        <v>114537</v>
      </c>
      <c r="G22" s="4">
        <v>114470</v>
      </c>
      <c r="H22" s="4">
        <v>114008</v>
      </c>
      <c r="I22" s="4">
        <v>114757</v>
      </c>
      <c r="J22" s="4">
        <v>115732</v>
      </c>
      <c r="K22" s="4">
        <v>115521</v>
      </c>
      <c r="L22" s="4">
        <v>115828</v>
      </c>
      <c r="M22" s="40">
        <v>111829</v>
      </c>
      <c r="N22" s="13">
        <f t="shared" si="1"/>
        <v>114843.66666666667</v>
      </c>
    </row>
    <row r="23" spans="1:14" ht="12" customHeight="1" x14ac:dyDescent="0.2">
      <c r="A23" s="7" t="str">
        <f>'Pregnant Women Participating'!A23</f>
        <v>Georgia</v>
      </c>
      <c r="B23" s="13">
        <v>62495</v>
      </c>
      <c r="C23" s="4">
        <v>61611</v>
      </c>
      <c r="D23" s="4">
        <v>60290</v>
      </c>
      <c r="E23" s="4">
        <v>61691</v>
      </c>
      <c r="F23" s="4">
        <v>60906</v>
      </c>
      <c r="G23" s="4">
        <v>60826</v>
      </c>
      <c r="H23" s="4">
        <v>59102</v>
      </c>
      <c r="I23" s="4">
        <v>59725</v>
      </c>
      <c r="J23" s="4">
        <v>59810</v>
      </c>
      <c r="K23" s="4">
        <v>58920</v>
      </c>
      <c r="L23" s="4">
        <v>59804</v>
      </c>
      <c r="M23" s="40">
        <v>57557</v>
      </c>
      <c r="N23" s="13">
        <f t="shared" si="1"/>
        <v>60228.083333333336</v>
      </c>
    </row>
    <row r="24" spans="1:14" ht="12" customHeight="1" x14ac:dyDescent="0.2">
      <c r="A24" s="7" t="str">
        <f>'Pregnant Women Participating'!A24</f>
        <v>Kentucky</v>
      </c>
      <c r="B24" s="13">
        <v>25780</v>
      </c>
      <c r="C24" s="4">
        <v>25272</v>
      </c>
      <c r="D24" s="4">
        <v>24709</v>
      </c>
      <c r="E24" s="4">
        <v>25310</v>
      </c>
      <c r="F24" s="4">
        <v>25233</v>
      </c>
      <c r="G24" s="4">
        <v>25390</v>
      </c>
      <c r="H24" s="4">
        <v>24886</v>
      </c>
      <c r="I24" s="4">
        <v>25083</v>
      </c>
      <c r="J24" s="4">
        <v>25162</v>
      </c>
      <c r="K24" s="4">
        <v>25012</v>
      </c>
      <c r="L24" s="4">
        <v>25361</v>
      </c>
      <c r="M24" s="40">
        <v>25079</v>
      </c>
      <c r="N24" s="13">
        <f t="shared" si="1"/>
        <v>25189.75</v>
      </c>
    </row>
    <row r="25" spans="1:14" ht="12" customHeight="1" x14ac:dyDescent="0.2">
      <c r="A25" s="7" t="str">
        <f>'Pregnant Women Participating'!A25</f>
        <v>Mississippi</v>
      </c>
      <c r="B25" s="13">
        <v>20141</v>
      </c>
      <c r="C25" s="4">
        <v>19934</v>
      </c>
      <c r="D25" s="4">
        <v>19590</v>
      </c>
      <c r="E25" s="4">
        <v>20015</v>
      </c>
      <c r="F25" s="4">
        <v>19716</v>
      </c>
      <c r="G25" s="4">
        <v>19924</v>
      </c>
      <c r="H25" s="4">
        <v>19555</v>
      </c>
      <c r="I25" s="4">
        <v>19793</v>
      </c>
      <c r="J25" s="4">
        <v>19958</v>
      </c>
      <c r="K25" s="4">
        <v>20026</v>
      </c>
      <c r="L25" s="4">
        <v>20840</v>
      </c>
      <c r="M25" s="40">
        <v>20973</v>
      </c>
      <c r="N25" s="13">
        <f t="shared" si="1"/>
        <v>20038.75</v>
      </c>
    </row>
    <row r="26" spans="1:14" ht="12" customHeight="1" x14ac:dyDescent="0.2">
      <c r="A26" s="7" t="str">
        <f>'Pregnant Women Participating'!A26</f>
        <v>North Carolina</v>
      </c>
      <c r="B26" s="13">
        <v>57722</v>
      </c>
      <c r="C26" s="4">
        <v>56698</v>
      </c>
      <c r="D26" s="4">
        <v>55411</v>
      </c>
      <c r="E26" s="4">
        <v>56782</v>
      </c>
      <c r="F26" s="4">
        <v>56436</v>
      </c>
      <c r="G26" s="4">
        <v>56704</v>
      </c>
      <c r="H26" s="4">
        <v>55662</v>
      </c>
      <c r="I26" s="4">
        <v>56465</v>
      </c>
      <c r="J26" s="4">
        <v>56703</v>
      </c>
      <c r="K26" s="4">
        <v>56567</v>
      </c>
      <c r="L26" s="4">
        <v>56972</v>
      </c>
      <c r="M26" s="40">
        <v>56685</v>
      </c>
      <c r="N26" s="13">
        <f t="shared" si="1"/>
        <v>56567.25</v>
      </c>
    </row>
    <row r="27" spans="1:14" ht="12" customHeight="1" x14ac:dyDescent="0.2">
      <c r="A27" s="7" t="str">
        <f>'Pregnant Women Participating'!A27</f>
        <v>South Carolina</v>
      </c>
      <c r="B27" s="13">
        <v>26374</v>
      </c>
      <c r="C27" s="4">
        <v>25893</v>
      </c>
      <c r="D27" s="4">
        <v>25468</v>
      </c>
      <c r="E27" s="4">
        <v>26195</v>
      </c>
      <c r="F27" s="4">
        <v>25943</v>
      </c>
      <c r="G27" s="4">
        <v>26205</v>
      </c>
      <c r="H27" s="4">
        <v>25691</v>
      </c>
      <c r="I27" s="4">
        <v>25624</v>
      </c>
      <c r="J27" s="4">
        <v>25806</v>
      </c>
      <c r="K27" s="4">
        <v>25394</v>
      </c>
      <c r="L27" s="4">
        <v>25651</v>
      </c>
      <c r="M27" s="40">
        <v>24987</v>
      </c>
      <c r="N27" s="13">
        <f t="shared" si="1"/>
        <v>25769.25</v>
      </c>
    </row>
    <row r="28" spans="1:14" ht="12" customHeight="1" x14ac:dyDescent="0.2">
      <c r="A28" s="7" t="str">
        <f>'Pregnant Women Participating'!A28</f>
        <v>Tennessee</v>
      </c>
      <c r="B28" s="13">
        <v>38255</v>
      </c>
      <c r="C28" s="4">
        <v>37511</v>
      </c>
      <c r="D28" s="4">
        <v>36680</v>
      </c>
      <c r="E28" s="4">
        <v>36841</v>
      </c>
      <c r="F28" s="4">
        <v>36450</v>
      </c>
      <c r="G28" s="4">
        <v>36550</v>
      </c>
      <c r="H28" s="4">
        <v>35813</v>
      </c>
      <c r="I28" s="4">
        <v>36013</v>
      </c>
      <c r="J28" s="4">
        <v>36260</v>
      </c>
      <c r="K28" s="4">
        <v>35898</v>
      </c>
      <c r="L28" s="4">
        <v>36434</v>
      </c>
      <c r="M28" s="40">
        <v>36016</v>
      </c>
      <c r="N28" s="13">
        <f t="shared" si="1"/>
        <v>36560.083333333336</v>
      </c>
    </row>
    <row r="29" spans="1:14" ht="12" customHeight="1" x14ac:dyDescent="0.2">
      <c r="A29" s="7" t="str">
        <f>'Pregnant Women Participating'!A29</f>
        <v>Choctaw Indians, MS</v>
      </c>
      <c r="B29" s="13">
        <v>136</v>
      </c>
      <c r="C29" s="4">
        <v>130</v>
      </c>
      <c r="D29" s="4">
        <v>121</v>
      </c>
      <c r="E29" s="4">
        <v>121</v>
      </c>
      <c r="F29" s="4">
        <v>118</v>
      </c>
      <c r="G29" s="4">
        <v>132</v>
      </c>
      <c r="H29" s="4">
        <v>149</v>
      </c>
      <c r="I29" s="4">
        <v>147</v>
      </c>
      <c r="J29" s="4">
        <v>152</v>
      </c>
      <c r="K29" s="4">
        <v>146</v>
      </c>
      <c r="L29" s="4">
        <v>169</v>
      </c>
      <c r="M29" s="40">
        <v>153</v>
      </c>
      <c r="N29" s="13">
        <f t="shared" si="1"/>
        <v>139.5</v>
      </c>
    </row>
    <row r="30" spans="1:14" ht="12" customHeight="1" x14ac:dyDescent="0.2">
      <c r="A30" s="7" t="str">
        <f>'Pregnant Women Participating'!A30</f>
        <v>Eastern Cherokee, NC</v>
      </c>
      <c r="B30" s="13">
        <v>143</v>
      </c>
      <c r="C30" s="4">
        <v>154</v>
      </c>
      <c r="D30" s="4">
        <v>137</v>
      </c>
      <c r="E30" s="4">
        <v>124</v>
      </c>
      <c r="F30" s="4">
        <v>135</v>
      </c>
      <c r="G30" s="4">
        <v>115</v>
      </c>
      <c r="H30" s="4">
        <v>112</v>
      </c>
      <c r="I30" s="4">
        <v>121</v>
      </c>
      <c r="J30" s="4">
        <v>128</v>
      </c>
      <c r="K30" s="4">
        <v>122</v>
      </c>
      <c r="L30" s="4">
        <v>119</v>
      </c>
      <c r="M30" s="40">
        <v>108</v>
      </c>
      <c r="N30" s="13">
        <f t="shared" si="1"/>
        <v>126.5</v>
      </c>
    </row>
    <row r="31" spans="1:14" ht="12" customHeight="1" x14ac:dyDescent="0.2">
      <c r="A31" s="7" t="str">
        <f>'Pregnant Women Participating'!A31</f>
        <v>Illinois</v>
      </c>
      <c r="B31" s="13">
        <v>52855</v>
      </c>
      <c r="C31" s="4">
        <v>51955</v>
      </c>
      <c r="D31" s="4">
        <v>50707</v>
      </c>
      <c r="E31" s="4">
        <v>51829</v>
      </c>
      <c r="F31" s="4">
        <v>50589</v>
      </c>
      <c r="G31" s="4">
        <v>51591</v>
      </c>
      <c r="H31" s="4">
        <v>50106</v>
      </c>
      <c r="I31" s="4">
        <v>50816</v>
      </c>
      <c r="J31" s="4">
        <v>50943</v>
      </c>
      <c r="K31" s="4">
        <v>49976</v>
      </c>
      <c r="L31" s="4">
        <v>51073</v>
      </c>
      <c r="M31" s="40">
        <v>50318</v>
      </c>
      <c r="N31" s="13">
        <f t="shared" si="1"/>
        <v>51063.166666666664</v>
      </c>
    </row>
    <row r="32" spans="1:14" ht="12" customHeight="1" x14ac:dyDescent="0.2">
      <c r="A32" s="7" t="str">
        <f>'Pregnant Women Participating'!A32</f>
        <v>Indiana</v>
      </c>
      <c r="B32" s="13">
        <v>34187</v>
      </c>
      <c r="C32" s="4">
        <v>33412</v>
      </c>
      <c r="D32" s="4">
        <v>32878</v>
      </c>
      <c r="E32" s="4">
        <v>33616</v>
      </c>
      <c r="F32" s="4">
        <v>33194</v>
      </c>
      <c r="G32" s="4">
        <v>33868</v>
      </c>
      <c r="H32" s="4">
        <v>33465</v>
      </c>
      <c r="I32" s="4">
        <v>34112</v>
      </c>
      <c r="J32" s="4">
        <v>34151</v>
      </c>
      <c r="K32" s="4">
        <v>34314</v>
      </c>
      <c r="L32" s="4">
        <v>34988</v>
      </c>
      <c r="M32" s="40">
        <v>34983</v>
      </c>
      <c r="N32" s="13">
        <f t="shared" si="1"/>
        <v>33930.666666666664</v>
      </c>
    </row>
    <row r="33" spans="1:14" ht="12" customHeight="1" x14ac:dyDescent="0.2">
      <c r="A33" s="7" t="str">
        <f>'Pregnant Women Participating'!A33</f>
        <v>Iowa</v>
      </c>
      <c r="B33" s="13">
        <v>14764</v>
      </c>
      <c r="C33" s="4">
        <v>14698</v>
      </c>
      <c r="D33" s="4">
        <v>14551</v>
      </c>
      <c r="E33" s="4">
        <v>14613</v>
      </c>
      <c r="F33" s="4">
        <v>14553</v>
      </c>
      <c r="G33" s="4">
        <v>14538</v>
      </c>
      <c r="H33" s="4">
        <v>14258</v>
      </c>
      <c r="I33" s="4">
        <v>14277</v>
      </c>
      <c r="J33" s="4">
        <v>14375</v>
      </c>
      <c r="K33" s="4">
        <v>14233</v>
      </c>
      <c r="L33" s="4">
        <v>14465</v>
      </c>
      <c r="M33" s="40">
        <v>14455</v>
      </c>
      <c r="N33" s="13">
        <f t="shared" si="1"/>
        <v>14481.666666666666</v>
      </c>
    </row>
    <row r="34" spans="1:14" ht="12" customHeight="1" x14ac:dyDescent="0.2">
      <c r="A34" s="7" t="str">
        <f>'Pregnant Women Participating'!A34</f>
        <v>Michigan</v>
      </c>
      <c r="B34" s="13">
        <v>50771</v>
      </c>
      <c r="C34" s="4">
        <v>49831</v>
      </c>
      <c r="D34" s="4">
        <v>48762</v>
      </c>
      <c r="E34" s="4">
        <v>49189</v>
      </c>
      <c r="F34" s="4">
        <v>48586</v>
      </c>
      <c r="G34" s="4">
        <v>48673</v>
      </c>
      <c r="H34" s="4">
        <v>48231</v>
      </c>
      <c r="I34" s="4">
        <v>48365</v>
      </c>
      <c r="J34" s="4">
        <v>48278</v>
      </c>
      <c r="K34" s="4">
        <v>48210</v>
      </c>
      <c r="L34" s="4">
        <v>48365</v>
      </c>
      <c r="M34" s="40">
        <v>48524</v>
      </c>
      <c r="N34" s="13">
        <f t="shared" si="1"/>
        <v>48815.416666666664</v>
      </c>
    </row>
    <row r="35" spans="1:14" ht="12" customHeight="1" x14ac:dyDescent="0.2">
      <c r="A35" s="7" t="str">
        <f>'Pregnant Women Participating'!A35</f>
        <v>Minnesota</v>
      </c>
      <c r="B35" s="13">
        <v>26185</v>
      </c>
      <c r="C35" s="4">
        <v>25607</v>
      </c>
      <c r="D35" s="4">
        <v>25127</v>
      </c>
      <c r="E35" s="4">
        <v>25294</v>
      </c>
      <c r="F35" s="4">
        <v>25043</v>
      </c>
      <c r="G35" s="4">
        <v>25125</v>
      </c>
      <c r="H35" s="4">
        <v>24925</v>
      </c>
      <c r="I35" s="4">
        <v>25040</v>
      </c>
      <c r="J35" s="4">
        <v>25037</v>
      </c>
      <c r="K35" s="4">
        <v>24821</v>
      </c>
      <c r="L35" s="4">
        <v>25129</v>
      </c>
      <c r="M35" s="40">
        <v>25015</v>
      </c>
      <c r="N35" s="13">
        <f t="shared" si="1"/>
        <v>25195.666666666668</v>
      </c>
    </row>
    <row r="36" spans="1:14" ht="12" customHeight="1" x14ac:dyDescent="0.2">
      <c r="A36" s="7" t="str">
        <f>'Pregnant Women Participating'!A36</f>
        <v>Ohio</v>
      </c>
      <c r="B36" s="13">
        <v>54341</v>
      </c>
      <c r="C36" s="4">
        <v>53671</v>
      </c>
      <c r="D36" s="4">
        <v>52226</v>
      </c>
      <c r="E36" s="4">
        <v>52688</v>
      </c>
      <c r="F36" s="4">
        <v>52039</v>
      </c>
      <c r="G36" s="4">
        <v>51847</v>
      </c>
      <c r="H36" s="4">
        <v>51242</v>
      </c>
      <c r="I36" s="4">
        <v>51543</v>
      </c>
      <c r="J36" s="4">
        <v>52139</v>
      </c>
      <c r="K36" s="4">
        <v>51670</v>
      </c>
      <c r="L36" s="4">
        <v>52271</v>
      </c>
      <c r="M36" s="40">
        <v>52112</v>
      </c>
      <c r="N36" s="13">
        <f t="shared" si="1"/>
        <v>52315.75</v>
      </c>
    </row>
    <row r="37" spans="1:14" ht="12" customHeight="1" x14ac:dyDescent="0.2">
      <c r="A37" s="7" t="str">
        <f>'Pregnant Women Participating'!A37</f>
        <v>Wisconsin</v>
      </c>
      <c r="B37" s="13">
        <v>21720</v>
      </c>
      <c r="C37" s="4">
        <v>21553</v>
      </c>
      <c r="D37" s="4">
        <v>20952</v>
      </c>
      <c r="E37" s="4">
        <v>21287</v>
      </c>
      <c r="F37" s="4">
        <v>20899</v>
      </c>
      <c r="G37" s="4">
        <v>20853</v>
      </c>
      <c r="H37" s="4">
        <v>20677</v>
      </c>
      <c r="I37" s="4">
        <v>20691</v>
      </c>
      <c r="J37" s="4">
        <v>20766</v>
      </c>
      <c r="K37" s="4">
        <v>20725</v>
      </c>
      <c r="L37" s="4">
        <v>20872</v>
      </c>
      <c r="M37" s="40">
        <v>20681</v>
      </c>
      <c r="N37" s="13">
        <f t="shared" si="1"/>
        <v>20973</v>
      </c>
    </row>
    <row r="38" spans="1:14" ht="12" customHeight="1" x14ac:dyDescent="0.2">
      <c r="A38" s="7" t="str">
        <f>'Pregnant Women Participating'!A38</f>
        <v>Arizona</v>
      </c>
      <c r="B38" s="13">
        <v>33199</v>
      </c>
      <c r="C38" s="4">
        <v>32556</v>
      </c>
      <c r="D38" s="4">
        <v>31234</v>
      </c>
      <c r="E38" s="4">
        <v>31293</v>
      </c>
      <c r="F38" s="4">
        <v>30263</v>
      </c>
      <c r="G38" s="4">
        <v>31132</v>
      </c>
      <c r="H38" s="4">
        <v>31088</v>
      </c>
      <c r="I38" s="4">
        <v>31529</v>
      </c>
      <c r="J38" s="4">
        <v>31935</v>
      </c>
      <c r="K38" s="4">
        <v>32062</v>
      </c>
      <c r="L38" s="4">
        <v>32865</v>
      </c>
      <c r="M38" s="40">
        <v>32313</v>
      </c>
      <c r="N38" s="13">
        <f t="shared" si="1"/>
        <v>31789.083333333332</v>
      </c>
    </row>
    <row r="39" spans="1:14" ht="12" customHeight="1" x14ac:dyDescent="0.2">
      <c r="A39" s="7" t="str">
        <f>'Pregnant Women Participating'!A39</f>
        <v>Arkansas</v>
      </c>
      <c r="B39" s="13">
        <v>20363</v>
      </c>
      <c r="C39" s="4">
        <v>19980</v>
      </c>
      <c r="D39" s="4">
        <v>19694</v>
      </c>
      <c r="E39" s="4">
        <v>19902</v>
      </c>
      <c r="F39" s="4">
        <v>19695</v>
      </c>
      <c r="G39" s="4">
        <v>20006</v>
      </c>
      <c r="H39" s="4">
        <v>19919</v>
      </c>
      <c r="I39" s="4">
        <v>20076</v>
      </c>
      <c r="J39" s="4">
        <v>20201</v>
      </c>
      <c r="K39" s="4">
        <v>19966</v>
      </c>
      <c r="L39" s="4">
        <v>20235</v>
      </c>
      <c r="M39" s="40">
        <v>19939</v>
      </c>
      <c r="N39" s="13">
        <f t="shared" si="1"/>
        <v>19998</v>
      </c>
    </row>
    <row r="40" spans="1:14" ht="12" customHeight="1" x14ac:dyDescent="0.2">
      <c r="A40" s="7" t="str">
        <f>'Pregnant Women Participating'!A40</f>
        <v>Louisiana</v>
      </c>
      <c r="B40" s="13">
        <v>31997</v>
      </c>
      <c r="C40" s="4">
        <v>31437</v>
      </c>
      <c r="D40" s="4">
        <v>30951</v>
      </c>
      <c r="E40" s="4">
        <v>31402</v>
      </c>
      <c r="F40" s="4">
        <v>31134</v>
      </c>
      <c r="G40" s="4">
        <v>30874</v>
      </c>
      <c r="H40" s="4">
        <v>30430</v>
      </c>
      <c r="I40" s="4">
        <v>30440</v>
      </c>
      <c r="J40" s="4">
        <v>30626</v>
      </c>
      <c r="K40" s="4">
        <v>30525</v>
      </c>
      <c r="L40" s="4">
        <v>30623</v>
      </c>
      <c r="M40" s="40">
        <v>30872</v>
      </c>
      <c r="N40" s="13">
        <f t="shared" si="1"/>
        <v>30942.583333333332</v>
      </c>
    </row>
    <row r="41" spans="1:14" ht="12" customHeight="1" x14ac:dyDescent="0.2">
      <c r="A41" s="7" t="str">
        <f>'Pregnant Women Participating'!A41</f>
        <v>New Mexico</v>
      </c>
      <c r="B41" s="13">
        <v>11995</v>
      </c>
      <c r="C41" s="4">
        <v>11655</v>
      </c>
      <c r="D41" s="4">
        <v>11517</v>
      </c>
      <c r="E41" s="4">
        <v>11623</v>
      </c>
      <c r="F41" s="4">
        <v>11705</v>
      </c>
      <c r="G41" s="4">
        <v>11673</v>
      </c>
      <c r="H41" s="4">
        <v>11511</v>
      </c>
      <c r="I41" s="4">
        <v>11575</v>
      </c>
      <c r="J41" s="4">
        <v>11692</v>
      </c>
      <c r="K41" s="4">
        <v>11573</v>
      </c>
      <c r="L41" s="4">
        <v>11599</v>
      </c>
      <c r="M41" s="40">
        <v>11270</v>
      </c>
      <c r="N41" s="13">
        <f t="shared" si="1"/>
        <v>11615.666666666666</v>
      </c>
    </row>
    <row r="42" spans="1:14" ht="12" customHeight="1" x14ac:dyDescent="0.2">
      <c r="A42" s="7" t="str">
        <f>'Pregnant Women Participating'!A42</f>
        <v>Oklahoma</v>
      </c>
      <c r="B42" s="13">
        <v>20281</v>
      </c>
      <c r="C42" s="4">
        <v>19632</v>
      </c>
      <c r="D42" s="4">
        <v>19132</v>
      </c>
      <c r="E42" s="4">
        <v>19634</v>
      </c>
      <c r="F42" s="4">
        <v>19293</v>
      </c>
      <c r="G42" s="4">
        <v>19529</v>
      </c>
      <c r="H42" s="4">
        <v>19235</v>
      </c>
      <c r="I42" s="4">
        <v>19246</v>
      </c>
      <c r="J42" s="4">
        <v>19441</v>
      </c>
      <c r="K42" s="4">
        <v>19426</v>
      </c>
      <c r="L42" s="4">
        <v>19640</v>
      </c>
      <c r="M42" s="40">
        <v>19283</v>
      </c>
      <c r="N42" s="13">
        <f t="shared" si="1"/>
        <v>19481</v>
      </c>
    </row>
    <row r="43" spans="1:14" ht="12" customHeight="1" x14ac:dyDescent="0.2">
      <c r="A43" s="7" t="str">
        <f>'Pregnant Women Participating'!A43</f>
        <v>Texas</v>
      </c>
      <c r="B43" s="13">
        <v>226841</v>
      </c>
      <c r="C43" s="4">
        <v>224182</v>
      </c>
      <c r="D43" s="4">
        <v>219348</v>
      </c>
      <c r="E43" s="4">
        <v>221023</v>
      </c>
      <c r="F43" s="4">
        <v>218544</v>
      </c>
      <c r="G43" s="4">
        <v>218466</v>
      </c>
      <c r="H43" s="4">
        <v>215736</v>
      </c>
      <c r="I43" s="4">
        <v>217058</v>
      </c>
      <c r="J43" s="4">
        <v>217305</v>
      </c>
      <c r="K43" s="4">
        <v>216018</v>
      </c>
      <c r="L43" s="4">
        <v>216334</v>
      </c>
      <c r="M43" s="40">
        <v>213320</v>
      </c>
      <c r="N43" s="13">
        <f t="shared" si="1"/>
        <v>218681.25</v>
      </c>
    </row>
    <row r="44" spans="1:14" ht="12" customHeight="1" x14ac:dyDescent="0.2">
      <c r="A44" s="7" t="str">
        <f>'Pregnant Women Participating'!A44</f>
        <v>Utah</v>
      </c>
      <c r="B44" s="13">
        <v>13400</v>
      </c>
      <c r="C44" s="4">
        <v>13242</v>
      </c>
      <c r="D44" s="4">
        <v>13034</v>
      </c>
      <c r="E44" s="4">
        <v>13129</v>
      </c>
      <c r="F44" s="4">
        <v>12972</v>
      </c>
      <c r="G44" s="4">
        <v>12943</v>
      </c>
      <c r="H44" s="4">
        <v>12652</v>
      </c>
      <c r="I44" s="4">
        <v>12597</v>
      </c>
      <c r="J44" s="4">
        <v>12551</v>
      </c>
      <c r="K44" s="4">
        <v>12338</v>
      </c>
      <c r="L44" s="4">
        <v>12488</v>
      </c>
      <c r="M44" s="40">
        <v>12383</v>
      </c>
      <c r="N44" s="13">
        <f t="shared" si="1"/>
        <v>12810.75</v>
      </c>
    </row>
    <row r="45" spans="1:14" ht="12" customHeight="1" x14ac:dyDescent="0.2">
      <c r="A45" s="7" t="str">
        <f>'Pregnant Women Participating'!A45</f>
        <v>Inter-Tribal Council, AZ</v>
      </c>
      <c r="B45" s="13">
        <v>1896</v>
      </c>
      <c r="C45" s="4">
        <v>1771</v>
      </c>
      <c r="D45" s="4">
        <v>1752</v>
      </c>
      <c r="E45" s="4">
        <v>1774</v>
      </c>
      <c r="F45" s="4">
        <v>1674</v>
      </c>
      <c r="G45" s="4">
        <v>1715</v>
      </c>
      <c r="H45" s="4">
        <v>1640</v>
      </c>
      <c r="I45" s="4">
        <v>1650</v>
      </c>
      <c r="J45" s="4">
        <v>1680</v>
      </c>
      <c r="K45" s="4">
        <v>1674</v>
      </c>
      <c r="L45" s="4">
        <v>1707</v>
      </c>
      <c r="M45" s="40">
        <v>1630</v>
      </c>
      <c r="N45" s="13">
        <f t="shared" si="1"/>
        <v>1713.5833333333333</v>
      </c>
    </row>
    <row r="46" spans="1:14" ht="12" customHeight="1" x14ac:dyDescent="0.2">
      <c r="A46" s="7" t="str">
        <f>'Pregnant Women Participating'!A46</f>
        <v>Navajo Nation, AZ</v>
      </c>
      <c r="B46" s="13">
        <v>1658</v>
      </c>
      <c r="C46" s="4">
        <v>1575</v>
      </c>
      <c r="D46" s="4">
        <v>1519</v>
      </c>
      <c r="E46" s="4">
        <v>1590</v>
      </c>
      <c r="F46" s="4">
        <v>1534</v>
      </c>
      <c r="G46" s="4">
        <v>1594</v>
      </c>
      <c r="H46" s="4">
        <v>1581</v>
      </c>
      <c r="I46" s="4">
        <v>1616</v>
      </c>
      <c r="J46" s="4">
        <v>1622</v>
      </c>
      <c r="K46" s="4">
        <v>1645</v>
      </c>
      <c r="L46" s="4">
        <v>1581</v>
      </c>
      <c r="M46" s="40">
        <v>1565</v>
      </c>
      <c r="N46" s="13">
        <f t="shared" si="1"/>
        <v>1590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86</v>
      </c>
      <c r="C47" s="4">
        <v>95</v>
      </c>
      <c r="D47" s="4">
        <v>93</v>
      </c>
      <c r="E47" s="4">
        <v>97</v>
      </c>
      <c r="F47" s="4">
        <v>89</v>
      </c>
      <c r="G47" s="4">
        <v>90</v>
      </c>
      <c r="H47" s="4">
        <v>81</v>
      </c>
      <c r="I47" s="4">
        <v>86</v>
      </c>
      <c r="J47" s="4">
        <v>81</v>
      </c>
      <c r="K47" s="4">
        <v>89</v>
      </c>
      <c r="L47" s="4">
        <v>83</v>
      </c>
      <c r="M47" s="40">
        <v>80</v>
      </c>
      <c r="N47" s="13">
        <f t="shared" si="1"/>
        <v>87.5</v>
      </c>
    </row>
    <row r="48" spans="1:14" ht="12" customHeight="1" x14ac:dyDescent="0.2">
      <c r="A48" s="7" t="str">
        <f>'Pregnant Women Participating'!A48</f>
        <v>Eight Northern Pueblos, NM</v>
      </c>
      <c r="B48" s="13">
        <v>42</v>
      </c>
      <c r="C48" s="4">
        <v>45</v>
      </c>
      <c r="D48" s="4">
        <v>43</v>
      </c>
      <c r="E48" s="4">
        <v>40</v>
      </c>
      <c r="F48" s="4">
        <v>48</v>
      </c>
      <c r="G48" s="4">
        <v>49</v>
      </c>
      <c r="H48" s="4">
        <v>48</v>
      </c>
      <c r="I48" s="4">
        <v>49</v>
      </c>
      <c r="J48" s="4">
        <v>48</v>
      </c>
      <c r="K48" s="4">
        <v>54</v>
      </c>
      <c r="L48" s="4">
        <v>53</v>
      </c>
      <c r="M48" s="40">
        <v>47</v>
      </c>
      <c r="N48" s="13">
        <f t="shared" si="1"/>
        <v>47.166666666666664</v>
      </c>
    </row>
    <row r="49" spans="1:14" ht="12" customHeight="1" x14ac:dyDescent="0.2">
      <c r="A49" s="7" t="str">
        <f>'Pregnant Women Participating'!A49</f>
        <v>Five Sandoval Pueblos, NM</v>
      </c>
      <c r="B49" s="13">
        <v>53</v>
      </c>
      <c r="C49" s="4">
        <v>51</v>
      </c>
      <c r="D49" s="4">
        <v>50</v>
      </c>
      <c r="E49" s="4">
        <v>49</v>
      </c>
      <c r="F49" s="4">
        <v>41</v>
      </c>
      <c r="G49" s="4">
        <v>46</v>
      </c>
      <c r="H49" s="4">
        <v>43</v>
      </c>
      <c r="I49" s="4">
        <v>43</v>
      </c>
      <c r="J49" s="4">
        <v>43</v>
      </c>
      <c r="K49" s="4">
        <v>45</v>
      </c>
      <c r="L49" s="4">
        <v>52</v>
      </c>
      <c r="M49" s="40">
        <v>55</v>
      </c>
      <c r="N49" s="13">
        <f t="shared" si="1"/>
        <v>47.583333333333336</v>
      </c>
    </row>
    <row r="50" spans="1:14" ht="12" customHeight="1" x14ac:dyDescent="0.2">
      <c r="A50" s="7" t="str">
        <f>'Pregnant Women Participating'!A50</f>
        <v>Isleta Pueblo, NM</v>
      </c>
      <c r="B50" s="13">
        <v>285</v>
      </c>
      <c r="C50" s="4">
        <v>298</v>
      </c>
      <c r="D50" s="4">
        <v>300</v>
      </c>
      <c r="E50" s="4">
        <v>307</v>
      </c>
      <c r="F50" s="4">
        <v>307</v>
      </c>
      <c r="G50" s="4">
        <v>301</v>
      </c>
      <c r="H50" s="4">
        <v>309</v>
      </c>
      <c r="I50" s="4">
        <v>298</v>
      </c>
      <c r="J50" s="4">
        <v>321</v>
      </c>
      <c r="K50" s="4">
        <v>323</v>
      </c>
      <c r="L50" s="4">
        <v>333</v>
      </c>
      <c r="M50" s="40">
        <v>359</v>
      </c>
      <c r="N50" s="13">
        <f t="shared" si="1"/>
        <v>311.75</v>
      </c>
    </row>
    <row r="51" spans="1:14" ht="12" customHeight="1" x14ac:dyDescent="0.2">
      <c r="A51" s="7" t="str">
        <f>'Pregnant Women Participating'!A51</f>
        <v>San Felipe Pueblo, NM</v>
      </c>
      <c r="B51" s="13">
        <v>47</v>
      </c>
      <c r="C51" s="4">
        <v>52</v>
      </c>
      <c r="D51" s="4">
        <v>48</v>
      </c>
      <c r="E51" s="4">
        <v>44</v>
      </c>
      <c r="F51" s="4">
        <v>45</v>
      </c>
      <c r="G51" s="4">
        <v>45</v>
      </c>
      <c r="H51" s="4">
        <v>42</v>
      </c>
      <c r="I51" s="4">
        <v>49</v>
      </c>
      <c r="J51" s="4">
        <v>48</v>
      </c>
      <c r="K51" s="4">
        <v>52</v>
      </c>
      <c r="L51" s="4">
        <v>43</v>
      </c>
      <c r="M51" s="40">
        <v>43</v>
      </c>
      <c r="N51" s="13">
        <f t="shared" si="1"/>
        <v>46.5</v>
      </c>
    </row>
    <row r="52" spans="1:14" ht="12" customHeight="1" x14ac:dyDescent="0.2">
      <c r="A52" s="7" t="str">
        <f>'Pregnant Women Participating'!A52</f>
        <v>Santo Domingo Tribe, NM</v>
      </c>
      <c r="B52" s="13">
        <v>28</v>
      </c>
      <c r="C52" s="4">
        <v>31</v>
      </c>
      <c r="D52" s="4">
        <v>31</v>
      </c>
      <c r="E52" s="4">
        <v>35</v>
      </c>
      <c r="F52" s="4">
        <v>34</v>
      </c>
      <c r="G52" s="4">
        <v>37</v>
      </c>
      <c r="H52" s="4">
        <v>30</v>
      </c>
      <c r="I52" s="4">
        <v>42</v>
      </c>
      <c r="J52" s="4">
        <v>48</v>
      </c>
      <c r="K52" s="4">
        <v>46</v>
      </c>
      <c r="L52" s="4">
        <v>49</v>
      </c>
      <c r="M52" s="40">
        <v>50</v>
      </c>
      <c r="N52" s="13">
        <f t="shared" si="1"/>
        <v>38.416666666666664</v>
      </c>
    </row>
    <row r="53" spans="1:14" ht="12" customHeight="1" x14ac:dyDescent="0.2">
      <c r="A53" s="7" t="str">
        <f>'Pregnant Women Participating'!A53</f>
        <v>Zuni Pueblo, NM</v>
      </c>
      <c r="B53" s="13">
        <v>107</v>
      </c>
      <c r="C53" s="4">
        <v>94</v>
      </c>
      <c r="D53" s="4">
        <v>101</v>
      </c>
      <c r="E53" s="4">
        <v>96</v>
      </c>
      <c r="F53" s="4">
        <v>98</v>
      </c>
      <c r="G53" s="4">
        <v>93</v>
      </c>
      <c r="H53" s="4">
        <v>104</v>
      </c>
      <c r="I53" s="4">
        <v>94</v>
      </c>
      <c r="J53" s="4">
        <v>102</v>
      </c>
      <c r="K53" s="4">
        <v>101</v>
      </c>
      <c r="L53" s="4">
        <v>113</v>
      </c>
      <c r="M53" s="40">
        <v>110</v>
      </c>
      <c r="N53" s="13">
        <f t="shared" si="1"/>
        <v>101.08333333333333</v>
      </c>
    </row>
    <row r="54" spans="1:14" ht="12" customHeight="1" x14ac:dyDescent="0.2">
      <c r="A54" s="7" t="str">
        <f>'Pregnant Women Participating'!A54</f>
        <v>Cherokee Nation, OK</v>
      </c>
      <c r="B54" s="13">
        <v>1693</v>
      </c>
      <c r="C54" s="4">
        <v>1646</v>
      </c>
      <c r="D54" s="4">
        <v>1649</v>
      </c>
      <c r="E54" s="4">
        <v>1674</v>
      </c>
      <c r="F54" s="4">
        <v>1651</v>
      </c>
      <c r="G54" s="4">
        <v>1592</v>
      </c>
      <c r="H54" s="4">
        <v>1528</v>
      </c>
      <c r="I54" s="4">
        <v>1503</v>
      </c>
      <c r="J54" s="4">
        <v>1554</v>
      </c>
      <c r="K54" s="4">
        <v>1563</v>
      </c>
      <c r="L54" s="4">
        <v>1586</v>
      </c>
      <c r="M54" s="40">
        <v>1590</v>
      </c>
      <c r="N54" s="13">
        <f t="shared" si="1"/>
        <v>1602.4166666666667</v>
      </c>
    </row>
    <row r="55" spans="1:14" ht="12" customHeight="1" x14ac:dyDescent="0.2">
      <c r="A55" s="7" t="str">
        <f>'Pregnant Women Participating'!A55</f>
        <v>Chickasaw Nation, OK</v>
      </c>
      <c r="B55" s="13">
        <v>921</v>
      </c>
      <c r="C55" s="4">
        <v>898</v>
      </c>
      <c r="D55" s="4">
        <v>888</v>
      </c>
      <c r="E55" s="4">
        <v>903</v>
      </c>
      <c r="F55" s="4">
        <v>863</v>
      </c>
      <c r="G55" s="4">
        <v>854</v>
      </c>
      <c r="H55" s="4">
        <v>814</v>
      </c>
      <c r="I55" s="4">
        <v>812</v>
      </c>
      <c r="J55" s="4">
        <v>842</v>
      </c>
      <c r="K55" s="4">
        <v>830</v>
      </c>
      <c r="L55" s="4">
        <v>835</v>
      </c>
      <c r="M55" s="40">
        <v>801</v>
      </c>
      <c r="N55" s="13">
        <f t="shared" si="1"/>
        <v>855.08333333333337</v>
      </c>
    </row>
    <row r="56" spans="1:14" ht="12" customHeight="1" x14ac:dyDescent="0.2">
      <c r="A56" s="7" t="str">
        <f>'Pregnant Women Participating'!A56</f>
        <v>Choctaw Nation, OK</v>
      </c>
      <c r="B56" s="13">
        <v>868</v>
      </c>
      <c r="C56" s="4">
        <v>856</v>
      </c>
      <c r="D56" s="4">
        <v>833</v>
      </c>
      <c r="E56" s="4">
        <v>814</v>
      </c>
      <c r="F56" s="4">
        <v>779</v>
      </c>
      <c r="G56" s="4">
        <v>787</v>
      </c>
      <c r="H56" s="4">
        <v>781</v>
      </c>
      <c r="I56" s="4">
        <v>760</v>
      </c>
      <c r="J56" s="4">
        <v>761</v>
      </c>
      <c r="K56" s="4">
        <v>759</v>
      </c>
      <c r="L56" s="4">
        <v>779</v>
      </c>
      <c r="M56" s="40">
        <v>774</v>
      </c>
      <c r="N56" s="13">
        <f t="shared" si="1"/>
        <v>795.91666666666663</v>
      </c>
    </row>
    <row r="57" spans="1:14" ht="12" customHeight="1" x14ac:dyDescent="0.2">
      <c r="A57" s="7" t="str">
        <f>'Pregnant Women Participating'!A57</f>
        <v>Citizen Potawatomi Nation, OK</v>
      </c>
      <c r="B57" s="13">
        <v>335</v>
      </c>
      <c r="C57" s="4">
        <v>326</v>
      </c>
      <c r="D57" s="4">
        <v>338</v>
      </c>
      <c r="E57" s="4">
        <v>329</v>
      </c>
      <c r="F57" s="4">
        <v>329</v>
      </c>
      <c r="G57" s="4">
        <v>326</v>
      </c>
      <c r="H57" s="4">
        <v>307</v>
      </c>
      <c r="I57" s="4">
        <v>319</v>
      </c>
      <c r="J57" s="4">
        <v>326</v>
      </c>
      <c r="K57" s="4">
        <v>325</v>
      </c>
      <c r="L57" s="4">
        <v>323</v>
      </c>
      <c r="M57" s="40">
        <v>331</v>
      </c>
      <c r="N57" s="13">
        <f t="shared" si="1"/>
        <v>326.16666666666669</v>
      </c>
    </row>
    <row r="58" spans="1:14" ht="12" customHeight="1" x14ac:dyDescent="0.2">
      <c r="A58" s="7" t="str">
        <f>'Pregnant Women Participating'!A58</f>
        <v>Inter-Tribal Council, OK</v>
      </c>
      <c r="B58" s="13">
        <v>155</v>
      </c>
      <c r="C58" s="4">
        <v>157</v>
      </c>
      <c r="D58" s="4">
        <v>155</v>
      </c>
      <c r="E58" s="4">
        <v>152</v>
      </c>
      <c r="F58" s="4">
        <v>148</v>
      </c>
      <c r="G58" s="4">
        <v>150</v>
      </c>
      <c r="H58" s="4">
        <v>162</v>
      </c>
      <c r="I58" s="4">
        <v>164</v>
      </c>
      <c r="J58" s="4">
        <v>157</v>
      </c>
      <c r="K58" s="4">
        <v>158</v>
      </c>
      <c r="L58" s="4">
        <v>162</v>
      </c>
      <c r="M58" s="40">
        <v>171</v>
      </c>
      <c r="N58" s="13">
        <f t="shared" si="1"/>
        <v>157.58333333333334</v>
      </c>
    </row>
    <row r="59" spans="1:14" ht="12" customHeight="1" x14ac:dyDescent="0.2">
      <c r="A59" s="7" t="str">
        <f>'Pregnant Women Participating'!A59</f>
        <v>Muscogee Creek Nation, OK</v>
      </c>
      <c r="B59" s="13">
        <v>512</v>
      </c>
      <c r="C59" s="4">
        <v>517</v>
      </c>
      <c r="D59" s="4">
        <v>508</v>
      </c>
      <c r="E59" s="4">
        <v>523</v>
      </c>
      <c r="F59" s="4">
        <v>515</v>
      </c>
      <c r="G59" s="4">
        <v>515</v>
      </c>
      <c r="H59" s="4">
        <v>497</v>
      </c>
      <c r="I59" s="4">
        <v>484</v>
      </c>
      <c r="J59" s="4">
        <v>489</v>
      </c>
      <c r="K59" s="4">
        <v>478</v>
      </c>
      <c r="L59" s="4">
        <v>470</v>
      </c>
      <c r="M59" s="40">
        <v>472</v>
      </c>
      <c r="N59" s="13">
        <f t="shared" si="1"/>
        <v>498.33333333333331</v>
      </c>
    </row>
    <row r="60" spans="1:14" ht="12" customHeight="1" x14ac:dyDescent="0.2">
      <c r="A60" s="7" t="str">
        <f>'Pregnant Women Participating'!A60</f>
        <v>Osage Tribal Council, OK</v>
      </c>
      <c r="B60" s="13">
        <v>613</v>
      </c>
      <c r="C60" s="4">
        <v>601</v>
      </c>
      <c r="D60" s="4">
        <v>599</v>
      </c>
      <c r="E60" s="4">
        <v>613</v>
      </c>
      <c r="F60" s="4">
        <v>606</v>
      </c>
      <c r="G60" s="4">
        <v>586</v>
      </c>
      <c r="H60" s="4">
        <v>597</v>
      </c>
      <c r="I60" s="4">
        <v>603</v>
      </c>
      <c r="J60" s="4">
        <v>593</v>
      </c>
      <c r="K60" s="4">
        <v>573</v>
      </c>
      <c r="L60" s="4">
        <v>617</v>
      </c>
      <c r="M60" s="40">
        <v>588</v>
      </c>
      <c r="N60" s="13">
        <f t="shared" si="1"/>
        <v>599.08333333333337</v>
      </c>
    </row>
    <row r="61" spans="1:14" ht="12" customHeight="1" x14ac:dyDescent="0.2">
      <c r="A61" s="7" t="str">
        <f>'Pregnant Women Participating'!A61</f>
        <v>Otoe-Missouria Tribe, OK</v>
      </c>
      <c r="B61" s="13">
        <v>107</v>
      </c>
      <c r="C61" s="4">
        <v>94</v>
      </c>
      <c r="D61" s="4">
        <v>90</v>
      </c>
      <c r="E61" s="4">
        <v>92</v>
      </c>
      <c r="F61" s="4">
        <v>92</v>
      </c>
      <c r="G61" s="4">
        <v>93</v>
      </c>
      <c r="H61" s="4">
        <v>95</v>
      </c>
      <c r="I61" s="4">
        <v>105</v>
      </c>
      <c r="J61" s="4">
        <v>110</v>
      </c>
      <c r="K61" s="4">
        <v>101</v>
      </c>
      <c r="L61" s="4">
        <v>107</v>
      </c>
      <c r="M61" s="40">
        <v>107</v>
      </c>
      <c r="N61" s="13">
        <f t="shared" si="1"/>
        <v>99.416666666666671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856</v>
      </c>
      <c r="C62" s="4">
        <v>842</v>
      </c>
      <c r="D62" s="4">
        <v>798</v>
      </c>
      <c r="E62" s="4">
        <v>814</v>
      </c>
      <c r="F62" s="4">
        <v>815</v>
      </c>
      <c r="G62" s="4">
        <v>792</v>
      </c>
      <c r="H62" s="4">
        <v>774</v>
      </c>
      <c r="I62" s="4">
        <v>801</v>
      </c>
      <c r="J62" s="4">
        <v>789</v>
      </c>
      <c r="K62" s="4">
        <v>753</v>
      </c>
      <c r="L62" s="4">
        <v>774</v>
      </c>
      <c r="M62" s="40">
        <v>749</v>
      </c>
      <c r="N62" s="13">
        <f t="shared" si="1"/>
        <v>796.41666666666663</v>
      </c>
    </row>
    <row r="63" spans="1:14" ht="12" customHeight="1" x14ac:dyDescent="0.2">
      <c r="A63" s="7" t="str">
        <f>'Pregnant Women Participating'!A63</f>
        <v>Colorado</v>
      </c>
      <c r="B63" s="13">
        <v>21632</v>
      </c>
      <c r="C63" s="4">
        <v>21219</v>
      </c>
      <c r="D63" s="4">
        <v>20994</v>
      </c>
      <c r="E63" s="4">
        <v>20908</v>
      </c>
      <c r="F63" s="4">
        <v>20743</v>
      </c>
      <c r="G63" s="4">
        <v>21046</v>
      </c>
      <c r="H63" s="4">
        <v>20699</v>
      </c>
      <c r="I63" s="4">
        <v>20684</v>
      </c>
      <c r="J63" s="4">
        <v>20860</v>
      </c>
      <c r="K63" s="4">
        <v>20636</v>
      </c>
      <c r="L63" s="4">
        <v>21160</v>
      </c>
      <c r="M63" s="40">
        <v>21070</v>
      </c>
      <c r="N63" s="13">
        <f t="shared" si="1"/>
        <v>20970.916666666668</v>
      </c>
    </row>
    <row r="64" spans="1:14" ht="12" customHeight="1" x14ac:dyDescent="0.2">
      <c r="A64" s="7" t="str">
        <f>'Pregnant Women Participating'!A64</f>
        <v>Kansas</v>
      </c>
      <c r="B64" s="13">
        <v>13175</v>
      </c>
      <c r="C64" s="4">
        <v>12854</v>
      </c>
      <c r="D64" s="4">
        <v>12528</v>
      </c>
      <c r="E64" s="4">
        <v>12847</v>
      </c>
      <c r="F64" s="4">
        <v>12374</v>
      </c>
      <c r="G64" s="4">
        <v>12426</v>
      </c>
      <c r="H64" s="4">
        <v>12110</v>
      </c>
      <c r="I64" s="4">
        <v>12303</v>
      </c>
      <c r="J64" s="4">
        <v>12262</v>
      </c>
      <c r="K64" s="4">
        <v>12160</v>
      </c>
      <c r="L64" s="4">
        <v>12569</v>
      </c>
      <c r="M64" s="40">
        <v>12288</v>
      </c>
      <c r="N64" s="13">
        <f t="shared" si="1"/>
        <v>12491.333333333334</v>
      </c>
    </row>
    <row r="65" spans="1:14" ht="12" customHeight="1" x14ac:dyDescent="0.2">
      <c r="A65" s="7" t="str">
        <f>'Pregnant Women Participating'!A65</f>
        <v>Missouri</v>
      </c>
      <c r="B65" s="13">
        <v>30898</v>
      </c>
      <c r="C65" s="4">
        <v>30868</v>
      </c>
      <c r="D65" s="4">
        <v>30467</v>
      </c>
      <c r="E65" s="4">
        <v>30632</v>
      </c>
      <c r="F65" s="4">
        <v>30391</v>
      </c>
      <c r="G65" s="4">
        <v>30054</v>
      </c>
      <c r="H65" s="4">
        <v>29730</v>
      </c>
      <c r="I65" s="4">
        <v>29897</v>
      </c>
      <c r="J65" s="4">
        <v>30058</v>
      </c>
      <c r="K65" s="4">
        <v>29725</v>
      </c>
      <c r="L65" s="4">
        <v>30307</v>
      </c>
      <c r="M65" s="40">
        <v>30356</v>
      </c>
      <c r="N65" s="13">
        <f t="shared" si="1"/>
        <v>30281.916666666668</v>
      </c>
    </row>
    <row r="66" spans="1:14" ht="12" customHeight="1" x14ac:dyDescent="0.2">
      <c r="A66" s="7" t="str">
        <f>'Pregnant Women Participating'!A66</f>
        <v>Montana</v>
      </c>
      <c r="B66" s="13">
        <v>4267</v>
      </c>
      <c r="C66" s="4">
        <v>4166</v>
      </c>
      <c r="D66" s="4">
        <v>4073</v>
      </c>
      <c r="E66" s="4">
        <v>4098</v>
      </c>
      <c r="F66" s="4">
        <v>3959</v>
      </c>
      <c r="G66" s="4">
        <v>3993</v>
      </c>
      <c r="H66" s="4">
        <v>3896</v>
      </c>
      <c r="I66" s="4">
        <v>3906</v>
      </c>
      <c r="J66" s="4">
        <v>3845</v>
      </c>
      <c r="K66" s="4">
        <v>3798</v>
      </c>
      <c r="L66" s="4">
        <v>3815</v>
      </c>
      <c r="M66" s="40">
        <v>3713</v>
      </c>
      <c r="N66" s="13">
        <f t="shared" si="1"/>
        <v>3960.75</v>
      </c>
    </row>
    <row r="67" spans="1:14" ht="12" customHeight="1" x14ac:dyDescent="0.2">
      <c r="A67" s="7" t="str">
        <f>'Pregnant Women Participating'!A67</f>
        <v>Nebraska</v>
      </c>
      <c r="B67" s="13">
        <v>8725</v>
      </c>
      <c r="C67" s="4">
        <v>8688</v>
      </c>
      <c r="D67" s="4">
        <v>8591</v>
      </c>
      <c r="E67" s="4">
        <v>8565</v>
      </c>
      <c r="F67" s="4">
        <v>8462</v>
      </c>
      <c r="G67" s="4">
        <v>8407</v>
      </c>
      <c r="H67" s="4">
        <v>8318</v>
      </c>
      <c r="I67" s="4">
        <v>8231</v>
      </c>
      <c r="J67" s="4">
        <v>8308</v>
      </c>
      <c r="K67" s="4">
        <v>8254</v>
      </c>
      <c r="L67" s="4">
        <v>8369</v>
      </c>
      <c r="M67" s="40">
        <v>8360</v>
      </c>
      <c r="N67" s="13">
        <f t="shared" si="1"/>
        <v>8439.8333333333339</v>
      </c>
    </row>
    <row r="68" spans="1:14" ht="12" customHeight="1" x14ac:dyDescent="0.2">
      <c r="A68" s="7" t="str">
        <f>'Pregnant Women Participating'!A68</f>
        <v>North Dakota</v>
      </c>
      <c r="B68" s="13">
        <v>2832</v>
      </c>
      <c r="C68" s="4">
        <v>2792</v>
      </c>
      <c r="D68" s="4">
        <v>2663</v>
      </c>
      <c r="E68" s="4">
        <v>2678</v>
      </c>
      <c r="F68" s="4">
        <v>2592</v>
      </c>
      <c r="G68" s="4">
        <v>2608</v>
      </c>
      <c r="H68" s="4">
        <v>2600</v>
      </c>
      <c r="I68" s="4">
        <v>2631</v>
      </c>
      <c r="J68" s="4">
        <v>2694</v>
      </c>
      <c r="K68" s="4">
        <v>2650</v>
      </c>
      <c r="L68" s="4">
        <v>2689</v>
      </c>
      <c r="M68" s="40">
        <v>2650</v>
      </c>
      <c r="N68" s="13">
        <f t="shared" si="1"/>
        <v>2673.25</v>
      </c>
    </row>
    <row r="69" spans="1:14" ht="12" customHeight="1" x14ac:dyDescent="0.2">
      <c r="A69" s="7" t="str">
        <f>'Pregnant Women Participating'!A69</f>
        <v>South Dakota</v>
      </c>
      <c r="B69" s="13">
        <v>3748</v>
      </c>
      <c r="C69" s="4">
        <v>3674</v>
      </c>
      <c r="D69" s="4">
        <v>3582</v>
      </c>
      <c r="E69" s="4">
        <v>3633</v>
      </c>
      <c r="F69" s="4">
        <v>3647</v>
      </c>
      <c r="G69" s="4">
        <v>3640</v>
      </c>
      <c r="H69" s="4">
        <v>3677</v>
      </c>
      <c r="I69" s="4">
        <v>3674</v>
      </c>
      <c r="J69" s="4">
        <v>3609</v>
      </c>
      <c r="K69" s="4">
        <v>3500</v>
      </c>
      <c r="L69" s="4">
        <v>3554</v>
      </c>
      <c r="M69" s="40">
        <v>3565</v>
      </c>
      <c r="N69" s="13">
        <f t="shared" si="1"/>
        <v>3625.25</v>
      </c>
    </row>
    <row r="70" spans="1:14" ht="12" customHeight="1" x14ac:dyDescent="0.2">
      <c r="A70" s="7" t="str">
        <f>'Pregnant Women Participating'!A70</f>
        <v>Wyoming</v>
      </c>
      <c r="B70" s="13">
        <v>2453</v>
      </c>
      <c r="C70" s="4">
        <v>2426</v>
      </c>
      <c r="D70" s="4">
        <v>2408</v>
      </c>
      <c r="E70" s="4">
        <v>2359</v>
      </c>
      <c r="F70" s="4">
        <v>2278</v>
      </c>
      <c r="G70" s="4">
        <v>2305</v>
      </c>
      <c r="H70" s="4">
        <v>2261</v>
      </c>
      <c r="I70" s="4">
        <v>2233</v>
      </c>
      <c r="J70" s="4">
        <v>2283</v>
      </c>
      <c r="K70" s="4">
        <v>2213</v>
      </c>
      <c r="L70" s="4">
        <v>2240</v>
      </c>
      <c r="M70" s="40">
        <v>2256</v>
      </c>
      <c r="N70" s="13">
        <f t="shared" si="1"/>
        <v>2309.5833333333335</v>
      </c>
    </row>
    <row r="71" spans="1:14" ht="12" customHeight="1" x14ac:dyDescent="0.2">
      <c r="A71" s="7" t="str">
        <f>'Pregnant Women Participating'!A71</f>
        <v>Ute Mountain Ute Tribe, CO</v>
      </c>
      <c r="B71" s="13">
        <v>31</v>
      </c>
      <c r="C71" s="4">
        <v>34</v>
      </c>
      <c r="D71" s="4">
        <v>29</v>
      </c>
      <c r="E71" s="4">
        <v>27</v>
      </c>
      <c r="F71" s="4">
        <v>61</v>
      </c>
      <c r="G71" s="4">
        <v>27</v>
      </c>
      <c r="H71" s="4">
        <v>29</v>
      </c>
      <c r="I71" s="4">
        <v>24</v>
      </c>
      <c r="J71" s="4">
        <v>23</v>
      </c>
      <c r="K71" s="4">
        <v>25</v>
      </c>
      <c r="L71" s="4">
        <v>27</v>
      </c>
      <c r="M71" s="40">
        <v>27</v>
      </c>
      <c r="N71" s="13">
        <f t="shared" si="1"/>
        <v>30.333333333333332</v>
      </c>
    </row>
    <row r="72" spans="1:14" ht="12" customHeight="1" x14ac:dyDescent="0.2">
      <c r="A72" s="7" t="str">
        <f>'Pregnant Women Participating'!A72</f>
        <v>Omaha Sioux, NE</v>
      </c>
      <c r="B72" s="13">
        <v>32</v>
      </c>
      <c r="C72" s="4">
        <v>24</v>
      </c>
      <c r="D72" s="4">
        <v>20</v>
      </c>
      <c r="E72" s="4">
        <v>20</v>
      </c>
      <c r="F72" s="4">
        <v>17</v>
      </c>
      <c r="G72" s="4">
        <v>19</v>
      </c>
      <c r="H72" s="4">
        <v>21</v>
      </c>
      <c r="I72" s="4">
        <v>19</v>
      </c>
      <c r="J72" s="4">
        <v>28</v>
      </c>
      <c r="K72" s="4">
        <v>29</v>
      </c>
      <c r="L72" s="4">
        <v>35</v>
      </c>
      <c r="M72" s="40">
        <v>35</v>
      </c>
      <c r="N72" s="13">
        <f t="shared" si="1"/>
        <v>24.916666666666668</v>
      </c>
    </row>
    <row r="73" spans="1:14" ht="12" customHeight="1" x14ac:dyDescent="0.2">
      <c r="A73" s="7" t="str">
        <f>'Pregnant Women Participating'!A73</f>
        <v>Santee Sioux, NE</v>
      </c>
      <c r="B73" s="13">
        <v>22</v>
      </c>
      <c r="C73" s="4">
        <v>23</v>
      </c>
      <c r="D73" s="4">
        <v>20</v>
      </c>
      <c r="E73" s="4">
        <v>21</v>
      </c>
      <c r="F73" s="4">
        <v>17</v>
      </c>
      <c r="G73" s="4">
        <v>19</v>
      </c>
      <c r="H73" s="4">
        <v>23</v>
      </c>
      <c r="I73" s="4">
        <v>25</v>
      </c>
      <c r="J73" s="4">
        <v>25</v>
      </c>
      <c r="K73" s="4">
        <v>26</v>
      </c>
      <c r="L73" s="4">
        <v>23</v>
      </c>
      <c r="M73" s="40">
        <v>26</v>
      </c>
      <c r="N73" s="13">
        <f t="shared" si="1"/>
        <v>22.5</v>
      </c>
    </row>
    <row r="74" spans="1:14" ht="12" customHeight="1" x14ac:dyDescent="0.2">
      <c r="A74" s="7" t="str">
        <f>'Pregnant Women Participating'!A74</f>
        <v>Winnebago Tribe, NE</v>
      </c>
      <c r="B74" s="13">
        <v>43</v>
      </c>
      <c r="C74" s="4">
        <v>44</v>
      </c>
      <c r="D74" s="4">
        <v>46</v>
      </c>
      <c r="E74" s="4">
        <v>47</v>
      </c>
      <c r="F74" s="4">
        <v>50</v>
      </c>
      <c r="G74" s="4">
        <v>39</v>
      </c>
      <c r="H74" s="4">
        <v>40</v>
      </c>
      <c r="I74" s="4">
        <v>43</v>
      </c>
      <c r="J74" s="4">
        <v>50</v>
      </c>
      <c r="K74" s="4">
        <v>48</v>
      </c>
      <c r="L74" s="4">
        <v>50</v>
      </c>
      <c r="M74" s="40">
        <v>41</v>
      </c>
      <c r="N74" s="13">
        <f t="shared" si="1"/>
        <v>45.083333333333336</v>
      </c>
    </row>
    <row r="75" spans="1:14" ht="12" customHeight="1" x14ac:dyDescent="0.2">
      <c r="A75" s="7" t="str">
        <f>'Pregnant Women Participating'!A75</f>
        <v>Standing Rock Sioux Tribe, ND</v>
      </c>
      <c r="B75" s="13">
        <v>95</v>
      </c>
      <c r="C75" s="4">
        <v>96</v>
      </c>
      <c r="D75" s="4">
        <v>86</v>
      </c>
      <c r="E75" s="4">
        <v>78</v>
      </c>
      <c r="F75" s="4">
        <v>95</v>
      </c>
      <c r="G75" s="4">
        <v>100</v>
      </c>
      <c r="H75" s="4">
        <v>97</v>
      </c>
      <c r="I75" s="4">
        <v>101</v>
      </c>
      <c r="J75" s="4">
        <v>101</v>
      </c>
      <c r="K75" s="4">
        <v>93</v>
      </c>
      <c r="L75" s="4">
        <v>102</v>
      </c>
      <c r="M75" s="40">
        <v>100</v>
      </c>
      <c r="N75" s="13">
        <f t="shared" si="1"/>
        <v>95.333333333333329</v>
      </c>
    </row>
    <row r="76" spans="1:14" ht="12" customHeight="1" x14ac:dyDescent="0.2">
      <c r="A76" s="7" t="str">
        <f>'Pregnant Women Participating'!A76</f>
        <v>Three Affiliated Tribes, ND</v>
      </c>
      <c r="B76" s="13">
        <v>49</v>
      </c>
      <c r="C76" s="4">
        <v>48</v>
      </c>
      <c r="D76" s="4">
        <v>43</v>
      </c>
      <c r="E76" s="4">
        <v>44</v>
      </c>
      <c r="F76" s="4">
        <v>44</v>
      </c>
      <c r="G76" s="4">
        <v>47</v>
      </c>
      <c r="H76" s="4">
        <v>46</v>
      </c>
      <c r="I76" s="4">
        <v>39</v>
      </c>
      <c r="J76" s="4">
        <v>34</v>
      </c>
      <c r="K76" s="4">
        <v>37</v>
      </c>
      <c r="L76" s="4">
        <v>39</v>
      </c>
      <c r="M76" s="40">
        <v>49</v>
      </c>
      <c r="N76" s="13">
        <f t="shared" si="1"/>
        <v>43.25</v>
      </c>
    </row>
    <row r="77" spans="1:14" ht="12" customHeight="1" x14ac:dyDescent="0.2">
      <c r="A77" s="7" t="str">
        <f>'Pregnant Women Participating'!A77</f>
        <v>Cheyenne River Sioux, SD</v>
      </c>
      <c r="B77" s="13">
        <v>134</v>
      </c>
      <c r="C77" s="4">
        <v>141</v>
      </c>
      <c r="D77" s="4">
        <v>146</v>
      </c>
      <c r="E77" s="4">
        <v>137</v>
      </c>
      <c r="F77" s="4">
        <v>116</v>
      </c>
      <c r="G77" s="4">
        <v>124</v>
      </c>
      <c r="H77" s="4">
        <v>129</v>
      </c>
      <c r="I77" s="4">
        <v>142</v>
      </c>
      <c r="J77" s="4">
        <v>150</v>
      </c>
      <c r="K77" s="4">
        <v>144</v>
      </c>
      <c r="L77" s="4">
        <v>148</v>
      </c>
      <c r="M77" s="40">
        <v>150</v>
      </c>
      <c r="N77" s="13">
        <f t="shared" si="1"/>
        <v>138.41666666666666</v>
      </c>
    </row>
    <row r="78" spans="1:14" ht="12" customHeight="1" x14ac:dyDescent="0.2">
      <c r="A78" s="7" t="str">
        <f>'Pregnant Women Participating'!A78</f>
        <v>Rosebud Sioux, SD</v>
      </c>
      <c r="B78" s="13">
        <v>234</v>
      </c>
      <c r="C78" s="4">
        <v>256</v>
      </c>
      <c r="D78" s="4">
        <v>276</v>
      </c>
      <c r="E78" s="4">
        <v>300</v>
      </c>
      <c r="F78" s="4">
        <v>288</v>
      </c>
      <c r="G78" s="4">
        <v>304</v>
      </c>
      <c r="H78" s="4">
        <v>284</v>
      </c>
      <c r="I78" s="4">
        <v>279</v>
      </c>
      <c r="J78" s="4">
        <v>269</v>
      </c>
      <c r="K78" s="4">
        <v>263</v>
      </c>
      <c r="L78" s="4">
        <v>261</v>
      </c>
      <c r="M78" s="40">
        <v>247</v>
      </c>
      <c r="N78" s="13">
        <f t="shared" si="1"/>
        <v>271.75</v>
      </c>
    </row>
    <row r="79" spans="1:14" ht="12" customHeight="1" x14ac:dyDescent="0.2">
      <c r="A79" s="7" t="str">
        <f>'Pregnant Women Participating'!A79</f>
        <v>Northern Arapahoe, WY</v>
      </c>
      <c r="B79" s="13">
        <v>79</v>
      </c>
      <c r="C79" s="4">
        <v>74</v>
      </c>
      <c r="D79" s="4">
        <v>70</v>
      </c>
      <c r="E79" s="4">
        <v>75</v>
      </c>
      <c r="F79" s="4">
        <v>62</v>
      </c>
      <c r="G79" s="4">
        <v>77</v>
      </c>
      <c r="H79" s="4">
        <v>75</v>
      </c>
      <c r="I79" s="4">
        <v>75</v>
      </c>
      <c r="J79" s="4">
        <v>77</v>
      </c>
      <c r="K79" s="4">
        <v>78</v>
      </c>
      <c r="L79" s="4">
        <v>76</v>
      </c>
      <c r="M79" s="40">
        <v>69</v>
      </c>
      <c r="N79" s="13">
        <f t="shared" si="1"/>
        <v>73.916666666666671</v>
      </c>
    </row>
    <row r="80" spans="1:14" ht="12" customHeight="1" x14ac:dyDescent="0.2">
      <c r="A80" s="7" t="str">
        <f>'Pregnant Women Participating'!A80</f>
        <v>Shoshone Tribe, WY</v>
      </c>
      <c r="B80" s="13">
        <v>35</v>
      </c>
      <c r="C80" s="4">
        <v>37</v>
      </c>
      <c r="D80" s="4">
        <v>32</v>
      </c>
      <c r="E80" s="4">
        <v>37</v>
      </c>
      <c r="F80" s="4">
        <v>33</v>
      </c>
      <c r="G80" s="4">
        <v>40</v>
      </c>
      <c r="H80" s="4">
        <v>40</v>
      </c>
      <c r="I80" s="4">
        <v>40</v>
      </c>
      <c r="J80" s="4">
        <v>40</v>
      </c>
      <c r="K80" s="4">
        <v>38</v>
      </c>
      <c r="L80" s="4">
        <v>37</v>
      </c>
      <c r="M80" s="40">
        <v>41</v>
      </c>
      <c r="N80" s="13">
        <f t="shared" si="1"/>
        <v>37.5</v>
      </c>
    </row>
    <row r="81" spans="1:14" ht="12" customHeight="1" x14ac:dyDescent="0.2">
      <c r="A81" s="8" t="str">
        <f>'Pregnant Women Participating'!A81</f>
        <v>Alaska</v>
      </c>
      <c r="B81" s="13">
        <v>4441</v>
      </c>
      <c r="C81" s="4">
        <v>4381</v>
      </c>
      <c r="D81" s="4">
        <v>4321</v>
      </c>
      <c r="E81" s="4">
        <v>4379</v>
      </c>
      <c r="F81" s="4">
        <v>4284</v>
      </c>
      <c r="G81" s="4">
        <v>4277</v>
      </c>
      <c r="H81" s="4">
        <v>4292</v>
      </c>
      <c r="I81" s="4">
        <v>4273</v>
      </c>
      <c r="J81" s="4">
        <v>4311</v>
      </c>
      <c r="K81" s="4">
        <v>4310</v>
      </c>
      <c r="L81" s="4">
        <v>4288</v>
      </c>
      <c r="M81" s="40">
        <v>4261</v>
      </c>
      <c r="N81" s="13">
        <f t="shared" si="1"/>
        <v>4318.166666666667</v>
      </c>
    </row>
    <row r="82" spans="1:14" ht="12" customHeight="1" x14ac:dyDescent="0.2">
      <c r="A82" s="8" t="str">
        <f>'Pregnant Women Participating'!A82</f>
        <v>American Samoa</v>
      </c>
      <c r="B82" s="13">
        <v>1064</v>
      </c>
      <c r="C82" s="4">
        <v>1040</v>
      </c>
      <c r="D82" s="4">
        <v>1019</v>
      </c>
      <c r="E82" s="4">
        <v>999</v>
      </c>
      <c r="F82" s="4">
        <v>1011</v>
      </c>
      <c r="G82" s="4">
        <v>1040</v>
      </c>
      <c r="H82" s="4">
        <v>1017</v>
      </c>
      <c r="I82" s="4">
        <v>989</v>
      </c>
      <c r="J82" s="4">
        <v>967</v>
      </c>
      <c r="K82" s="4">
        <v>983</v>
      </c>
      <c r="L82" s="4">
        <v>1014</v>
      </c>
      <c r="M82" s="40">
        <v>1000</v>
      </c>
      <c r="N82" s="13">
        <f t="shared" si="1"/>
        <v>1011.9166666666666</v>
      </c>
    </row>
    <row r="83" spans="1:14" ht="12" customHeight="1" x14ac:dyDescent="0.2">
      <c r="A83" s="8" t="str">
        <f>'Pregnant Women Participating'!A83</f>
        <v>California</v>
      </c>
      <c r="B83" s="13">
        <v>254554</v>
      </c>
      <c r="C83" s="4">
        <v>250996</v>
      </c>
      <c r="D83" s="4">
        <v>245883</v>
      </c>
      <c r="E83" s="4">
        <v>252527</v>
      </c>
      <c r="F83" s="4">
        <v>243571</v>
      </c>
      <c r="G83" s="4">
        <v>247789</v>
      </c>
      <c r="H83" s="4">
        <v>240143</v>
      </c>
      <c r="I83" s="4">
        <v>241768</v>
      </c>
      <c r="J83" s="4">
        <v>240694</v>
      </c>
      <c r="K83" s="4">
        <v>236898</v>
      </c>
      <c r="L83" s="4">
        <v>240762</v>
      </c>
      <c r="M83" s="40">
        <v>234832</v>
      </c>
      <c r="N83" s="13">
        <f t="shared" si="1"/>
        <v>244201.41666666666</v>
      </c>
    </row>
    <row r="84" spans="1:14" ht="12" customHeight="1" x14ac:dyDescent="0.2">
      <c r="A84" s="8" t="str">
        <f>'Pregnant Women Participating'!A84</f>
        <v>Guam</v>
      </c>
      <c r="B84" s="13">
        <v>1498</v>
      </c>
      <c r="C84" s="4">
        <v>1471</v>
      </c>
      <c r="D84" s="4">
        <v>1436</v>
      </c>
      <c r="E84" s="4">
        <v>1402</v>
      </c>
      <c r="F84" s="4">
        <v>1407</v>
      </c>
      <c r="G84" s="4">
        <v>1388</v>
      </c>
      <c r="H84" s="4">
        <v>1344</v>
      </c>
      <c r="I84" s="4">
        <v>1324</v>
      </c>
      <c r="J84" s="4">
        <v>1377</v>
      </c>
      <c r="K84" s="4">
        <v>1307</v>
      </c>
      <c r="L84" s="4">
        <v>1432</v>
      </c>
      <c r="M84" s="40">
        <v>1446</v>
      </c>
      <c r="N84" s="13">
        <f t="shared" si="1"/>
        <v>1402.6666666666667</v>
      </c>
    </row>
    <row r="85" spans="1:14" ht="12" customHeight="1" x14ac:dyDescent="0.2">
      <c r="A85" s="8" t="str">
        <f>'Pregnant Women Participating'!A85</f>
        <v>Hawaii</v>
      </c>
      <c r="B85" s="13">
        <v>7091</v>
      </c>
      <c r="C85" s="4">
        <v>6868</v>
      </c>
      <c r="D85" s="4">
        <v>6727</v>
      </c>
      <c r="E85" s="4">
        <v>6790</v>
      </c>
      <c r="F85" s="4">
        <v>6400</v>
      </c>
      <c r="G85" s="4">
        <v>6224</v>
      </c>
      <c r="H85" s="4">
        <v>6042</v>
      </c>
      <c r="I85" s="4">
        <v>6227</v>
      </c>
      <c r="J85" s="4">
        <v>6270</v>
      </c>
      <c r="K85" s="4">
        <v>6244</v>
      </c>
      <c r="L85" s="4">
        <v>6406</v>
      </c>
      <c r="M85" s="40">
        <v>6387</v>
      </c>
      <c r="N85" s="13">
        <f t="shared" si="1"/>
        <v>6473</v>
      </c>
    </row>
    <row r="86" spans="1:14" ht="12" customHeight="1" x14ac:dyDescent="0.2">
      <c r="A86" s="8" t="str">
        <f>'Pregnant Women Participating'!A86</f>
        <v>Idaho</v>
      </c>
      <c r="B86" s="13">
        <v>9014</v>
      </c>
      <c r="C86" s="4">
        <v>8970</v>
      </c>
      <c r="D86" s="4">
        <v>8820</v>
      </c>
      <c r="E86" s="4">
        <v>8718</v>
      </c>
      <c r="F86" s="4">
        <v>8688</v>
      </c>
      <c r="G86" s="4">
        <v>8766</v>
      </c>
      <c r="H86" s="4">
        <v>8623</v>
      </c>
      <c r="I86" s="4">
        <v>8551</v>
      </c>
      <c r="J86" s="4">
        <v>8483</v>
      </c>
      <c r="K86" s="4">
        <v>8281</v>
      </c>
      <c r="L86" s="4">
        <v>8339</v>
      </c>
      <c r="M86" s="40">
        <v>8230</v>
      </c>
      <c r="N86" s="13">
        <f t="shared" si="1"/>
        <v>8623.5833333333339</v>
      </c>
    </row>
    <row r="87" spans="1:14" ht="12" customHeight="1" x14ac:dyDescent="0.2">
      <c r="A87" s="8" t="str">
        <f>'Pregnant Women Participating'!A87</f>
        <v>Nevada</v>
      </c>
      <c r="B87" s="13">
        <v>15825</v>
      </c>
      <c r="C87" s="4">
        <v>15533</v>
      </c>
      <c r="D87" s="4">
        <v>15265</v>
      </c>
      <c r="E87" s="4">
        <v>15425</v>
      </c>
      <c r="F87" s="4">
        <v>15071</v>
      </c>
      <c r="G87" s="4">
        <v>15171</v>
      </c>
      <c r="H87" s="4">
        <v>14775</v>
      </c>
      <c r="I87" s="4">
        <v>14951</v>
      </c>
      <c r="J87" s="4">
        <v>14864</v>
      </c>
      <c r="K87" s="4">
        <v>14907</v>
      </c>
      <c r="L87" s="4">
        <v>14974</v>
      </c>
      <c r="M87" s="40">
        <v>14812</v>
      </c>
      <c r="N87" s="13">
        <f t="shared" si="1"/>
        <v>15131.083333333334</v>
      </c>
    </row>
    <row r="88" spans="1:14" ht="12" customHeight="1" x14ac:dyDescent="0.2">
      <c r="A88" s="8" t="str">
        <f>'Pregnant Women Participating'!A88</f>
        <v>Oregon</v>
      </c>
      <c r="B88" s="13">
        <v>21340</v>
      </c>
      <c r="C88" s="4">
        <v>20955</v>
      </c>
      <c r="D88" s="4">
        <v>20466</v>
      </c>
      <c r="E88" s="4">
        <v>20392</v>
      </c>
      <c r="F88" s="4">
        <v>20318</v>
      </c>
      <c r="G88" s="4">
        <v>20502</v>
      </c>
      <c r="H88" s="4">
        <v>20135</v>
      </c>
      <c r="I88" s="4">
        <v>20188</v>
      </c>
      <c r="J88" s="4">
        <v>20264</v>
      </c>
      <c r="K88" s="4">
        <v>19988</v>
      </c>
      <c r="L88" s="4">
        <v>19990</v>
      </c>
      <c r="M88" s="40">
        <v>19706</v>
      </c>
      <c r="N88" s="13">
        <f t="shared" si="1"/>
        <v>20353.666666666668</v>
      </c>
    </row>
    <row r="89" spans="1:14" ht="12" customHeight="1" x14ac:dyDescent="0.2">
      <c r="A89" s="8" t="str">
        <f>'Pregnant Women Participating'!A89</f>
        <v>Washington</v>
      </c>
      <c r="B89" s="13">
        <v>37768</v>
      </c>
      <c r="C89" s="4">
        <v>37113</v>
      </c>
      <c r="D89" s="4">
        <v>36113</v>
      </c>
      <c r="E89" s="4">
        <v>36631</v>
      </c>
      <c r="F89" s="4">
        <v>35402</v>
      </c>
      <c r="G89" s="4">
        <v>36088</v>
      </c>
      <c r="H89" s="4">
        <v>34959</v>
      </c>
      <c r="I89" s="4">
        <v>35022</v>
      </c>
      <c r="J89" s="4">
        <v>34964</v>
      </c>
      <c r="K89" s="4">
        <v>33869</v>
      </c>
      <c r="L89" s="4">
        <v>34461</v>
      </c>
      <c r="M89" s="40">
        <v>33454</v>
      </c>
      <c r="N89" s="13">
        <f t="shared" si="1"/>
        <v>35487</v>
      </c>
    </row>
    <row r="90" spans="1:14" ht="12" customHeight="1" x14ac:dyDescent="0.2">
      <c r="A90" s="8" t="str">
        <f>'Pregnant Women Participating'!A90</f>
        <v>Northern Marianas</v>
      </c>
      <c r="B90" s="13">
        <v>627</v>
      </c>
      <c r="C90" s="4">
        <v>641</v>
      </c>
      <c r="D90" s="4">
        <v>633</v>
      </c>
      <c r="E90" s="4">
        <v>644</v>
      </c>
      <c r="F90" s="4">
        <v>634</v>
      </c>
      <c r="G90" s="4">
        <v>685</v>
      </c>
      <c r="H90" s="4">
        <v>675</v>
      </c>
      <c r="I90" s="4">
        <v>674</v>
      </c>
      <c r="J90" s="4">
        <v>650</v>
      </c>
      <c r="K90" s="4">
        <v>623</v>
      </c>
      <c r="L90" s="4">
        <v>632</v>
      </c>
      <c r="M90" s="40">
        <v>630</v>
      </c>
      <c r="N90" s="13">
        <f t="shared" si="1"/>
        <v>645.66666666666663</v>
      </c>
    </row>
    <row r="91" spans="1:14" ht="12" customHeight="1" x14ac:dyDescent="0.2">
      <c r="A91" s="8" t="str">
        <f>'Pregnant Women Participating'!A91</f>
        <v>Inter-Tribal Council, NV</v>
      </c>
      <c r="B91" s="13">
        <v>257</v>
      </c>
      <c r="C91" s="4">
        <v>275</v>
      </c>
      <c r="D91" s="4">
        <v>273</v>
      </c>
      <c r="E91" s="4">
        <v>269</v>
      </c>
      <c r="F91" s="4">
        <v>250</v>
      </c>
      <c r="G91" s="4">
        <v>260</v>
      </c>
      <c r="H91" s="4">
        <v>252</v>
      </c>
      <c r="I91" s="4">
        <v>263</v>
      </c>
      <c r="J91" s="4">
        <v>262</v>
      </c>
      <c r="K91" s="4">
        <v>252</v>
      </c>
      <c r="L91" s="4">
        <v>262</v>
      </c>
      <c r="M91" s="40">
        <v>255</v>
      </c>
      <c r="N91" s="13">
        <f t="shared" si="1"/>
        <v>260.83333333333331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1"/>
  <sheetViews>
    <sheetView tabSelected="1" workbookViewId="0">
      <selection sqref="A1:N1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52" t="s">
        <v>137</v>
      </c>
      <c r="B1" s="18" t="s">
        <v>217</v>
      </c>
      <c r="C1" s="19" t="s">
        <v>218</v>
      </c>
      <c r="D1" s="19" t="s">
        <v>219</v>
      </c>
      <c r="E1" s="19" t="s">
        <v>220</v>
      </c>
      <c r="F1" s="19" t="s">
        <v>221</v>
      </c>
      <c r="G1" s="19" t="s">
        <v>222</v>
      </c>
      <c r="H1" s="19" t="s">
        <v>223</v>
      </c>
      <c r="I1" s="19" t="s">
        <v>224</v>
      </c>
      <c r="J1" s="19" t="s">
        <v>225</v>
      </c>
      <c r="K1" s="19" t="s">
        <v>226</v>
      </c>
      <c r="L1" s="19" t="s">
        <v>227</v>
      </c>
      <c r="M1" s="73" t="s">
        <v>228</v>
      </c>
      <c r="N1" s="55" t="s">
        <v>229</v>
      </c>
    </row>
    <row r="2" spans="1:14" ht="12" customHeight="1" x14ac:dyDescent="0.2">
      <c r="A2" s="56" t="str">
        <f>'Pregnant Women Participating'!A2</f>
        <v>Connecticut</v>
      </c>
      <c r="B2" s="57">
        <v>1026</v>
      </c>
      <c r="C2" s="58">
        <v>1059</v>
      </c>
      <c r="D2" s="58">
        <v>1029</v>
      </c>
      <c r="E2" s="58">
        <v>1071</v>
      </c>
      <c r="F2" s="58">
        <v>1052</v>
      </c>
      <c r="G2" s="58">
        <v>1060</v>
      </c>
      <c r="H2" s="58">
        <v>1094</v>
      </c>
      <c r="I2" s="58">
        <v>1110</v>
      </c>
      <c r="J2" s="58">
        <v>1083</v>
      </c>
      <c r="K2" s="58">
        <v>1052</v>
      </c>
      <c r="L2" s="58">
        <v>1084</v>
      </c>
      <c r="M2" s="59">
        <v>1065</v>
      </c>
      <c r="N2" s="57">
        <f t="shared" ref="N2:N91" si="0">IF(SUM(B2:M2)&gt;0,AVERAGE(B2:M2),"0")</f>
        <v>1065.4166666666667</v>
      </c>
    </row>
    <row r="3" spans="1:14" ht="12" customHeight="1" x14ac:dyDescent="0.2">
      <c r="A3" s="56" t="str">
        <f>'Pregnant Women Participating'!A3</f>
        <v>Maine</v>
      </c>
      <c r="B3" s="57">
        <v>792</v>
      </c>
      <c r="C3" s="58">
        <v>796</v>
      </c>
      <c r="D3" s="58">
        <v>775</v>
      </c>
      <c r="E3" s="58">
        <v>763</v>
      </c>
      <c r="F3" s="58">
        <v>769</v>
      </c>
      <c r="G3" s="58">
        <v>765</v>
      </c>
      <c r="H3" s="58">
        <v>762</v>
      </c>
      <c r="I3" s="58">
        <v>777</v>
      </c>
      <c r="J3" s="58">
        <v>782</v>
      </c>
      <c r="K3" s="58">
        <v>761</v>
      </c>
      <c r="L3" s="58">
        <v>794</v>
      </c>
      <c r="M3" s="59">
        <v>775</v>
      </c>
      <c r="N3" s="57">
        <f t="shared" si="0"/>
        <v>775.91666666666663</v>
      </c>
    </row>
    <row r="4" spans="1:14" ht="12" customHeight="1" x14ac:dyDescent="0.2">
      <c r="A4" s="56" t="str">
        <f>'Pregnant Women Participating'!A4</f>
        <v>Massachusetts</v>
      </c>
      <c r="B4" s="57">
        <v>3177</v>
      </c>
      <c r="C4" s="58">
        <v>3183</v>
      </c>
      <c r="D4" s="58">
        <v>3144</v>
      </c>
      <c r="E4" s="58">
        <v>3092</v>
      </c>
      <c r="F4" s="58">
        <v>3031</v>
      </c>
      <c r="G4" s="58">
        <v>3024</v>
      </c>
      <c r="H4" s="58">
        <v>2957</v>
      </c>
      <c r="I4" s="58">
        <v>3030</v>
      </c>
      <c r="J4" s="58">
        <v>3057</v>
      </c>
      <c r="K4" s="58">
        <v>3029</v>
      </c>
      <c r="L4" s="58">
        <v>3085</v>
      </c>
      <c r="M4" s="59">
        <v>2999</v>
      </c>
      <c r="N4" s="57">
        <f t="shared" si="0"/>
        <v>3067.3333333333335</v>
      </c>
    </row>
    <row r="5" spans="1:14" ht="12" customHeight="1" x14ac:dyDescent="0.2">
      <c r="A5" s="56" t="str">
        <f>'Pregnant Women Participating'!A5</f>
        <v>New Hampshire</v>
      </c>
      <c r="B5" s="57">
        <v>600</v>
      </c>
      <c r="C5" s="58">
        <v>583</v>
      </c>
      <c r="D5" s="58">
        <v>576</v>
      </c>
      <c r="E5" s="58">
        <v>573</v>
      </c>
      <c r="F5" s="58">
        <v>571</v>
      </c>
      <c r="G5" s="58">
        <v>580</v>
      </c>
      <c r="H5" s="58">
        <v>587</v>
      </c>
      <c r="I5" s="58">
        <v>584</v>
      </c>
      <c r="J5" s="58">
        <v>586</v>
      </c>
      <c r="K5" s="58">
        <v>571</v>
      </c>
      <c r="L5" s="58">
        <v>562</v>
      </c>
      <c r="M5" s="59">
        <v>573</v>
      </c>
      <c r="N5" s="57">
        <f t="shared" si="0"/>
        <v>578.83333333333337</v>
      </c>
    </row>
    <row r="6" spans="1:14" ht="12" customHeight="1" x14ac:dyDescent="0.2">
      <c r="A6" s="56" t="str">
        <f>'Pregnant Women Participating'!A6</f>
        <v>New York</v>
      </c>
      <c r="B6" s="57">
        <v>9965</v>
      </c>
      <c r="C6" s="58">
        <v>9930</v>
      </c>
      <c r="D6" s="58">
        <v>9802</v>
      </c>
      <c r="E6" s="58">
        <v>9857</v>
      </c>
      <c r="F6" s="58">
        <v>9810</v>
      </c>
      <c r="G6" s="58">
        <v>9896</v>
      </c>
      <c r="H6" s="58">
        <v>9645</v>
      </c>
      <c r="I6" s="58">
        <v>9766</v>
      </c>
      <c r="J6" s="58">
        <v>9719</v>
      </c>
      <c r="K6" s="58">
        <v>9632</v>
      </c>
      <c r="L6" s="58">
        <v>9579</v>
      </c>
      <c r="M6" s="59">
        <v>9395</v>
      </c>
      <c r="N6" s="57">
        <f t="shared" si="0"/>
        <v>9749.6666666666661</v>
      </c>
    </row>
    <row r="7" spans="1:14" ht="12" customHeight="1" x14ac:dyDescent="0.2">
      <c r="A7" s="56" t="str">
        <f>'Pregnant Women Participating'!A7</f>
        <v>Rhode Island</v>
      </c>
      <c r="B7" s="57">
        <v>441</v>
      </c>
      <c r="C7" s="58">
        <v>448</v>
      </c>
      <c r="D7" s="58">
        <v>471</v>
      </c>
      <c r="E7" s="58">
        <v>457</v>
      </c>
      <c r="F7" s="58">
        <v>439</v>
      </c>
      <c r="G7" s="58">
        <v>443</v>
      </c>
      <c r="H7" s="58">
        <v>412</v>
      </c>
      <c r="I7" s="58">
        <v>414</v>
      </c>
      <c r="J7" s="58">
        <v>408</v>
      </c>
      <c r="K7" s="58">
        <v>410</v>
      </c>
      <c r="L7" s="58">
        <v>401</v>
      </c>
      <c r="M7" s="59">
        <v>383</v>
      </c>
      <c r="N7" s="57">
        <f t="shared" si="0"/>
        <v>427.25</v>
      </c>
    </row>
    <row r="8" spans="1:14" ht="12" customHeight="1" x14ac:dyDescent="0.2">
      <c r="A8" s="56" t="str">
        <f>'Pregnant Women Participating'!A8</f>
        <v>Vermont</v>
      </c>
      <c r="B8" s="57">
        <v>703</v>
      </c>
      <c r="C8" s="58">
        <v>689</v>
      </c>
      <c r="D8" s="58">
        <v>664</v>
      </c>
      <c r="E8" s="58">
        <v>674</v>
      </c>
      <c r="F8" s="58">
        <v>667</v>
      </c>
      <c r="G8" s="58">
        <v>649</v>
      </c>
      <c r="H8" s="58">
        <v>640</v>
      </c>
      <c r="I8" s="58">
        <v>634</v>
      </c>
      <c r="J8" s="58">
        <v>650</v>
      </c>
      <c r="K8" s="58">
        <v>642</v>
      </c>
      <c r="L8" s="58">
        <v>676</v>
      </c>
      <c r="M8" s="59">
        <v>678</v>
      </c>
      <c r="N8" s="57">
        <f t="shared" si="0"/>
        <v>663.83333333333337</v>
      </c>
    </row>
    <row r="9" spans="1:14" ht="12" customHeight="1" x14ac:dyDescent="0.2">
      <c r="A9" s="56" t="str">
        <f>'Pregnant Women Participating'!A9</f>
        <v>Virgin Islands</v>
      </c>
      <c r="B9" s="57">
        <v>99</v>
      </c>
      <c r="C9" s="58">
        <v>99</v>
      </c>
      <c r="D9" s="58">
        <v>106</v>
      </c>
      <c r="E9" s="58">
        <v>109</v>
      </c>
      <c r="F9" s="58">
        <v>116</v>
      </c>
      <c r="G9" s="58">
        <v>119</v>
      </c>
      <c r="H9" s="58">
        <v>113</v>
      </c>
      <c r="I9" s="58">
        <v>111</v>
      </c>
      <c r="J9" s="58">
        <v>107</v>
      </c>
      <c r="K9" s="58">
        <v>117</v>
      </c>
      <c r="L9" s="58">
        <v>114</v>
      </c>
      <c r="M9" s="59">
        <v>110</v>
      </c>
      <c r="N9" s="57">
        <f t="shared" si="0"/>
        <v>110</v>
      </c>
    </row>
    <row r="10" spans="1:14" ht="12" customHeight="1" x14ac:dyDescent="0.2">
      <c r="A10" s="56" t="str">
        <f>'Pregnant Women Participating'!A10</f>
        <v>Indian Township, ME</v>
      </c>
      <c r="B10" s="57">
        <v>2</v>
      </c>
      <c r="C10" s="58">
        <v>2</v>
      </c>
      <c r="D10" s="58">
        <v>1</v>
      </c>
      <c r="E10" s="58">
        <v>1</v>
      </c>
      <c r="F10" s="58">
        <v>3</v>
      </c>
      <c r="G10" s="58">
        <v>4</v>
      </c>
      <c r="H10" s="58">
        <v>4</v>
      </c>
      <c r="I10" s="58">
        <v>5</v>
      </c>
      <c r="J10" s="58">
        <v>5</v>
      </c>
      <c r="K10" s="58">
        <v>5</v>
      </c>
      <c r="L10" s="58">
        <v>4</v>
      </c>
      <c r="M10" s="59">
        <v>5</v>
      </c>
      <c r="N10" s="57">
        <f t="shared" si="0"/>
        <v>3.4166666666666665</v>
      </c>
    </row>
    <row r="11" spans="1:14" ht="12" customHeight="1" x14ac:dyDescent="0.2">
      <c r="A11" s="56" t="str">
        <f>'Pregnant Women Participating'!A11</f>
        <v>Pleasant Point, ME</v>
      </c>
      <c r="B11" s="57">
        <v>1</v>
      </c>
      <c r="C11" s="58">
        <v>1</v>
      </c>
      <c r="D11" s="58">
        <v>2</v>
      </c>
      <c r="E11" s="58">
        <v>2</v>
      </c>
      <c r="F11" s="58">
        <v>2</v>
      </c>
      <c r="G11" s="58">
        <v>2</v>
      </c>
      <c r="H11" s="58">
        <v>0</v>
      </c>
      <c r="I11" s="58">
        <v>1</v>
      </c>
      <c r="J11" s="58">
        <v>0</v>
      </c>
      <c r="K11" s="58">
        <v>1</v>
      </c>
      <c r="L11" s="58">
        <v>0</v>
      </c>
      <c r="M11" s="59">
        <v>0</v>
      </c>
      <c r="N11" s="57">
        <f t="shared" si="0"/>
        <v>1</v>
      </c>
    </row>
    <row r="12" spans="1:14" ht="12" customHeight="1" x14ac:dyDescent="0.2">
      <c r="A12" s="56" t="str">
        <f>'Pregnant Women Participating'!A12</f>
        <v>Seneca Nation, NY</v>
      </c>
      <c r="B12" s="57">
        <v>9</v>
      </c>
      <c r="C12" s="58">
        <v>12</v>
      </c>
      <c r="D12" s="58">
        <v>9</v>
      </c>
      <c r="E12" s="58">
        <v>8</v>
      </c>
      <c r="F12" s="58">
        <v>6</v>
      </c>
      <c r="G12" s="58">
        <v>9</v>
      </c>
      <c r="H12" s="58">
        <v>8</v>
      </c>
      <c r="I12" s="58">
        <v>8</v>
      </c>
      <c r="J12" s="58">
        <v>10</v>
      </c>
      <c r="K12" s="58">
        <v>8</v>
      </c>
      <c r="L12" s="58">
        <v>6</v>
      </c>
      <c r="M12" s="59">
        <v>5</v>
      </c>
      <c r="N12" s="57">
        <f t="shared" si="0"/>
        <v>8.1666666666666661</v>
      </c>
    </row>
    <row r="13" spans="1:14" ht="12" customHeight="1" x14ac:dyDescent="0.2">
      <c r="A13" s="56" t="str">
        <f>'Pregnant Women Participating'!A13</f>
        <v>Delaware</v>
      </c>
      <c r="B13" s="57">
        <v>532</v>
      </c>
      <c r="C13" s="58">
        <v>448</v>
      </c>
      <c r="D13" s="58">
        <v>377</v>
      </c>
      <c r="E13" s="58">
        <v>343</v>
      </c>
      <c r="F13" s="58">
        <v>347</v>
      </c>
      <c r="G13" s="58">
        <v>340</v>
      </c>
      <c r="H13" s="58">
        <v>331</v>
      </c>
      <c r="I13" s="58">
        <v>333</v>
      </c>
      <c r="J13" s="58">
        <v>342</v>
      </c>
      <c r="K13" s="58">
        <v>334</v>
      </c>
      <c r="L13" s="58">
        <v>321</v>
      </c>
      <c r="M13" s="59">
        <v>331</v>
      </c>
      <c r="N13" s="57">
        <f t="shared" si="0"/>
        <v>364.91666666666669</v>
      </c>
    </row>
    <row r="14" spans="1:14" ht="12" customHeight="1" x14ac:dyDescent="0.2">
      <c r="A14" s="56" t="str">
        <f>'Pregnant Women Participating'!A14</f>
        <v>District of Columbia</v>
      </c>
      <c r="B14" s="57">
        <v>429</v>
      </c>
      <c r="C14" s="58">
        <v>413</v>
      </c>
      <c r="D14" s="58">
        <v>432</v>
      </c>
      <c r="E14" s="58">
        <v>436</v>
      </c>
      <c r="F14" s="58">
        <v>436</v>
      </c>
      <c r="G14" s="58">
        <v>412</v>
      </c>
      <c r="H14" s="58">
        <v>404</v>
      </c>
      <c r="I14" s="58">
        <v>408</v>
      </c>
      <c r="J14" s="58">
        <v>389</v>
      </c>
      <c r="K14" s="58">
        <v>386</v>
      </c>
      <c r="L14" s="58">
        <v>377</v>
      </c>
      <c r="M14" s="59">
        <v>369</v>
      </c>
      <c r="N14" s="57">
        <f t="shared" si="0"/>
        <v>407.58333333333331</v>
      </c>
    </row>
    <row r="15" spans="1:14" ht="12" customHeight="1" x14ac:dyDescent="0.2">
      <c r="A15" s="56" t="str">
        <f>'Pregnant Women Participating'!A15</f>
        <v>Maryland</v>
      </c>
      <c r="B15" s="57">
        <v>3751</v>
      </c>
      <c r="C15" s="58">
        <v>3724</v>
      </c>
      <c r="D15" s="58">
        <v>3671</v>
      </c>
      <c r="E15" s="58">
        <v>3860</v>
      </c>
      <c r="F15" s="58">
        <v>3852</v>
      </c>
      <c r="G15" s="58">
        <v>3852</v>
      </c>
      <c r="H15" s="58">
        <v>3684</v>
      </c>
      <c r="I15" s="58">
        <v>3648</v>
      </c>
      <c r="J15" s="58">
        <v>3700</v>
      </c>
      <c r="K15" s="58">
        <v>3672</v>
      </c>
      <c r="L15" s="58">
        <v>3790</v>
      </c>
      <c r="M15" s="59">
        <v>3785</v>
      </c>
      <c r="N15" s="57">
        <f t="shared" si="0"/>
        <v>3749.0833333333335</v>
      </c>
    </row>
    <row r="16" spans="1:14" ht="12" customHeight="1" x14ac:dyDescent="0.2">
      <c r="A16" s="56" t="str">
        <f>'Pregnant Women Participating'!A16</f>
        <v>New Jersey</v>
      </c>
      <c r="B16" s="57">
        <v>4176</v>
      </c>
      <c r="C16" s="58">
        <v>4041</v>
      </c>
      <c r="D16" s="58">
        <v>4060</v>
      </c>
      <c r="E16" s="58">
        <v>4103</v>
      </c>
      <c r="F16" s="58">
        <v>4086</v>
      </c>
      <c r="G16" s="58">
        <v>4234</v>
      </c>
      <c r="H16" s="58">
        <v>4072</v>
      </c>
      <c r="I16" s="58">
        <v>4124</v>
      </c>
      <c r="J16" s="58">
        <v>4101</v>
      </c>
      <c r="K16" s="58">
        <v>4103</v>
      </c>
      <c r="L16" s="58">
        <v>4094</v>
      </c>
      <c r="M16" s="59">
        <v>3966</v>
      </c>
      <c r="N16" s="57">
        <f t="shared" si="0"/>
        <v>4096.666666666667</v>
      </c>
    </row>
    <row r="17" spans="1:14" ht="12" customHeight="1" x14ac:dyDescent="0.2">
      <c r="A17" s="56" t="str">
        <f>'Pregnant Women Participating'!A17</f>
        <v>Pennsylvania</v>
      </c>
      <c r="B17" s="57">
        <v>8517</v>
      </c>
      <c r="C17" s="58">
        <v>8412</v>
      </c>
      <c r="D17" s="58">
        <v>8280</v>
      </c>
      <c r="E17" s="58">
        <v>8342</v>
      </c>
      <c r="F17" s="58">
        <v>8281</v>
      </c>
      <c r="G17" s="58">
        <v>8368</v>
      </c>
      <c r="H17" s="58">
        <v>8148</v>
      </c>
      <c r="I17" s="58">
        <v>8157</v>
      </c>
      <c r="J17" s="58">
        <v>8165</v>
      </c>
      <c r="K17" s="58">
        <v>7267</v>
      </c>
      <c r="L17" s="58">
        <v>7380</v>
      </c>
      <c r="M17" s="59">
        <v>7407</v>
      </c>
      <c r="N17" s="57">
        <f t="shared" si="0"/>
        <v>8060.333333333333</v>
      </c>
    </row>
    <row r="18" spans="1:14" ht="12" customHeight="1" x14ac:dyDescent="0.2">
      <c r="A18" s="56" t="str">
        <f>'Pregnant Women Participating'!A18</f>
        <v>Puerto Rico</v>
      </c>
      <c r="B18" s="57">
        <v>5034</v>
      </c>
      <c r="C18" s="58">
        <v>4938</v>
      </c>
      <c r="D18" s="58">
        <v>4840</v>
      </c>
      <c r="E18" s="58">
        <v>4813</v>
      </c>
      <c r="F18" s="58">
        <v>4812</v>
      </c>
      <c r="G18" s="58">
        <v>4762</v>
      </c>
      <c r="H18" s="58">
        <v>4638</v>
      </c>
      <c r="I18" s="58">
        <v>4636</v>
      </c>
      <c r="J18" s="58">
        <v>4621</v>
      </c>
      <c r="K18" s="58">
        <v>4464</v>
      </c>
      <c r="L18" s="58">
        <v>4571</v>
      </c>
      <c r="M18" s="59">
        <v>4072</v>
      </c>
      <c r="N18" s="57">
        <f t="shared" si="0"/>
        <v>4683.416666666667</v>
      </c>
    </row>
    <row r="19" spans="1:14" ht="12" customHeight="1" x14ac:dyDescent="0.2">
      <c r="A19" s="56" t="str">
        <f>'Pregnant Women Participating'!A19</f>
        <v>Virginia</v>
      </c>
      <c r="B19" s="57">
        <v>3837</v>
      </c>
      <c r="C19" s="58">
        <v>3728</v>
      </c>
      <c r="D19" s="58">
        <v>3702</v>
      </c>
      <c r="E19" s="58">
        <v>3579</v>
      </c>
      <c r="F19" s="58">
        <v>3534</v>
      </c>
      <c r="G19" s="58">
        <v>3572</v>
      </c>
      <c r="H19" s="58">
        <v>3483</v>
      </c>
      <c r="I19" s="58">
        <v>3482</v>
      </c>
      <c r="J19" s="58">
        <v>3483</v>
      </c>
      <c r="K19" s="58">
        <v>3447</v>
      </c>
      <c r="L19" s="58">
        <v>3474</v>
      </c>
      <c r="M19" s="59">
        <v>3398</v>
      </c>
      <c r="N19" s="57">
        <f t="shared" si="0"/>
        <v>3559.9166666666665</v>
      </c>
    </row>
    <row r="20" spans="1:14" ht="12" customHeight="1" x14ac:dyDescent="0.2">
      <c r="A20" s="56" t="str">
        <f>'Pregnant Women Participating'!A20</f>
        <v>West Virginia</v>
      </c>
      <c r="B20" s="57">
        <v>1211</v>
      </c>
      <c r="C20" s="58">
        <v>1197</v>
      </c>
      <c r="D20" s="58">
        <v>1193</v>
      </c>
      <c r="E20" s="58">
        <v>1165</v>
      </c>
      <c r="F20" s="58">
        <v>1141</v>
      </c>
      <c r="G20" s="58">
        <v>1148</v>
      </c>
      <c r="H20" s="58">
        <v>1142</v>
      </c>
      <c r="I20" s="58">
        <v>1127</v>
      </c>
      <c r="J20" s="58">
        <v>1141</v>
      </c>
      <c r="K20" s="58">
        <v>1124</v>
      </c>
      <c r="L20" s="58">
        <v>1113</v>
      </c>
      <c r="M20" s="59">
        <v>1137</v>
      </c>
      <c r="N20" s="57">
        <f t="shared" si="0"/>
        <v>1153.25</v>
      </c>
    </row>
    <row r="21" spans="1:14" ht="12" customHeight="1" x14ac:dyDescent="0.2">
      <c r="A21" s="56" t="str">
        <f>'Pregnant Women Participating'!A21</f>
        <v>Alabama</v>
      </c>
      <c r="B21" s="57">
        <v>1990</v>
      </c>
      <c r="C21" s="58">
        <v>1998</v>
      </c>
      <c r="D21" s="58">
        <v>1940</v>
      </c>
      <c r="E21" s="58">
        <v>1936</v>
      </c>
      <c r="F21" s="58">
        <v>1899</v>
      </c>
      <c r="G21" s="58">
        <v>1855</v>
      </c>
      <c r="H21" s="58">
        <v>1759</v>
      </c>
      <c r="I21" s="58">
        <v>1788</v>
      </c>
      <c r="J21" s="58">
        <v>1782</v>
      </c>
      <c r="K21" s="58">
        <v>1802</v>
      </c>
      <c r="L21" s="58">
        <v>1834</v>
      </c>
      <c r="M21" s="59">
        <v>1862</v>
      </c>
      <c r="N21" s="57">
        <f t="shared" si="0"/>
        <v>1870.4166666666667</v>
      </c>
    </row>
    <row r="22" spans="1:14" ht="12" customHeight="1" x14ac:dyDescent="0.2">
      <c r="A22" s="56" t="str">
        <f>'Pregnant Women Participating'!A22</f>
        <v>Florida</v>
      </c>
      <c r="B22" s="57">
        <v>14141</v>
      </c>
      <c r="C22" s="58">
        <v>13880</v>
      </c>
      <c r="D22" s="58">
        <v>13861</v>
      </c>
      <c r="E22" s="58">
        <v>13882</v>
      </c>
      <c r="F22" s="58">
        <v>13861</v>
      </c>
      <c r="G22" s="58">
        <v>13787</v>
      </c>
      <c r="H22" s="58">
        <v>13626</v>
      </c>
      <c r="I22" s="58">
        <v>13555</v>
      </c>
      <c r="J22" s="58">
        <v>13612</v>
      </c>
      <c r="K22" s="58">
        <v>13574</v>
      </c>
      <c r="L22" s="58">
        <v>13958</v>
      </c>
      <c r="M22" s="59">
        <v>13299</v>
      </c>
      <c r="N22" s="57">
        <f t="shared" si="0"/>
        <v>13753</v>
      </c>
    </row>
    <row r="23" spans="1:14" ht="12" customHeight="1" x14ac:dyDescent="0.2">
      <c r="A23" s="56" t="str">
        <f>'Pregnant Women Participating'!A23</f>
        <v>Georgia</v>
      </c>
      <c r="B23" s="57">
        <v>4446</v>
      </c>
      <c r="C23" s="58">
        <v>4329</v>
      </c>
      <c r="D23" s="58">
        <v>4207</v>
      </c>
      <c r="E23" s="58">
        <v>4297</v>
      </c>
      <c r="F23" s="58">
        <v>4247</v>
      </c>
      <c r="G23" s="58">
        <v>4179</v>
      </c>
      <c r="H23" s="58">
        <v>4013</v>
      </c>
      <c r="I23" s="58">
        <v>3968</v>
      </c>
      <c r="J23" s="58">
        <v>3920</v>
      </c>
      <c r="K23" s="58">
        <v>3944</v>
      </c>
      <c r="L23" s="58">
        <v>4049</v>
      </c>
      <c r="M23" s="59">
        <v>3991</v>
      </c>
      <c r="N23" s="57">
        <f t="shared" si="0"/>
        <v>4132.5</v>
      </c>
    </row>
    <row r="24" spans="1:14" ht="12" customHeight="1" x14ac:dyDescent="0.2">
      <c r="A24" s="56" t="str">
        <f>'Pregnant Women Participating'!A24</f>
        <v>Kentucky</v>
      </c>
      <c r="B24" s="57">
        <v>2260</v>
      </c>
      <c r="C24" s="58">
        <v>2224</v>
      </c>
      <c r="D24" s="58">
        <v>2194</v>
      </c>
      <c r="E24" s="58">
        <v>2161</v>
      </c>
      <c r="F24" s="58">
        <v>2171</v>
      </c>
      <c r="G24" s="58">
        <v>2212</v>
      </c>
      <c r="H24" s="58">
        <v>2168</v>
      </c>
      <c r="I24" s="58">
        <v>2227</v>
      </c>
      <c r="J24" s="58">
        <v>2202</v>
      </c>
      <c r="K24" s="58">
        <v>2141</v>
      </c>
      <c r="L24" s="58">
        <v>2175</v>
      </c>
      <c r="M24" s="59">
        <v>2119</v>
      </c>
      <c r="N24" s="57">
        <f t="shared" si="0"/>
        <v>2187.8333333333335</v>
      </c>
    </row>
    <row r="25" spans="1:14" ht="12" customHeight="1" x14ac:dyDescent="0.2">
      <c r="A25" s="56" t="str">
        <f>'Pregnant Women Participating'!A25</f>
        <v>Mississippi</v>
      </c>
      <c r="B25" s="57">
        <v>783</v>
      </c>
      <c r="C25" s="58">
        <v>764</v>
      </c>
      <c r="D25" s="58">
        <v>729</v>
      </c>
      <c r="E25" s="58">
        <v>750</v>
      </c>
      <c r="F25" s="58">
        <v>758</v>
      </c>
      <c r="G25" s="58">
        <v>773</v>
      </c>
      <c r="H25" s="58">
        <v>754</v>
      </c>
      <c r="I25" s="58">
        <v>736</v>
      </c>
      <c r="J25" s="58">
        <v>742</v>
      </c>
      <c r="K25" s="58">
        <v>749</v>
      </c>
      <c r="L25" s="58">
        <v>791</v>
      </c>
      <c r="M25" s="59">
        <v>800</v>
      </c>
      <c r="N25" s="57">
        <f t="shared" si="0"/>
        <v>760.75</v>
      </c>
    </row>
    <row r="26" spans="1:14" ht="12" customHeight="1" x14ac:dyDescent="0.2">
      <c r="A26" s="56" t="str">
        <f>'Pregnant Women Participating'!A26</f>
        <v>North Carolina</v>
      </c>
      <c r="B26" s="57">
        <v>7942</v>
      </c>
      <c r="C26" s="58">
        <v>7809</v>
      </c>
      <c r="D26" s="58">
        <v>7616</v>
      </c>
      <c r="E26" s="58">
        <v>7699</v>
      </c>
      <c r="F26" s="58">
        <v>7704</v>
      </c>
      <c r="G26" s="58">
        <v>7688</v>
      </c>
      <c r="H26" s="58">
        <v>7411</v>
      </c>
      <c r="I26" s="58">
        <v>7398</v>
      </c>
      <c r="J26" s="58">
        <v>7447</v>
      </c>
      <c r="K26" s="58">
        <v>7325</v>
      </c>
      <c r="L26" s="58">
        <v>7479</v>
      </c>
      <c r="M26" s="59">
        <v>7364</v>
      </c>
      <c r="N26" s="57">
        <f t="shared" si="0"/>
        <v>7573.5</v>
      </c>
    </row>
    <row r="27" spans="1:14" ht="12" customHeight="1" x14ac:dyDescent="0.2">
      <c r="A27" s="56" t="str">
        <f>'Pregnant Women Participating'!A27</f>
        <v>South Carolina</v>
      </c>
      <c r="B27" s="57">
        <v>2437</v>
      </c>
      <c r="C27" s="58">
        <v>2384</v>
      </c>
      <c r="D27" s="58">
        <v>2308</v>
      </c>
      <c r="E27" s="58">
        <v>2391</v>
      </c>
      <c r="F27" s="58">
        <v>2451</v>
      </c>
      <c r="G27" s="58">
        <v>2468</v>
      </c>
      <c r="H27" s="58">
        <v>2351</v>
      </c>
      <c r="I27" s="58">
        <v>2402</v>
      </c>
      <c r="J27" s="58">
        <v>2379</v>
      </c>
      <c r="K27" s="58">
        <v>2366</v>
      </c>
      <c r="L27" s="58">
        <v>2396</v>
      </c>
      <c r="M27" s="59">
        <v>2289</v>
      </c>
      <c r="N27" s="57">
        <f t="shared" si="0"/>
        <v>2385.1666666666665</v>
      </c>
    </row>
    <row r="28" spans="1:14" ht="12" customHeight="1" x14ac:dyDescent="0.2">
      <c r="A28" s="56" t="str">
        <f>'Pregnant Women Participating'!A28</f>
        <v>Tennessee</v>
      </c>
      <c r="B28" s="57">
        <v>3949</v>
      </c>
      <c r="C28" s="58">
        <v>3799</v>
      </c>
      <c r="D28" s="58">
        <v>3632</v>
      </c>
      <c r="E28" s="58">
        <v>3661</v>
      </c>
      <c r="F28" s="58">
        <v>3680</v>
      </c>
      <c r="G28" s="58">
        <v>3728</v>
      </c>
      <c r="H28" s="58">
        <v>3572</v>
      </c>
      <c r="I28" s="58">
        <v>3606</v>
      </c>
      <c r="J28" s="58">
        <v>3553</v>
      </c>
      <c r="K28" s="58">
        <v>3544</v>
      </c>
      <c r="L28" s="58">
        <v>3560</v>
      </c>
      <c r="M28" s="59">
        <v>3475</v>
      </c>
      <c r="N28" s="57">
        <f t="shared" si="0"/>
        <v>3646.5833333333335</v>
      </c>
    </row>
    <row r="29" spans="1:14" ht="12" customHeight="1" x14ac:dyDescent="0.2">
      <c r="A29" s="56" t="str">
        <f>'Pregnant Women Participating'!A29</f>
        <v>Choctaw Indians, MS</v>
      </c>
      <c r="B29" s="57">
        <v>2</v>
      </c>
      <c r="C29" s="58">
        <v>2</v>
      </c>
      <c r="D29" s="58">
        <v>2</v>
      </c>
      <c r="E29" s="58">
        <v>1</v>
      </c>
      <c r="F29" s="58">
        <v>2</v>
      </c>
      <c r="G29" s="58">
        <v>4</v>
      </c>
      <c r="H29" s="58">
        <v>4</v>
      </c>
      <c r="I29" s="58">
        <v>3</v>
      </c>
      <c r="J29" s="58">
        <v>3</v>
      </c>
      <c r="K29" s="58">
        <v>3</v>
      </c>
      <c r="L29" s="58">
        <v>2</v>
      </c>
      <c r="M29" s="59">
        <v>2</v>
      </c>
      <c r="N29" s="57">
        <f t="shared" si="0"/>
        <v>2.5</v>
      </c>
    </row>
    <row r="30" spans="1:14" ht="12" customHeight="1" x14ac:dyDescent="0.2">
      <c r="A30" s="56" t="str">
        <f>'Pregnant Women Participating'!A30</f>
        <v>Eastern Cherokee, NC</v>
      </c>
      <c r="B30" s="57">
        <v>21</v>
      </c>
      <c r="C30" s="58">
        <v>23</v>
      </c>
      <c r="D30" s="58">
        <v>21</v>
      </c>
      <c r="E30" s="58">
        <v>28</v>
      </c>
      <c r="F30" s="58">
        <v>26</v>
      </c>
      <c r="G30" s="58">
        <v>29</v>
      </c>
      <c r="H30" s="58">
        <v>25</v>
      </c>
      <c r="I30" s="58">
        <v>17</v>
      </c>
      <c r="J30" s="58">
        <v>18</v>
      </c>
      <c r="K30" s="58">
        <v>17</v>
      </c>
      <c r="L30" s="58">
        <v>18</v>
      </c>
      <c r="M30" s="59">
        <v>17</v>
      </c>
      <c r="N30" s="57">
        <f t="shared" si="0"/>
        <v>21.666666666666668</v>
      </c>
    </row>
    <row r="31" spans="1:14" ht="12" customHeight="1" x14ac:dyDescent="0.2">
      <c r="A31" s="56" t="str">
        <f>'Pregnant Women Participating'!A31</f>
        <v>Illinois</v>
      </c>
      <c r="B31" s="57">
        <v>4924</v>
      </c>
      <c r="C31" s="58">
        <v>4762</v>
      </c>
      <c r="D31" s="58">
        <v>4656</v>
      </c>
      <c r="E31" s="58">
        <v>4731</v>
      </c>
      <c r="F31" s="58">
        <v>4660</v>
      </c>
      <c r="G31" s="58">
        <v>4901</v>
      </c>
      <c r="H31" s="58">
        <v>4617</v>
      </c>
      <c r="I31" s="58">
        <v>4717</v>
      </c>
      <c r="J31" s="58">
        <v>4691</v>
      </c>
      <c r="K31" s="58">
        <v>4573</v>
      </c>
      <c r="L31" s="58">
        <v>4689</v>
      </c>
      <c r="M31" s="59">
        <v>4586</v>
      </c>
      <c r="N31" s="57">
        <f t="shared" si="0"/>
        <v>4708.916666666667</v>
      </c>
    </row>
    <row r="32" spans="1:14" ht="12" customHeight="1" x14ac:dyDescent="0.2">
      <c r="A32" s="56" t="str">
        <f>'Pregnant Women Participating'!A32</f>
        <v>Indiana</v>
      </c>
      <c r="B32" s="57">
        <v>4395</v>
      </c>
      <c r="C32" s="58">
        <v>4446</v>
      </c>
      <c r="D32" s="58">
        <v>4358</v>
      </c>
      <c r="E32" s="58">
        <v>4515</v>
      </c>
      <c r="F32" s="58">
        <v>4596</v>
      </c>
      <c r="G32" s="58">
        <v>4668</v>
      </c>
      <c r="H32" s="58">
        <v>4564</v>
      </c>
      <c r="I32" s="58">
        <v>4560</v>
      </c>
      <c r="J32" s="58">
        <v>4576</v>
      </c>
      <c r="K32" s="58">
        <v>4613</v>
      </c>
      <c r="L32" s="58">
        <v>4702</v>
      </c>
      <c r="M32" s="59">
        <v>4687</v>
      </c>
      <c r="N32" s="57">
        <f t="shared" si="0"/>
        <v>4556.666666666667</v>
      </c>
    </row>
    <row r="33" spans="1:14" ht="12" customHeight="1" x14ac:dyDescent="0.2">
      <c r="A33" s="56" t="str">
        <f>'Pregnant Women Participating'!A33</f>
        <v>Iowa</v>
      </c>
      <c r="B33" s="57">
        <v>2004</v>
      </c>
      <c r="C33" s="58">
        <v>1987</v>
      </c>
      <c r="D33" s="58">
        <v>1979</v>
      </c>
      <c r="E33" s="58">
        <v>1957</v>
      </c>
      <c r="F33" s="58">
        <v>1980</v>
      </c>
      <c r="G33" s="58">
        <v>2021</v>
      </c>
      <c r="H33" s="58">
        <v>1993</v>
      </c>
      <c r="I33" s="58">
        <v>1941</v>
      </c>
      <c r="J33" s="58">
        <v>1903</v>
      </c>
      <c r="K33" s="58">
        <v>1847</v>
      </c>
      <c r="L33" s="58">
        <v>1897</v>
      </c>
      <c r="M33" s="59">
        <v>1926</v>
      </c>
      <c r="N33" s="57">
        <f t="shared" si="0"/>
        <v>1952.9166666666667</v>
      </c>
    </row>
    <row r="34" spans="1:14" ht="12" customHeight="1" x14ac:dyDescent="0.2">
      <c r="A34" s="56" t="str">
        <f>'Pregnant Women Participating'!A34</f>
        <v>Michigan</v>
      </c>
      <c r="B34" s="57">
        <v>7924</v>
      </c>
      <c r="C34" s="58">
        <v>7729</v>
      </c>
      <c r="D34" s="58">
        <v>7543</v>
      </c>
      <c r="E34" s="58">
        <v>7708</v>
      </c>
      <c r="F34" s="58">
        <v>7567</v>
      </c>
      <c r="G34" s="58">
        <v>7556</v>
      </c>
      <c r="H34" s="58">
        <v>7372</v>
      </c>
      <c r="I34" s="58">
        <v>7409</v>
      </c>
      <c r="J34" s="58">
        <v>7303</v>
      </c>
      <c r="K34" s="58">
        <v>7315</v>
      </c>
      <c r="L34" s="58">
        <v>7309</v>
      </c>
      <c r="M34" s="59">
        <v>7265</v>
      </c>
      <c r="N34" s="57">
        <f t="shared" si="0"/>
        <v>7500</v>
      </c>
    </row>
    <row r="35" spans="1:14" ht="12" customHeight="1" x14ac:dyDescent="0.2">
      <c r="A35" s="56" t="str">
        <f>'Pregnant Women Participating'!A35</f>
        <v>Minnesota</v>
      </c>
      <c r="B35" s="57">
        <v>3542</v>
      </c>
      <c r="C35" s="58">
        <v>3432</v>
      </c>
      <c r="D35" s="58">
        <v>3339</v>
      </c>
      <c r="E35" s="58">
        <v>3410</v>
      </c>
      <c r="F35" s="58">
        <v>3393</v>
      </c>
      <c r="G35" s="58">
        <v>3425</v>
      </c>
      <c r="H35" s="58">
        <v>3419</v>
      </c>
      <c r="I35" s="58">
        <v>3401</v>
      </c>
      <c r="J35" s="58">
        <v>3323</v>
      </c>
      <c r="K35" s="58">
        <v>3264</v>
      </c>
      <c r="L35" s="58">
        <v>3271</v>
      </c>
      <c r="M35" s="59">
        <v>3234</v>
      </c>
      <c r="N35" s="57">
        <f t="shared" si="0"/>
        <v>3371.0833333333335</v>
      </c>
    </row>
    <row r="36" spans="1:14" ht="12" customHeight="1" x14ac:dyDescent="0.2">
      <c r="A36" s="56" t="str">
        <f>'Pregnant Women Participating'!A36</f>
        <v>Ohio</v>
      </c>
      <c r="B36" s="57">
        <v>9360</v>
      </c>
      <c r="C36" s="58">
        <v>9350</v>
      </c>
      <c r="D36" s="58">
        <v>9056</v>
      </c>
      <c r="E36" s="58">
        <v>9085</v>
      </c>
      <c r="F36" s="58">
        <v>8975</v>
      </c>
      <c r="G36" s="58">
        <v>8779</v>
      </c>
      <c r="H36" s="58">
        <v>8719</v>
      </c>
      <c r="I36" s="58">
        <v>8793</v>
      </c>
      <c r="J36" s="58">
        <v>8956</v>
      </c>
      <c r="K36" s="58">
        <v>8930</v>
      </c>
      <c r="L36" s="58">
        <v>9087</v>
      </c>
      <c r="M36" s="59">
        <v>9113</v>
      </c>
      <c r="N36" s="57">
        <f t="shared" si="0"/>
        <v>9016.9166666666661</v>
      </c>
    </row>
    <row r="37" spans="1:14" ht="12" customHeight="1" x14ac:dyDescent="0.2">
      <c r="A37" s="56" t="str">
        <f>'Pregnant Women Participating'!A37</f>
        <v>Wisconsin</v>
      </c>
      <c r="B37" s="57">
        <v>3198</v>
      </c>
      <c r="C37" s="58">
        <v>3163</v>
      </c>
      <c r="D37" s="58">
        <v>3055</v>
      </c>
      <c r="E37" s="58">
        <v>3126</v>
      </c>
      <c r="F37" s="58">
        <v>3076</v>
      </c>
      <c r="G37" s="58">
        <v>3139</v>
      </c>
      <c r="H37" s="58">
        <v>3051</v>
      </c>
      <c r="I37" s="58">
        <v>3053</v>
      </c>
      <c r="J37" s="58">
        <v>3021</v>
      </c>
      <c r="K37" s="58">
        <v>3004</v>
      </c>
      <c r="L37" s="58">
        <v>3016</v>
      </c>
      <c r="M37" s="59">
        <v>2972</v>
      </c>
      <c r="N37" s="57">
        <f t="shared" si="0"/>
        <v>3072.8333333333335</v>
      </c>
    </row>
    <row r="38" spans="1:14" ht="12" customHeight="1" x14ac:dyDescent="0.2">
      <c r="A38" s="56" t="str">
        <f>'Pregnant Women Participating'!A38</f>
        <v>Arizona</v>
      </c>
      <c r="B38" s="57">
        <v>3932</v>
      </c>
      <c r="C38" s="58">
        <v>3884</v>
      </c>
      <c r="D38" s="58">
        <v>3756</v>
      </c>
      <c r="E38" s="58">
        <v>3715</v>
      </c>
      <c r="F38" s="58">
        <v>3643</v>
      </c>
      <c r="G38" s="58">
        <v>3683</v>
      </c>
      <c r="H38" s="58">
        <v>3634</v>
      </c>
      <c r="I38" s="58">
        <v>3635</v>
      </c>
      <c r="J38" s="58">
        <v>3695</v>
      </c>
      <c r="K38" s="58">
        <v>3704</v>
      </c>
      <c r="L38" s="58">
        <v>3771</v>
      </c>
      <c r="M38" s="59">
        <v>3710</v>
      </c>
      <c r="N38" s="57">
        <f t="shared" si="0"/>
        <v>3730.1666666666665</v>
      </c>
    </row>
    <row r="39" spans="1:14" ht="12" customHeight="1" x14ac:dyDescent="0.2">
      <c r="A39" s="56" t="str">
        <f>'Pregnant Women Participating'!A39</f>
        <v>Arkansas</v>
      </c>
      <c r="B39" s="57">
        <v>2020</v>
      </c>
      <c r="C39" s="58">
        <v>1938</v>
      </c>
      <c r="D39" s="58">
        <v>1910</v>
      </c>
      <c r="E39" s="58">
        <v>1893</v>
      </c>
      <c r="F39" s="58">
        <v>1943</v>
      </c>
      <c r="G39" s="58">
        <v>1978</v>
      </c>
      <c r="H39" s="58">
        <v>1873</v>
      </c>
      <c r="I39" s="58">
        <v>1863</v>
      </c>
      <c r="J39" s="58">
        <v>1899</v>
      </c>
      <c r="K39" s="58">
        <v>1857</v>
      </c>
      <c r="L39" s="58">
        <v>1959</v>
      </c>
      <c r="M39" s="59">
        <v>1899</v>
      </c>
      <c r="N39" s="57">
        <f t="shared" si="0"/>
        <v>1919.3333333333333</v>
      </c>
    </row>
    <row r="40" spans="1:14" ht="12" customHeight="1" x14ac:dyDescent="0.2">
      <c r="A40" s="56" t="str">
        <f>'Pregnant Women Participating'!A40</f>
        <v>Louisiana</v>
      </c>
      <c r="B40" s="57">
        <v>1869</v>
      </c>
      <c r="C40" s="58">
        <v>1856</v>
      </c>
      <c r="D40" s="58">
        <v>1837</v>
      </c>
      <c r="E40" s="58">
        <v>1843</v>
      </c>
      <c r="F40" s="58">
        <v>1853</v>
      </c>
      <c r="G40" s="58">
        <v>1799</v>
      </c>
      <c r="H40" s="58">
        <v>1709</v>
      </c>
      <c r="I40" s="58">
        <v>1726</v>
      </c>
      <c r="J40" s="58">
        <v>1746</v>
      </c>
      <c r="K40" s="58">
        <v>1687</v>
      </c>
      <c r="L40" s="58">
        <v>1777</v>
      </c>
      <c r="M40" s="59">
        <v>1786</v>
      </c>
      <c r="N40" s="57">
        <f t="shared" si="0"/>
        <v>1790.6666666666667</v>
      </c>
    </row>
    <row r="41" spans="1:14" ht="12" customHeight="1" x14ac:dyDescent="0.2">
      <c r="A41" s="56" t="str">
        <f>'Pregnant Women Participating'!A41</f>
        <v>New Mexico</v>
      </c>
      <c r="B41" s="57">
        <v>2654</v>
      </c>
      <c r="C41" s="58">
        <v>2620</v>
      </c>
      <c r="D41" s="58">
        <v>2522</v>
      </c>
      <c r="E41" s="58">
        <v>2452</v>
      </c>
      <c r="F41" s="58">
        <v>2432</v>
      </c>
      <c r="G41" s="58">
        <v>2460</v>
      </c>
      <c r="H41" s="58">
        <v>2411</v>
      </c>
      <c r="I41" s="58">
        <v>2454</v>
      </c>
      <c r="J41" s="58">
        <v>2426</v>
      </c>
      <c r="K41" s="58">
        <v>2428</v>
      </c>
      <c r="L41" s="58">
        <v>2470</v>
      </c>
      <c r="M41" s="59">
        <v>2482</v>
      </c>
      <c r="N41" s="57">
        <f t="shared" si="0"/>
        <v>2484.25</v>
      </c>
    </row>
    <row r="42" spans="1:14" ht="12" customHeight="1" x14ac:dyDescent="0.2">
      <c r="A42" s="56" t="str">
        <f>'Pregnant Women Participating'!A42</f>
        <v>Oklahoma</v>
      </c>
      <c r="B42" s="57">
        <v>3192</v>
      </c>
      <c r="C42" s="58">
        <v>3045</v>
      </c>
      <c r="D42" s="58">
        <v>2947</v>
      </c>
      <c r="E42" s="58">
        <v>2984</v>
      </c>
      <c r="F42" s="58">
        <v>3084</v>
      </c>
      <c r="G42" s="58">
        <v>3238</v>
      </c>
      <c r="H42" s="58">
        <v>2777</v>
      </c>
      <c r="I42" s="58">
        <v>2805</v>
      </c>
      <c r="J42" s="58">
        <v>2816</v>
      </c>
      <c r="K42" s="58">
        <v>2820</v>
      </c>
      <c r="L42" s="58">
        <v>2941</v>
      </c>
      <c r="M42" s="59">
        <v>2901</v>
      </c>
      <c r="N42" s="57">
        <f t="shared" si="0"/>
        <v>2962.5</v>
      </c>
    </row>
    <row r="43" spans="1:14" ht="12" customHeight="1" x14ac:dyDescent="0.2">
      <c r="A43" s="56" t="str">
        <f>'Pregnant Women Participating'!A43</f>
        <v>Texas</v>
      </c>
      <c r="B43" s="57">
        <v>20942</v>
      </c>
      <c r="C43" s="58">
        <v>20736</v>
      </c>
      <c r="D43" s="58">
        <v>20164</v>
      </c>
      <c r="E43" s="58">
        <v>20401</v>
      </c>
      <c r="F43" s="58">
        <v>20010</v>
      </c>
      <c r="G43" s="58">
        <v>20229</v>
      </c>
      <c r="H43" s="58">
        <v>19527</v>
      </c>
      <c r="I43" s="58">
        <v>19415</v>
      </c>
      <c r="J43" s="58">
        <v>19192</v>
      </c>
      <c r="K43" s="58">
        <v>19059</v>
      </c>
      <c r="L43" s="58">
        <v>19022</v>
      </c>
      <c r="M43" s="59">
        <v>18658</v>
      </c>
      <c r="N43" s="57">
        <f t="shared" si="0"/>
        <v>19779.583333333332</v>
      </c>
    </row>
    <row r="44" spans="1:14" ht="12" customHeight="1" x14ac:dyDescent="0.2">
      <c r="A44" s="56" t="str">
        <f>'Pregnant Women Participating'!A44</f>
        <v>Utah</v>
      </c>
      <c r="B44" s="57">
        <v>3301</v>
      </c>
      <c r="C44" s="58">
        <v>3329</v>
      </c>
      <c r="D44" s="58">
        <v>3237</v>
      </c>
      <c r="E44" s="58">
        <v>3218</v>
      </c>
      <c r="F44" s="58">
        <v>3202</v>
      </c>
      <c r="G44" s="58">
        <v>3185</v>
      </c>
      <c r="H44" s="58">
        <v>3118</v>
      </c>
      <c r="I44" s="58">
        <v>3050</v>
      </c>
      <c r="J44" s="58">
        <v>3011</v>
      </c>
      <c r="K44" s="58">
        <v>2971</v>
      </c>
      <c r="L44" s="58">
        <v>2940</v>
      </c>
      <c r="M44" s="59">
        <v>2969</v>
      </c>
      <c r="N44" s="57">
        <f t="shared" si="0"/>
        <v>3127.5833333333335</v>
      </c>
    </row>
    <row r="45" spans="1:14" ht="12" customHeight="1" x14ac:dyDescent="0.2">
      <c r="A45" s="56" t="str">
        <f>'Pregnant Women Participating'!A45</f>
        <v>Inter-Tribal Council, AZ</v>
      </c>
      <c r="B45" s="57">
        <v>331</v>
      </c>
      <c r="C45" s="58">
        <v>336</v>
      </c>
      <c r="D45" s="58">
        <v>320</v>
      </c>
      <c r="E45" s="58">
        <v>323</v>
      </c>
      <c r="F45" s="58">
        <v>307</v>
      </c>
      <c r="G45" s="58">
        <v>306</v>
      </c>
      <c r="H45" s="58">
        <v>284</v>
      </c>
      <c r="I45" s="58">
        <v>302</v>
      </c>
      <c r="J45" s="58">
        <v>280</v>
      </c>
      <c r="K45" s="58">
        <v>261</v>
      </c>
      <c r="L45" s="58">
        <v>277</v>
      </c>
      <c r="M45" s="59">
        <v>255</v>
      </c>
      <c r="N45" s="57">
        <f t="shared" si="0"/>
        <v>298.5</v>
      </c>
    </row>
    <row r="46" spans="1:14" ht="12" customHeight="1" x14ac:dyDescent="0.2">
      <c r="A46" s="56" t="str">
        <f>'Pregnant Women Participating'!A46</f>
        <v>Navajo Nation, AZ</v>
      </c>
      <c r="B46" s="57">
        <v>391</v>
      </c>
      <c r="C46" s="58">
        <v>357</v>
      </c>
      <c r="D46" s="58">
        <v>344</v>
      </c>
      <c r="E46" s="58">
        <v>339</v>
      </c>
      <c r="F46" s="58">
        <v>321</v>
      </c>
      <c r="G46" s="58">
        <v>327</v>
      </c>
      <c r="H46" s="58">
        <v>327</v>
      </c>
      <c r="I46" s="58">
        <v>326</v>
      </c>
      <c r="J46" s="58">
        <v>303</v>
      </c>
      <c r="K46" s="58">
        <v>292</v>
      </c>
      <c r="L46" s="58">
        <v>281</v>
      </c>
      <c r="M46" s="59">
        <v>279</v>
      </c>
      <c r="N46" s="57">
        <f t="shared" si="0"/>
        <v>323.91666666666669</v>
      </c>
    </row>
    <row r="47" spans="1:14" ht="12" customHeight="1" x14ac:dyDescent="0.2">
      <c r="A47" s="56" t="str">
        <f>'Pregnant Women Participating'!A47</f>
        <v>Acoma, Canoncito &amp; Laguna, NM</v>
      </c>
      <c r="B47" s="57">
        <v>15</v>
      </c>
      <c r="C47" s="58">
        <v>17</v>
      </c>
      <c r="D47" s="58">
        <v>17</v>
      </c>
      <c r="E47" s="58">
        <v>17</v>
      </c>
      <c r="F47" s="58">
        <v>16</v>
      </c>
      <c r="G47" s="58">
        <v>28</v>
      </c>
      <c r="H47" s="58">
        <v>22</v>
      </c>
      <c r="I47" s="58">
        <v>21</v>
      </c>
      <c r="J47" s="58">
        <v>20</v>
      </c>
      <c r="K47" s="58">
        <v>20</v>
      </c>
      <c r="L47" s="58">
        <v>18</v>
      </c>
      <c r="M47" s="59">
        <v>19</v>
      </c>
      <c r="N47" s="57">
        <f t="shared" si="0"/>
        <v>19.166666666666668</v>
      </c>
    </row>
    <row r="48" spans="1:14" ht="12" customHeight="1" x14ac:dyDescent="0.2">
      <c r="A48" s="56" t="str">
        <f>'Pregnant Women Participating'!A48</f>
        <v>Eight Northern Pueblos, NM</v>
      </c>
      <c r="B48" s="57">
        <v>8</v>
      </c>
      <c r="C48" s="58">
        <v>8</v>
      </c>
      <c r="D48" s="58">
        <v>6</v>
      </c>
      <c r="E48" s="58">
        <v>8</v>
      </c>
      <c r="F48" s="58">
        <v>10</v>
      </c>
      <c r="G48" s="58">
        <v>9</v>
      </c>
      <c r="H48" s="58">
        <v>9</v>
      </c>
      <c r="I48" s="58">
        <v>10</v>
      </c>
      <c r="J48" s="58">
        <v>10</v>
      </c>
      <c r="K48" s="58">
        <v>14</v>
      </c>
      <c r="L48" s="58">
        <v>12</v>
      </c>
      <c r="M48" s="59">
        <v>9</v>
      </c>
      <c r="N48" s="57">
        <f t="shared" si="0"/>
        <v>9.4166666666666661</v>
      </c>
    </row>
    <row r="49" spans="1:14" ht="12" customHeight="1" x14ac:dyDescent="0.2">
      <c r="A49" s="56" t="str">
        <f>'Pregnant Women Participating'!A49</f>
        <v>Five Sandoval Pueblos, NM</v>
      </c>
      <c r="B49" s="57">
        <v>12</v>
      </c>
      <c r="C49" s="58">
        <v>11</v>
      </c>
      <c r="D49" s="58">
        <v>9</v>
      </c>
      <c r="E49" s="58">
        <v>9</v>
      </c>
      <c r="F49" s="58">
        <v>7</v>
      </c>
      <c r="G49" s="58">
        <v>7</v>
      </c>
      <c r="H49" s="58">
        <v>7</v>
      </c>
      <c r="I49" s="58">
        <v>8</v>
      </c>
      <c r="J49" s="58">
        <v>7</v>
      </c>
      <c r="K49" s="58">
        <v>9</v>
      </c>
      <c r="L49" s="58">
        <v>10</v>
      </c>
      <c r="M49" s="59">
        <v>11</v>
      </c>
      <c r="N49" s="57">
        <f t="shared" si="0"/>
        <v>8.9166666666666661</v>
      </c>
    </row>
    <row r="50" spans="1:14" ht="12" customHeight="1" x14ac:dyDescent="0.2">
      <c r="A50" s="56" t="str">
        <f>'Pregnant Women Participating'!A50</f>
        <v>Isleta Pueblo, NM</v>
      </c>
      <c r="B50" s="57">
        <v>45</v>
      </c>
      <c r="C50" s="58">
        <v>41</v>
      </c>
      <c r="D50" s="58">
        <v>42</v>
      </c>
      <c r="E50" s="58">
        <v>42</v>
      </c>
      <c r="F50" s="58">
        <v>41</v>
      </c>
      <c r="G50" s="58">
        <v>39</v>
      </c>
      <c r="H50" s="58">
        <v>33</v>
      </c>
      <c r="I50" s="58">
        <v>37</v>
      </c>
      <c r="J50" s="58">
        <v>45</v>
      </c>
      <c r="K50" s="58">
        <v>44</v>
      </c>
      <c r="L50" s="58">
        <v>51</v>
      </c>
      <c r="M50" s="59">
        <v>48</v>
      </c>
      <c r="N50" s="57">
        <f t="shared" si="0"/>
        <v>42.333333333333336</v>
      </c>
    </row>
    <row r="51" spans="1:14" ht="12" customHeight="1" x14ac:dyDescent="0.2">
      <c r="A51" s="56" t="str">
        <f>'Pregnant Women Participating'!A51</f>
        <v>San Felipe Pueblo, NM</v>
      </c>
      <c r="B51" s="57">
        <v>17</v>
      </c>
      <c r="C51" s="58">
        <v>17</v>
      </c>
      <c r="D51" s="58">
        <v>18</v>
      </c>
      <c r="E51" s="58">
        <v>14</v>
      </c>
      <c r="F51" s="58">
        <v>14</v>
      </c>
      <c r="G51" s="58">
        <v>14</v>
      </c>
      <c r="H51" s="58">
        <v>12</v>
      </c>
      <c r="I51" s="58">
        <v>11</v>
      </c>
      <c r="J51" s="58">
        <v>12</v>
      </c>
      <c r="K51" s="58">
        <v>12</v>
      </c>
      <c r="L51" s="58">
        <v>12</v>
      </c>
      <c r="M51" s="59">
        <v>14</v>
      </c>
      <c r="N51" s="57">
        <f t="shared" si="0"/>
        <v>13.916666666666666</v>
      </c>
    </row>
    <row r="52" spans="1:14" ht="12" customHeight="1" x14ac:dyDescent="0.2">
      <c r="A52" s="56" t="str">
        <f>'Pregnant Women Participating'!A52</f>
        <v>Santo Domingo Tribe, NM</v>
      </c>
      <c r="B52" s="57">
        <v>9</v>
      </c>
      <c r="C52" s="58">
        <v>7</v>
      </c>
      <c r="D52" s="58">
        <v>7</v>
      </c>
      <c r="E52" s="58">
        <v>7</v>
      </c>
      <c r="F52" s="58">
        <v>5</v>
      </c>
      <c r="G52" s="58">
        <v>5</v>
      </c>
      <c r="H52" s="58">
        <v>6</v>
      </c>
      <c r="I52" s="58">
        <v>4</v>
      </c>
      <c r="J52" s="58">
        <v>7</v>
      </c>
      <c r="K52" s="58">
        <v>7</v>
      </c>
      <c r="L52" s="58">
        <v>7</v>
      </c>
      <c r="M52" s="59">
        <v>7</v>
      </c>
      <c r="N52" s="57">
        <f t="shared" si="0"/>
        <v>6.5</v>
      </c>
    </row>
    <row r="53" spans="1:14" ht="12" customHeight="1" x14ac:dyDescent="0.2">
      <c r="A53" s="56" t="str">
        <f>'Pregnant Women Participating'!A53</f>
        <v>Zuni Pueblo, NM</v>
      </c>
      <c r="B53" s="57">
        <v>35</v>
      </c>
      <c r="C53" s="58">
        <v>30</v>
      </c>
      <c r="D53" s="58">
        <v>38</v>
      </c>
      <c r="E53" s="58">
        <v>36</v>
      </c>
      <c r="F53" s="58">
        <v>37</v>
      </c>
      <c r="G53" s="58">
        <v>30</v>
      </c>
      <c r="H53" s="58">
        <v>31</v>
      </c>
      <c r="I53" s="58">
        <v>24</v>
      </c>
      <c r="J53" s="58">
        <v>25</v>
      </c>
      <c r="K53" s="58">
        <v>21</v>
      </c>
      <c r="L53" s="58">
        <v>24</v>
      </c>
      <c r="M53" s="59">
        <v>22</v>
      </c>
      <c r="N53" s="57">
        <f t="shared" si="0"/>
        <v>29.416666666666668</v>
      </c>
    </row>
    <row r="54" spans="1:14" ht="12" customHeight="1" x14ac:dyDescent="0.2">
      <c r="A54" s="56" t="str">
        <f>'Pregnant Women Participating'!A54</f>
        <v>Cherokee Nation, OK</v>
      </c>
      <c r="B54" s="57">
        <v>203</v>
      </c>
      <c r="C54" s="58">
        <v>200</v>
      </c>
      <c r="D54" s="58">
        <v>193</v>
      </c>
      <c r="E54" s="58">
        <v>185</v>
      </c>
      <c r="F54" s="58">
        <v>182</v>
      </c>
      <c r="G54" s="58">
        <v>204</v>
      </c>
      <c r="H54" s="58">
        <v>192</v>
      </c>
      <c r="I54" s="58">
        <v>204</v>
      </c>
      <c r="J54" s="58">
        <v>211</v>
      </c>
      <c r="K54" s="58">
        <v>206</v>
      </c>
      <c r="L54" s="58">
        <v>214</v>
      </c>
      <c r="M54" s="59">
        <v>196</v>
      </c>
      <c r="N54" s="57">
        <f t="shared" si="0"/>
        <v>199.16666666666666</v>
      </c>
    </row>
    <row r="55" spans="1:14" ht="12" customHeight="1" x14ac:dyDescent="0.2">
      <c r="A55" s="56" t="str">
        <f>'Pregnant Women Participating'!A55</f>
        <v>Chickasaw Nation, OK</v>
      </c>
      <c r="B55" s="57">
        <v>155</v>
      </c>
      <c r="C55" s="58">
        <v>170</v>
      </c>
      <c r="D55" s="58">
        <v>168</v>
      </c>
      <c r="E55" s="58">
        <v>181</v>
      </c>
      <c r="F55" s="58">
        <v>171</v>
      </c>
      <c r="G55" s="58">
        <v>158</v>
      </c>
      <c r="H55" s="58">
        <v>144</v>
      </c>
      <c r="I55" s="58">
        <v>140</v>
      </c>
      <c r="J55" s="58">
        <v>143</v>
      </c>
      <c r="K55" s="58">
        <v>139</v>
      </c>
      <c r="L55" s="58">
        <v>134</v>
      </c>
      <c r="M55" s="59">
        <v>129</v>
      </c>
      <c r="N55" s="57">
        <f t="shared" si="0"/>
        <v>152.66666666666666</v>
      </c>
    </row>
    <row r="56" spans="1:14" ht="12" customHeight="1" x14ac:dyDescent="0.2">
      <c r="A56" s="56" t="str">
        <f>'Pregnant Women Participating'!A56</f>
        <v>Choctaw Nation, OK</v>
      </c>
      <c r="B56" s="57">
        <v>114</v>
      </c>
      <c r="C56" s="58">
        <v>110</v>
      </c>
      <c r="D56" s="58">
        <v>114</v>
      </c>
      <c r="E56" s="58">
        <v>108</v>
      </c>
      <c r="F56" s="58">
        <v>109</v>
      </c>
      <c r="G56" s="58">
        <v>109</v>
      </c>
      <c r="H56" s="58">
        <v>99</v>
      </c>
      <c r="I56" s="58">
        <v>94</v>
      </c>
      <c r="J56" s="58">
        <v>94</v>
      </c>
      <c r="K56" s="58">
        <v>97</v>
      </c>
      <c r="L56" s="58">
        <v>107</v>
      </c>
      <c r="M56" s="59">
        <v>106</v>
      </c>
      <c r="N56" s="57">
        <f t="shared" si="0"/>
        <v>105.08333333333333</v>
      </c>
    </row>
    <row r="57" spans="1:14" ht="12" customHeight="1" x14ac:dyDescent="0.2">
      <c r="A57" s="56" t="str">
        <f>'Pregnant Women Participating'!A57</f>
        <v>Citizen Potawatomi Nation, OK</v>
      </c>
      <c r="B57" s="57">
        <v>44</v>
      </c>
      <c r="C57" s="58">
        <v>40</v>
      </c>
      <c r="D57" s="58">
        <v>49</v>
      </c>
      <c r="E57" s="58">
        <v>44</v>
      </c>
      <c r="F57" s="58">
        <v>48</v>
      </c>
      <c r="G57" s="58">
        <v>40</v>
      </c>
      <c r="H57" s="58">
        <v>46</v>
      </c>
      <c r="I57" s="58">
        <v>47</v>
      </c>
      <c r="J57" s="58">
        <v>47</v>
      </c>
      <c r="K57" s="58">
        <v>49</v>
      </c>
      <c r="L57" s="58">
        <v>47</v>
      </c>
      <c r="M57" s="59">
        <v>48</v>
      </c>
      <c r="N57" s="57">
        <f t="shared" si="0"/>
        <v>45.75</v>
      </c>
    </row>
    <row r="58" spans="1:14" ht="12" customHeight="1" x14ac:dyDescent="0.2">
      <c r="A58" s="56" t="str">
        <f>'Pregnant Women Participating'!A58</f>
        <v>Inter-Tribal Council, OK</v>
      </c>
      <c r="B58" s="57">
        <v>15</v>
      </c>
      <c r="C58" s="58">
        <v>16</v>
      </c>
      <c r="D58" s="58">
        <v>15</v>
      </c>
      <c r="E58" s="58">
        <v>15</v>
      </c>
      <c r="F58" s="58">
        <v>19</v>
      </c>
      <c r="G58" s="58">
        <v>21</v>
      </c>
      <c r="H58" s="58">
        <v>23</v>
      </c>
      <c r="I58" s="58">
        <v>27</v>
      </c>
      <c r="J58" s="58">
        <v>29</v>
      </c>
      <c r="K58" s="58">
        <v>33</v>
      </c>
      <c r="L58" s="58">
        <v>35</v>
      </c>
      <c r="M58" s="59">
        <v>29</v>
      </c>
      <c r="N58" s="57">
        <f t="shared" si="0"/>
        <v>23.083333333333332</v>
      </c>
    </row>
    <row r="59" spans="1:14" ht="12" customHeight="1" x14ac:dyDescent="0.2">
      <c r="A59" s="56" t="str">
        <f>'Pregnant Women Participating'!A59</f>
        <v>Muscogee Creek Nation, OK</v>
      </c>
      <c r="B59" s="57">
        <v>91</v>
      </c>
      <c r="C59" s="58">
        <v>81</v>
      </c>
      <c r="D59" s="58">
        <v>75</v>
      </c>
      <c r="E59" s="58">
        <v>74</v>
      </c>
      <c r="F59" s="58">
        <v>74</v>
      </c>
      <c r="G59" s="58">
        <v>64</v>
      </c>
      <c r="H59" s="58">
        <v>52</v>
      </c>
      <c r="I59" s="58">
        <v>65</v>
      </c>
      <c r="J59" s="58">
        <v>74</v>
      </c>
      <c r="K59" s="58">
        <v>74</v>
      </c>
      <c r="L59" s="58">
        <v>72</v>
      </c>
      <c r="M59" s="59">
        <v>80</v>
      </c>
      <c r="N59" s="57">
        <f t="shared" si="0"/>
        <v>73</v>
      </c>
    </row>
    <row r="60" spans="1:14" ht="12" customHeight="1" x14ac:dyDescent="0.2">
      <c r="A60" s="56" t="str">
        <f>'Pregnant Women Participating'!A60</f>
        <v>Osage Tribal Council, OK</v>
      </c>
      <c r="B60" s="57">
        <v>48</v>
      </c>
      <c r="C60" s="58">
        <v>48</v>
      </c>
      <c r="D60" s="58">
        <v>44</v>
      </c>
      <c r="E60" s="58">
        <v>45</v>
      </c>
      <c r="F60" s="58">
        <v>42</v>
      </c>
      <c r="G60" s="58">
        <v>42</v>
      </c>
      <c r="H60" s="58">
        <v>40</v>
      </c>
      <c r="I60" s="58">
        <v>43</v>
      </c>
      <c r="J60" s="58">
        <v>36</v>
      </c>
      <c r="K60" s="58">
        <v>36</v>
      </c>
      <c r="L60" s="58">
        <v>36</v>
      </c>
      <c r="M60" s="59">
        <v>43</v>
      </c>
      <c r="N60" s="57">
        <f t="shared" si="0"/>
        <v>41.916666666666664</v>
      </c>
    </row>
    <row r="61" spans="1:14" ht="12" customHeight="1" x14ac:dyDescent="0.2">
      <c r="A61" s="56" t="str">
        <f>'Pregnant Women Participating'!A61</f>
        <v>Otoe-Missouria Tribe, OK</v>
      </c>
      <c r="B61" s="57">
        <v>18</v>
      </c>
      <c r="C61" s="58">
        <v>16</v>
      </c>
      <c r="D61" s="58">
        <v>17</v>
      </c>
      <c r="E61" s="58">
        <v>17</v>
      </c>
      <c r="F61" s="58">
        <v>15</v>
      </c>
      <c r="G61" s="58">
        <v>14</v>
      </c>
      <c r="H61" s="58">
        <v>13</v>
      </c>
      <c r="I61" s="58">
        <v>20</v>
      </c>
      <c r="J61" s="58">
        <v>21</v>
      </c>
      <c r="K61" s="58">
        <v>17</v>
      </c>
      <c r="L61" s="58">
        <v>16</v>
      </c>
      <c r="M61" s="59">
        <v>14</v>
      </c>
      <c r="N61" s="57">
        <f t="shared" si="0"/>
        <v>16.5</v>
      </c>
    </row>
    <row r="62" spans="1:14" ht="12" customHeight="1" x14ac:dyDescent="0.2">
      <c r="A62" s="56" t="str">
        <f>'Pregnant Women Participating'!A62</f>
        <v>Wichita, Caddo &amp; Delaware (WCD), OK</v>
      </c>
      <c r="B62" s="57">
        <v>123</v>
      </c>
      <c r="C62" s="58">
        <v>126</v>
      </c>
      <c r="D62" s="58">
        <v>129</v>
      </c>
      <c r="E62" s="58">
        <v>136</v>
      </c>
      <c r="F62" s="58">
        <v>121</v>
      </c>
      <c r="G62" s="58">
        <v>113</v>
      </c>
      <c r="H62" s="58">
        <v>117</v>
      </c>
      <c r="I62" s="58">
        <v>114</v>
      </c>
      <c r="J62" s="58">
        <v>103</v>
      </c>
      <c r="K62" s="58">
        <v>97</v>
      </c>
      <c r="L62" s="58">
        <v>109</v>
      </c>
      <c r="M62" s="59">
        <v>102</v>
      </c>
      <c r="N62" s="57">
        <f t="shared" si="0"/>
        <v>115.83333333333333</v>
      </c>
    </row>
    <row r="63" spans="1:14" ht="12" customHeight="1" x14ac:dyDescent="0.2">
      <c r="A63" s="56" t="str">
        <f>'Pregnant Women Participating'!A63</f>
        <v>Colorado</v>
      </c>
      <c r="B63" s="57">
        <v>4456</v>
      </c>
      <c r="C63" s="58">
        <v>4375</v>
      </c>
      <c r="D63" s="58">
        <v>4240</v>
      </c>
      <c r="E63" s="58">
        <v>4250</v>
      </c>
      <c r="F63" s="58">
        <v>4198</v>
      </c>
      <c r="G63" s="58">
        <v>4251</v>
      </c>
      <c r="H63" s="58">
        <v>4276</v>
      </c>
      <c r="I63" s="58">
        <v>4218</v>
      </c>
      <c r="J63" s="58">
        <v>4156</v>
      </c>
      <c r="K63" s="58">
        <v>4114</v>
      </c>
      <c r="L63" s="58">
        <v>4263</v>
      </c>
      <c r="M63" s="59">
        <v>4306</v>
      </c>
      <c r="N63" s="57">
        <f t="shared" si="0"/>
        <v>4258.583333333333</v>
      </c>
    </row>
    <row r="64" spans="1:14" ht="12" customHeight="1" x14ac:dyDescent="0.2">
      <c r="A64" s="56" t="str">
        <f>'Pregnant Women Participating'!A64</f>
        <v>Kansas</v>
      </c>
      <c r="B64" s="57">
        <v>2280</v>
      </c>
      <c r="C64" s="58">
        <v>2144</v>
      </c>
      <c r="D64" s="58">
        <v>2136</v>
      </c>
      <c r="E64" s="58">
        <v>2122</v>
      </c>
      <c r="F64" s="58">
        <v>2076</v>
      </c>
      <c r="G64" s="58">
        <v>2076</v>
      </c>
      <c r="H64" s="58">
        <v>2015</v>
      </c>
      <c r="I64" s="58">
        <v>2028</v>
      </c>
      <c r="J64" s="58">
        <v>2015</v>
      </c>
      <c r="K64" s="58">
        <v>1975</v>
      </c>
      <c r="L64" s="58">
        <v>2043</v>
      </c>
      <c r="M64" s="59">
        <v>1973</v>
      </c>
      <c r="N64" s="57">
        <f t="shared" si="0"/>
        <v>2073.5833333333335</v>
      </c>
    </row>
    <row r="65" spans="1:14" ht="12" customHeight="1" x14ac:dyDescent="0.2">
      <c r="A65" s="56" t="str">
        <f>'Pregnant Women Participating'!A65</f>
        <v>Missouri</v>
      </c>
      <c r="B65" s="57">
        <v>4653</v>
      </c>
      <c r="C65" s="58">
        <v>4598</v>
      </c>
      <c r="D65" s="58">
        <v>4521</v>
      </c>
      <c r="E65" s="58">
        <v>4487</v>
      </c>
      <c r="F65" s="58">
        <v>4513</v>
      </c>
      <c r="G65" s="58">
        <v>4492</v>
      </c>
      <c r="H65" s="58">
        <v>4347</v>
      </c>
      <c r="I65" s="58">
        <v>4286</v>
      </c>
      <c r="J65" s="58">
        <v>4225</v>
      </c>
      <c r="K65" s="58">
        <v>4255</v>
      </c>
      <c r="L65" s="58">
        <v>4265</v>
      </c>
      <c r="M65" s="59">
        <v>4241</v>
      </c>
      <c r="N65" s="57">
        <f t="shared" si="0"/>
        <v>4406.916666666667</v>
      </c>
    </row>
    <row r="66" spans="1:14" ht="12" customHeight="1" x14ac:dyDescent="0.2">
      <c r="A66" s="56" t="str">
        <f>'Pregnant Women Participating'!A66</f>
        <v>Montana</v>
      </c>
      <c r="B66" s="57">
        <v>952</v>
      </c>
      <c r="C66" s="58">
        <v>931</v>
      </c>
      <c r="D66" s="58">
        <v>885</v>
      </c>
      <c r="E66" s="58">
        <v>902</v>
      </c>
      <c r="F66" s="58">
        <v>896</v>
      </c>
      <c r="G66" s="58">
        <v>926</v>
      </c>
      <c r="H66" s="58">
        <v>898</v>
      </c>
      <c r="I66" s="58">
        <v>906</v>
      </c>
      <c r="J66" s="58">
        <v>870</v>
      </c>
      <c r="K66" s="58">
        <v>808</v>
      </c>
      <c r="L66" s="58">
        <v>801</v>
      </c>
      <c r="M66" s="59">
        <v>790</v>
      </c>
      <c r="N66" s="57">
        <f t="shared" si="0"/>
        <v>880.41666666666663</v>
      </c>
    </row>
    <row r="67" spans="1:14" ht="12" customHeight="1" x14ac:dyDescent="0.2">
      <c r="A67" s="56" t="str">
        <f>'Pregnant Women Participating'!A67</f>
        <v>Nebraska</v>
      </c>
      <c r="B67" s="57">
        <v>1087</v>
      </c>
      <c r="C67" s="58">
        <v>1105</v>
      </c>
      <c r="D67" s="58">
        <v>1060</v>
      </c>
      <c r="E67" s="58">
        <v>1066</v>
      </c>
      <c r="F67" s="58">
        <v>1056</v>
      </c>
      <c r="G67" s="58">
        <v>1061</v>
      </c>
      <c r="H67" s="58">
        <v>1053</v>
      </c>
      <c r="I67" s="58">
        <v>1024</v>
      </c>
      <c r="J67" s="58">
        <v>1020</v>
      </c>
      <c r="K67" s="58">
        <v>1022</v>
      </c>
      <c r="L67" s="58">
        <v>1044</v>
      </c>
      <c r="M67" s="59">
        <v>1035</v>
      </c>
      <c r="N67" s="57">
        <f t="shared" si="0"/>
        <v>1052.75</v>
      </c>
    </row>
    <row r="68" spans="1:14" ht="12" customHeight="1" x14ac:dyDescent="0.2">
      <c r="A68" s="56" t="str">
        <f>'Pregnant Women Participating'!A68</f>
        <v>North Dakota</v>
      </c>
      <c r="B68" s="57">
        <v>454</v>
      </c>
      <c r="C68" s="58">
        <v>440</v>
      </c>
      <c r="D68" s="58">
        <v>413</v>
      </c>
      <c r="E68" s="58">
        <v>411</v>
      </c>
      <c r="F68" s="58">
        <v>416</v>
      </c>
      <c r="G68" s="58">
        <v>423</v>
      </c>
      <c r="H68" s="58">
        <v>408</v>
      </c>
      <c r="I68" s="58">
        <v>389</v>
      </c>
      <c r="J68" s="58">
        <v>383</v>
      </c>
      <c r="K68" s="58">
        <v>390</v>
      </c>
      <c r="L68" s="58">
        <v>393</v>
      </c>
      <c r="M68" s="59">
        <v>383</v>
      </c>
      <c r="N68" s="57">
        <f t="shared" si="0"/>
        <v>408.58333333333331</v>
      </c>
    </row>
    <row r="69" spans="1:14" ht="12" customHeight="1" x14ac:dyDescent="0.2">
      <c r="A69" s="56" t="str">
        <f>'Pregnant Women Participating'!A69</f>
        <v>South Dakota</v>
      </c>
      <c r="B69" s="57">
        <v>645</v>
      </c>
      <c r="C69" s="58">
        <v>639</v>
      </c>
      <c r="D69" s="58">
        <v>611</v>
      </c>
      <c r="E69" s="58">
        <v>631</v>
      </c>
      <c r="F69" s="58">
        <v>637</v>
      </c>
      <c r="G69" s="58">
        <v>658</v>
      </c>
      <c r="H69" s="58">
        <v>682</v>
      </c>
      <c r="I69" s="58">
        <v>653</v>
      </c>
      <c r="J69" s="58">
        <v>651</v>
      </c>
      <c r="K69" s="58">
        <v>643</v>
      </c>
      <c r="L69" s="58">
        <v>679</v>
      </c>
      <c r="M69" s="59">
        <v>738</v>
      </c>
      <c r="N69" s="57">
        <f t="shared" si="0"/>
        <v>655.58333333333337</v>
      </c>
    </row>
    <row r="70" spans="1:14" ht="12" customHeight="1" x14ac:dyDescent="0.2">
      <c r="A70" s="56" t="str">
        <f>'Pregnant Women Participating'!A70</f>
        <v>Wyoming</v>
      </c>
      <c r="B70" s="57">
        <v>627</v>
      </c>
      <c r="C70" s="58">
        <v>636</v>
      </c>
      <c r="D70" s="58">
        <v>633</v>
      </c>
      <c r="E70" s="58">
        <v>615</v>
      </c>
      <c r="F70" s="58">
        <v>613</v>
      </c>
      <c r="G70" s="58">
        <v>623</v>
      </c>
      <c r="H70" s="58">
        <v>609</v>
      </c>
      <c r="I70" s="58">
        <v>603</v>
      </c>
      <c r="J70" s="58">
        <v>596</v>
      </c>
      <c r="K70" s="58">
        <v>573</v>
      </c>
      <c r="L70" s="58">
        <v>572</v>
      </c>
      <c r="M70" s="59">
        <v>578</v>
      </c>
      <c r="N70" s="57">
        <f t="shared" si="0"/>
        <v>606.5</v>
      </c>
    </row>
    <row r="71" spans="1:14" ht="12" customHeight="1" x14ac:dyDescent="0.2">
      <c r="A71" s="56" t="str">
        <f>'Pregnant Women Participating'!A71</f>
        <v>Ute Mountain Ute Tribe, CO</v>
      </c>
      <c r="B71" s="57">
        <v>2</v>
      </c>
      <c r="C71" s="58">
        <v>2</v>
      </c>
      <c r="D71" s="58">
        <v>1</v>
      </c>
      <c r="E71" s="58">
        <v>1</v>
      </c>
      <c r="F71" s="58">
        <v>4</v>
      </c>
      <c r="G71" s="58">
        <v>0</v>
      </c>
      <c r="H71" s="58">
        <v>2</v>
      </c>
      <c r="I71" s="58">
        <v>1</v>
      </c>
      <c r="J71" s="58">
        <v>1</v>
      </c>
      <c r="K71" s="58">
        <v>1</v>
      </c>
      <c r="L71" s="58">
        <v>2</v>
      </c>
      <c r="M71" s="59">
        <v>3</v>
      </c>
      <c r="N71" s="57">
        <f t="shared" si="0"/>
        <v>1.6666666666666667</v>
      </c>
    </row>
    <row r="72" spans="1:14" ht="12" customHeight="1" x14ac:dyDescent="0.2">
      <c r="A72" s="56" t="str">
        <f>'Pregnant Women Participating'!A72</f>
        <v>Omaha Sioux, NE</v>
      </c>
      <c r="B72" s="57">
        <v>0</v>
      </c>
      <c r="C72" s="58">
        <v>0</v>
      </c>
      <c r="D72" s="58">
        <v>0</v>
      </c>
      <c r="E72" s="58">
        <v>0</v>
      </c>
      <c r="F72" s="58">
        <v>0</v>
      </c>
      <c r="G72" s="58">
        <v>1</v>
      </c>
      <c r="H72" s="58">
        <v>1</v>
      </c>
      <c r="I72" s="58">
        <v>0</v>
      </c>
      <c r="J72" s="58">
        <v>1</v>
      </c>
      <c r="K72" s="58">
        <v>1</v>
      </c>
      <c r="L72" s="58">
        <v>1</v>
      </c>
      <c r="M72" s="59">
        <v>1</v>
      </c>
      <c r="N72" s="57">
        <f t="shared" si="0"/>
        <v>0.5</v>
      </c>
    </row>
    <row r="73" spans="1:14" ht="12" customHeight="1" x14ac:dyDescent="0.2">
      <c r="A73" s="56" t="str">
        <f>'Pregnant Women Participating'!A73</f>
        <v>Santee Sioux, NE</v>
      </c>
      <c r="B73" s="57">
        <v>1</v>
      </c>
      <c r="C73" s="58">
        <v>1</v>
      </c>
      <c r="D73" s="58">
        <v>2</v>
      </c>
      <c r="E73" s="58">
        <v>1</v>
      </c>
      <c r="F73" s="58">
        <v>1</v>
      </c>
      <c r="G73" s="58">
        <v>0</v>
      </c>
      <c r="H73" s="58">
        <v>1</v>
      </c>
      <c r="I73" s="58">
        <v>1</v>
      </c>
      <c r="J73" s="58">
        <v>0</v>
      </c>
      <c r="K73" s="58">
        <v>0</v>
      </c>
      <c r="L73" s="58">
        <v>0</v>
      </c>
      <c r="M73" s="59">
        <v>1</v>
      </c>
      <c r="N73" s="57">
        <f t="shared" si="0"/>
        <v>0.75</v>
      </c>
    </row>
    <row r="74" spans="1:14" ht="12" customHeight="1" x14ac:dyDescent="0.2">
      <c r="A74" s="56" t="str">
        <f>'Pregnant Women Participating'!A74</f>
        <v>Winnebago Tribe, NE</v>
      </c>
      <c r="B74" s="57">
        <v>1</v>
      </c>
      <c r="C74" s="58">
        <v>2</v>
      </c>
      <c r="D74" s="58">
        <v>2</v>
      </c>
      <c r="E74" s="58">
        <v>4</v>
      </c>
      <c r="F74" s="58">
        <v>6</v>
      </c>
      <c r="G74" s="58">
        <v>6</v>
      </c>
      <c r="H74" s="58">
        <v>6</v>
      </c>
      <c r="I74" s="58">
        <v>7</v>
      </c>
      <c r="J74" s="58">
        <v>4</v>
      </c>
      <c r="K74" s="58">
        <v>3</v>
      </c>
      <c r="L74" s="58">
        <v>2</v>
      </c>
      <c r="M74" s="59">
        <v>1</v>
      </c>
      <c r="N74" s="57">
        <f t="shared" si="0"/>
        <v>3.6666666666666665</v>
      </c>
    </row>
    <row r="75" spans="1:14" ht="12" customHeight="1" x14ac:dyDescent="0.2">
      <c r="A75" s="56" t="str">
        <f>'Pregnant Women Participating'!A75</f>
        <v>Standing Rock Sioux Tribe, ND</v>
      </c>
      <c r="B75" s="57">
        <v>11</v>
      </c>
      <c r="C75" s="58">
        <v>11</v>
      </c>
      <c r="D75" s="58">
        <v>11</v>
      </c>
      <c r="E75" s="58">
        <v>12</v>
      </c>
      <c r="F75" s="58">
        <v>15</v>
      </c>
      <c r="G75" s="58">
        <v>19</v>
      </c>
      <c r="H75" s="58">
        <v>20</v>
      </c>
      <c r="I75" s="58">
        <v>18</v>
      </c>
      <c r="J75" s="58">
        <v>20</v>
      </c>
      <c r="K75" s="58">
        <v>21</v>
      </c>
      <c r="L75" s="58">
        <v>23</v>
      </c>
      <c r="M75" s="59">
        <v>20</v>
      </c>
      <c r="N75" s="57">
        <f t="shared" si="0"/>
        <v>16.75</v>
      </c>
    </row>
    <row r="76" spans="1:14" ht="12" customHeight="1" x14ac:dyDescent="0.2">
      <c r="A76" s="56" t="str">
        <f>'Pregnant Women Participating'!A76</f>
        <v>Three Affiliated Tribes, ND</v>
      </c>
      <c r="B76" s="57">
        <v>4</v>
      </c>
      <c r="C76" s="58">
        <v>3</v>
      </c>
      <c r="D76" s="58">
        <v>4</v>
      </c>
      <c r="E76" s="58">
        <v>2</v>
      </c>
      <c r="F76" s="58">
        <v>2</v>
      </c>
      <c r="G76" s="58">
        <v>3</v>
      </c>
      <c r="H76" s="58">
        <v>2</v>
      </c>
      <c r="I76" s="58">
        <v>2</v>
      </c>
      <c r="J76" s="58">
        <v>2</v>
      </c>
      <c r="K76" s="58">
        <v>1</v>
      </c>
      <c r="L76" s="58">
        <v>3</v>
      </c>
      <c r="M76" s="59">
        <v>5</v>
      </c>
      <c r="N76" s="57">
        <f t="shared" si="0"/>
        <v>2.75</v>
      </c>
    </row>
    <row r="77" spans="1:14" ht="12" customHeight="1" x14ac:dyDescent="0.2">
      <c r="A77" s="56" t="str">
        <f>'Pregnant Women Participating'!A77</f>
        <v>Cheyenne River Sioux, SD</v>
      </c>
      <c r="B77" s="57">
        <v>5</v>
      </c>
      <c r="C77" s="58">
        <v>7</v>
      </c>
      <c r="D77" s="58">
        <v>6</v>
      </c>
      <c r="E77" s="58">
        <v>5</v>
      </c>
      <c r="F77" s="58">
        <v>8</v>
      </c>
      <c r="G77" s="58">
        <v>11</v>
      </c>
      <c r="H77" s="58">
        <v>17</v>
      </c>
      <c r="I77" s="58">
        <v>16</v>
      </c>
      <c r="J77" s="58">
        <v>19</v>
      </c>
      <c r="K77" s="58">
        <v>25</v>
      </c>
      <c r="L77" s="58">
        <v>22</v>
      </c>
      <c r="M77" s="59">
        <v>22</v>
      </c>
      <c r="N77" s="57">
        <f t="shared" si="0"/>
        <v>13.583333333333334</v>
      </c>
    </row>
    <row r="78" spans="1:14" ht="12" customHeight="1" x14ac:dyDescent="0.2">
      <c r="A78" s="56" t="str">
        <f>'Pregnant Women Participating'!A78</f>
        <v>Rosebud Sioux, SD</v>
      </c>
      <c r="B78" s="57">
        <v>29</v>
      </c>
      <c r="C78" s="58">
        <v>36</v>
      </c>
      <c r="D78" s="58">
        <v>41</v>
      </c>
      <c r="E78" s="58">
        <v>44</v>
      </c>
      <c r="F78" s="58">
        <v>46</v>
      </c>
      <c r="G78" s="58">
        <v>47</v>
      </c>
      <c r="H78" s="58">
        <v>42</v>
      </c>
      <c r="I78" s="58">
        <v>45</v>
      </c>
      <c r="J78" s="58">
        <v>42</v>
      </c>
      <c r="K78" s="58">
        <v>47</v>
      </c>
      <c r="L78" s="58">
        <v>43</v>
      </c>
      <c r="M78" s="59">
        <v>40</v>
      </c>
      <c r="N78" s="57">
        <f t="shared" si="0"/>
        <v>41.833333333333336</v>
      </c>
    </row>
    <row r="79" spans="1:14" ht="12" customHeight="1" x14ac:dyDescent="0.2">
      <c r="A79" s="56" t="str">
        <f>'Pregnant Women Participating'!A79</f>
        <v>Northern Arapahoe, WY</v>
      </c>
      <c r="B79" s="57">
        <v>5</v>
      </c>
      <c r="C79" s="58">
        <v>6</v>
      </c>
      <c r="D79" s="58">
        <v>8</v>
      </c>
      <c r="E79" s="58">
        <v>8</v>
      </c>
      <c r="F79" s="58">
        <v>8</v>
      </c>
      <c r="G79" s="58">
        <v>18</v>
      </c>
      <c r="H79" s="58">
        <v>17</v>
      </c>
      <c r="I79" s="58">
        <v>14</v>
      </c>
      <c r="J79" s="58">
        <v>14</v>
      </c>
      <c r="K79" s="58">
        <v>14</v>
      </c>
      <c r="L79" s="58">
        <v>13</v>
      </c>
      <c r="M79" s="59">
        <v>12</v>
      </c>
      <c r="N79" s="57">
        <f t="shared" si="0"/>
        <v>11.416666666666666</v>
      </c>
    </row>
    <row r="80" spans="1:14" ht="12" customHeight="1" x14ac:dyDescent="0.2">
      <c r="A80" s="56" t="str">
        <f>'Pregnant Women Participating'!A80</f>
        <v>Shoshone Tribe, WY</v>
      </c>
      <c r="B80" s="57">
        <v>7</v>
      </c>
      <c r="C80" s="58">
        <v>7</v>
      </c>
      <c r="D80" s="58">
        <v>6</v>
      </c>
      <c r="E80" s="58">
        <v>7</v>
      </c>
      <c r="F80" s="58">
        <v>5</v>
      </c>
      <c r="G80" s="58">
        <v>7</v>
      </c>
      <c r="H80" s="58">
        <v>7</v>
      </c>
      <c r="I80" s="58">
        <v>7</v>
      </c>
      <c r="J80" s="58">
        <v>7</v>
      </c>
      <c r="K80" s="58">
        <v>6</v>
      </c>
      <c r="L80" s="58">
        <v>5</v>
      </c>
      <c r="M80" s="59">
        <v>6</v>
      </c>
      <c r="N80" s="57">
        <f t="shared" si="0"/>
        <v>6.416666666666667</v>
      </c>
    </row>
    <row r="81" spans="1:14" ht="12" customHeight="1" x14ac:dyDescent="0.2">
      <c r="A81" s="65" t="str">
        <f>'Pregnant Women Participating'!A81</f>
        <v>Alaska</v>
      </c>
      <c r="B81" s="57">
        <v>1161</v>
      </c>
      <c r="C81" s="58">
        <v>1150</v>
      </c>
      <c r="D81" s="58">
        <v>1148</v>
      </c>
      <c r="E81" s="58">
        <v>1152</v>
      </c>
      <c r="F81" s="58">
        <v>1139</v>
      </c>
      <c r="G81" s="58">
        <v>1112</v>
      </c>
      <c r="H81" s="58">
        <v>1152</v>
      </c>
      <c r="I81" s="58">
        <v>1164</v>
      </c>
      <c r="J81" s="58">
        <v>1157</v>
      </c>
      <c r="K81" s="58">
        <v>1164</v>
      </c>
      <c r="L81" s="58">
        <v>1153</v>
      </c>
      <c r="M81" s="59">
        <v>1154</v>
      </c>
      <c r="N81" s="57">
        <f t="shared" si="0"/>
        <v>1150.5</v>
      </c>
    </row>
    <row r="82" spans="1:14" ht="12" customHeight="1" x14ac:dyDescent="0.2">
      <c r="A82" s="65" t="str">
        <f>'Pregnant Women Participating'!A82</f>
        <v>American Samoa</v>
      </c>
      <c r="B82" s="57">
        <v>48</v>
      </c>
      <c r="C82" s="58">
        <v>51</v>
      </c>
      <c r="D82" s="58">
        <v>59</v>
      </c>
      <c r="E82" s="58">
        <v>55</v>
      </c>
      <c r="F82" s="58">
        <v>55</v>
      </c>
      <c r="G82" s="58">
        <v>56</v>
      </c>
      <c r="H82" s="58">
        <v>55</v>
      </c>
      <c r="I82" s="58">
        <v>56</v>
      </c>
      <c r="J82" s="58">
        <v>55</v>
      </c>
      <c r="K82" s="58">
        <v>54</v>
      </c>
      <c r="L82" s="58">
        <v>55</v>
      </c>
      <c r="M82" s="59">
        <v>55</v>
      </c>
      <c r="N82" s="57">
        <f t="shared" si="0"/>
        <v>54.5</v>
      </c>
    </row>
    <row r="83" spans="1:14" ht="12" customHeight="1" x14ac:dyDescent="0.2">
      <c r="A83" s="65" t="str">
        <f>'Pregnant Women Participating'!A83</f>
        <v>California</v>
      </c>
      <c r="B83" s="57">
        <v>49582</v>
      </c>
      <c r="C83" s="58">
        <v>48944</v>
      </c>
      <c r="D83" s="58">
        <v>47598</v>
      </c>
      <c r="E83" s="58">
        <v>48357</v>
      </c>
      <c r="F83" s="58">
        <v>46643</v>
      </c>
      <c r="G83" s="58">
        <v>47644</v>
      </c>
      <c r="H83" s="58">
        <v>45927</v>
      </c>
      <c r="I83" s="58">
        <v>45860</v>
      </c>
      <c r="J83" s="58">
        <v>45138</v>
      </c>
      <c r="K83" s="58">
        <v>44150</v>
      </c>
      <c r="L83" s="58">
        <v>44697</v>
      </c>
      <c r="M83" s="59">
        <v>43495</v>
      </c>
      <c r="N83" s="57">
        <f t="shared" si="0"/>
        <v>46502.916666666664</v>
      </c>
    </row>
    <row r="84" spans="1:14" ht="12" customHeight="1" x14ac:dyDescent="0.2">
      <c r="A84" s="65" t="str">
        <f>'Pregnant Women Participating'!A84</f>
        <v>Guam</v>
      </c>
      <c r="B84" s="57">
        <v>258</v>
      </c>
      <c r="C84" s="58">
        <v>260</v>
      </c>
      <c r="D84" s="58">
        <v>257</v>
      </c>
      <c r="E84" s="58">
        <v>265</v>
      </c>
      <c r="F84" s="58">
        <v>270</v>
      </c>
      <c r="G84" s="58">
        <v>257</v>
      </c>
      <c r="H84" s="58">
        <v>264</v>
      </c>
      <c r="I84" s="58">
        <v>261</v>
      </c>
      <c r="J84" s="58">
        <v>250</v>
      </c>
      <c r="K84" s="58">
        <v>248</v>
      </c>
      <c r="L84" s="58">
        <v>282</v>
      </c>
      <c r="M84" s="59">
        <v>273</v>
      </c>
      <c r="N84" s="57">
        <f t="shared" si="0"/>
        <v>262.08333333333331</v>
      </c>
    </row>
    <row r="85" spans="1:14" ht="12" customHeight="1" x14ac:dyDescent="0.2">
      <c r="A85" s="65" t="str">
        <f>'Pregnant Women Participating'!A85</f>
        <v>Hawaii</v>
      </c>
      <c r="B85" s="57">
        <v>1731</v>
      </c>
      <c r="C85" s="58">
        <v>1660</v>
      </c>
      <c r="D85" s="58">
        <v>1724</v>
      </c>
      <c r="E85" s="58">
        <v>1703</v>
      </c>
      <c r="F85" s="58">
        <v>1681</v>
      </c>
      <c r="G85" s="58">
        <v>1626</v>
      </c>
      <c r="H85" s="58">
        <v>1472</v>
      </c>
      <c r="I85" s="58">
        <v>1424</v>
      </c>
      <c r="J85" s="58">
        <v>1413</v>
      </c>
      <c r="K85" s="58">
        <v>1381</v>
      </c>
      <c r="L85" s="58">
        <v>1345</v>
      </c>
      <c r="M85" s="59">
        <v>1534</v>
      </c>
      <c r="N85" s="57">
        <f t="shared" si="0"/>
        <v>1557.8333333333333</v>
      </c>
    </row>
    <row r="86" spans="1:14" ht="12" customHeight="1" x14ac:dyDescent="0.2">
      <c r="A86" s="65" t="str">
        <f>'Pregnant Women Participating'!A86</f>
        <v>Idaho</v>
      </c>
      <c r="B86" s="57">
        <v>3020</v>
      </c>
      <c r="C86" s="58">
        <v>3005</v>
      </c>
      <c r="D86" s="58">
        <v>2896</v>
      </c>
      <c r="E86" s="58">
        <v>2844</v>
      </c>
      <c r="F86" s="58">
        <v>2808</v>
      </c>
      <c r="G86" s="58">
        <v>2834</v>
      </c>
      <c r="H86" s="58">
        <v>2759</v>
      </c>
      <c r="I86" s="58">
        <v>2762</v>
      </c>
      <c r="J86" s="58">
        <v>2762</v>
      </c>
      <c r="K86" s="58">
        <v>2683</v>
      </c>
      <c r="L86" s="58">
        <v>2695</v>
      </c>
      <c r="M86" s="59">
        <v>2678</v>
      </c>
      <c r="N86" s="57">
        <f t="shared" si="0"/>
        <v>2812.1666666666665</v>
      </c>
    </row>
    <row r="87" spans="1:14" ht="12" customHeight="1" x14ac:dyDescent="0.2">
      <c r="A87" s="65" t="str">
        <f>'Pregnant Women Participating'!A87</f>
        <v>Nevada</v>
      </c>
      <c r="B87" s="57">
        <v>2668</v>
      </c>
      <c r="C87" s="58">
        <v>2668</v>
      </c>
      <c r="D87" s="58">
        <v>2693</v>
      </c>
      <c r="E87" s="58">
        <v>2691</v>
      </c>
      <c r="F87" s="58">
        <v>2654</v>
      </c>
      <c r="G87" s="58">
        <v>2608</v>
      </c>
      <c r="H87" s="58">
        <v>2580</v>
      </c>
      <c r="I87" s="58">
        <v>2566</v>
      </c>
      <c r="J87" s="58">
        <v>2560</v>
      </c>
      <c r="K87" s="58">
        <v>3048</v>
      </c>
      <c r="L87" s="58">
        <v>2698</v>
      </c>
      <c r="M87" s="59">
        <v>2776</v>
      </c>
      <c r="N87" s="57">
        <f t="shared" si="0"/>
        <v>2684.1666666666665</v>
      </c>
    </row>
    <row r="88" spans="1:14" ht="12" customHeight="1" x14ac:dyDescent="0.2">
      <c r="A88" s="65" t="str">
        <f>'Pregnant Women Participating'!A88</f>
        <v>Oregon</v>
      </c>
      <c r="B88" s="57">
        <v>6017</v>
      </c>
      <c r="C88" s="58">
        <v>5941</v>
      </c>
      <c r="D88" s="58">
        <v>5858</v>
      </c>
      <c r="E88" s="58">
        <v>5755</v>
      </c>
      <c r="F88" s="58">
        <v>5747</v>
      </c>
      <c r="G88" s="58">
        <v>5793</v>
      </c>
      <c r="H88" s="58">
        <v>5694</v>
      </c>
      <c r="I88" s="58">
        <v>5723</v>
      </c>
      <c r="J88" s="58">
        <v>5749</v>
      </c>
      <c r="K88" s="58">
        <v>5635</v>
      </c>
      <c r="L88" s="58">
        <v>5572</v>
      </c>
      <c r="M88" s="59">
        <v>5494</v>
      </c>
      <c r="N88" s="57">
        <f t="shared" si="0"/>
        <v>5748.166666666667</v>
      </c>
    </row>
    <row r="89" spans="1:14" ht="12" customHeight="1" x14ac:dyDescent="0.2">
      <c r="A89" s="65" t="str">
        <f>'Pregnant Women Participating'!A89</f>
        <v>Washington</v>
      </c>
      <c r="B89" s="57">
        <v>9292</v>
      </c>
      <c r="C89" s="58">
        <v>9048</v>
      </c>
      <c r="D89" s="58">
        <v>8638</v>
      </c>
      <c r="E89" s="58">
        <v>8758</v>
      </c>
      <c r="F89" s="58">
        <v>8636</v>
      </c>
      <c r="G89" s="58">
        <v>8766</v>
      </c>
      <c r="H89" s="58">
        <v>8500</v>
      </c>
      <c r="I89" s="58">
        <v>8601</v>
      </c>
      <c r="J89" s="58">
        <v>8481</v>
      </c>
      <c r="K89" s="58">
        <v>8178</v>
      </c>
      <c r="L89" s="58">
        <v>8176</v>
      </c>
      <c r="M89" s="59">
        <v>7938</v>
      </c>
      <c r="N89" s="57">
        <f t="shared" si="0"/>
        <v>8584.3333333333339</v>
      </c>
    </row>
    <row r="90" spans="1:14" ht="12" customHeight="1" x14ac:dyDescent="0.2">
      <c r="A90" s="65" t="str">
        <f>'Pregnant Women Participating'!A90</f>
        <v>Northern Marianas</v>
      </c>
      <c r="B90" s="57">
        <v>67</v>
      </c>
      <c r="C90" s="58">
        <v>84</v>
      </c>
      <c r="D90" s="58">
        <v>83</v>
      </c>
      <c r="E90" s="58">
        <v>81</v>
      </c>
      <c r="F90" s="58">
        <v>95</v>
      </c>
      <c r="G90" s="58">
        <v>102</v>
      </c>
      <c r="H90" s="58">
        <v>113</v>
      </c>
      <c r="I90" s="58">
        <v>98</v>
      </c>
      <c r="J90" s="58">
        <v>101</v>
      </c>
      <c r="K90" s="58">
        <v>100</v>
      </c>
      <c r="L90" s="58">
        <v>104</v>
      </c>
      <c r="M90" s="59">
        <v>104</v>
      </c>
      <c r="N90" s="57">
        <f t="shared" si="0"/>
        <v>94.333333333333329</v>
      </c>
    </row>
    <row r="91" spans="1:14" ht="12" customHeight="1" x14ac:dyDescent="0.2">
      <c r="A91" s="65" t="str">
        <f>'Pregnant Women Participating'!A91</f>
        <v>Inter-Tribal Council, NV</v>
      </c>
      <c r="B91" s="57">
        <v>67</v>
      </c>
      <c r="C91" s="58">
        <v>71</v>
      </c>
      <c r="D91" s="58">
        <v>78</v>
      </c>
      <c r="E91" s="58">
        <v>78</v>
      </c>
      <c r="F91" s="58">
        <v>77</v>
      </c>
      <c r="G91" s="58">
        <v>77</v>
      </c>
      <c r="H91" s="58">
        <v>77</v>
      </c>
      <c r="I91" s="58">
        <v>80</v>
      </c>
      <c r="J91" s="58">
        <v>82</v>
      </c>
      <c r="K91" s="58">
        <v>85</v>
      </c>
      <c r="L91" s="58">
        <v>77</v>
      </c>
      <c r="M91" s="59">
        <v>78</v>
      </c>
      <c r="N91" s="57">
        <f t="shared" si="0"/>
        <v>77.25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1"/>
  <sheetViews>
    <sheetView workbookViewId="0">
      <selection sqref="A1:N1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52" t="s">
        <v>137</v>
      </c>
      <c r="B1" s="53" t="s">
        <v>230</v>
      </c>
      <c r="C1" s="53" t="s">
        <v>231</v>
      </c>
      <c r="D1" s="53" t="s">
        <v>232</v>
      </c>
      <c r="E1" s="53" t="s">
        <v>233</v>
      </c>
      <c r="F1" s="53" t="s">
        <v>234</v>
      </c>
      <c r="G1" s="53" t="s">
        <v>235</v>
      </c>
      <c r="H1" s="53" t="s">
        <v>236</v>
      </c>
      <c r="I1" s="53" t="s">
        <v>237</v>
      </c>
      <c r="J1" s="53" t="s">
        <v>238</v>
      </c>
      <c r="K1" s="53" t="s">
        <v>239</v>
      </c>
      <c r="L1" s="53" t="s">
        <v>240</v>
      </c>
      <c r="M1" s="53" t="s">
        <v>241</v>
      </c>
      <c r="N1" s="55" t="s">
        <v>242</v>
      </c>
    </row>
    <row r="2" spans="1:14" ht="12" customHeight="1" x14ac:dyDescent="0.2">
      <c r="A2" s="56" t="str">
        <f>'Pregnant Women Participating'!A2</f>
        <v>Connecticut</v>
      </c>
      <c r="B2" s="57">
        <v>3451</v>
      </c>
      <c r="C2" s="58">
        <v>3394</v>
      </c>
      <c r="D2" s="58">
        <v>3333</v>
      </c>
      <c r="E2" s="58">
        <v>3455</v>
      </c>
      <c r="F2" s="58">
        <v>3344</v>
      </c>
      <c r="G2" s="58">
        <v>3411</v>
      </c>
      <c r="H2" s="58">
        <v>3420</v>
      </c>
      <c r="I2" s="58">
        <v>3389</v>
      </c>
      <c r="J2" s="58">
        <v>3423</v>
      </c>
      <c r="K2" s="58">
        <v>3453</v>
      </c>
      <c r="L2" s="58">
        <v>3547</v>
      </c>
      <c r="M2" s="59">
        <v>3517</v>
      </c>
      <c r="N2" s="57">
        <f t="shared" ref="N2:N91" si="0">IF(SUM(B2:M2)&gt;0,AVERAGE(B2:M2),"0")</f>
        <v>3428.0833333333335</v>
      </c>
    </row>
    <row r="3" spans="1:14" ht="12" customHeight="1" x14ac:dyDescent="0.2">
      <c r="A3" s="56" t="str">
        <f>'Pregnant Women Participating'!A3</f>
        <v>Maine</v>
      </c>
      <c r="B3" s="57">
        <v>570</v>
      </c>
      <c r="C3" s="58">
        <v>566</v>
      </c>
      <c r="D3" s="58">
        <v>574</v>
      </c>
      <c r="E3" s="58">
        <v>585</v>
      </c>
      <c r="F3" s="58">
        <v>577</v>
      </c>
      <c r="G3" s="58">
        <v>624</v>
      </c>
      <c r="H3" s="58">
        <v>618</v>
      </c>
      <c r="I3" s="58">
        <v>610</v>
      </c>
      <c r="J3" s="58">
        <v>628</v>
      </c>
      <c r="K3" s="58">
        <v>646</v>
      </c>
      <c r="L3" s="58">
        <v>633</v>
      </c>
      <c r="M3" s="59">
        <v>616</v>
      </c>
      <c r="N3" s="57">
        <f t="shared" si="0"/>
        <v>603.91666666666663</v>
      </c>
    </row>
    <row r="4" spans="1:14" ht="12" customHeight="1" x14ac:dyDescent="0.2">
      <c r="A4" s="56" t="str">
        <f>'Pregnant Women Participating'!A4</f>
        <v>Massachusetts</v>
      </c>
      <c r="B4" s="57">
        <v>5481</v>
      </c>
      <c r="C4" s="58">
        <v>5568</v>
      </c>
      <c r="D4" s="58">
        <v>5521</v>
      </c>
      <c r="E4" s="58">
        <v>5522</v>
      </c>
      <c r="F4" s="58">
        <v>5479</v>
      </c>
      <c r="G4" s="58">
        <v>5478</v>
      </c>
      <c r="H4" s="58">
        <v>5438</v>
      </c>
      <c r="I4" s="58">
        <v>5516</v>
      </c>
      <c r="J4" s="58">
        <v>5440</v>
      </c>
      <c r="K4" s="58">
        <v>5491</v>
      </c>
      <c r="L4" s="58">
        <v>5628</v>
      </c>
      <c r="M4" s="59">
        <v>5666</v>
      </c>
      <c r="N4" s="57">
        <f t="shared" si="0"/>
        <v>5519</v>
      </c>
    </row>
    <row r="5" spans="1:14" ht="12" customHeight="1" x14ac:dyDescent="0.2">
      <c r="A5" s="56" t="str">
        <f>'Pregnant Women Participating'!A5</f>
        <v>New Hampshire</v>
      </c>
      <c r="B5" s="57">
        <v>340</v>
      </c>
      <c r="C5" s="58">
        <v>323</v>
      </c>
      <c r="D5" s="58">
        <v>331</v>
      </c>
      <c r="E5" s="58">
        <v>330</v>
      </c>
      <c r="F5" s="58">
        <v>333</v>
      </c>
      <c r="G5" s="58">
        <v>302</v>
      </c>
      <c r="H5" s="58">
        <v>254</v>
      </c>
      <c r="I5" s="58">
        <v>284</v>
      </c>
      <c r="J5" s="58">
        <v>294</v>
      </c>
      <c r="K5" s="58">
        <v>290</v>
      </c>
      <c r="L5" s="58">
        <v>294</v>
      </c>
      <c r="M5" s="59">
        <v>296</v>
      </c>
      <c r="N5" s="57">
        <f t="shared" si="0"/>
        <v>305.91666666666669</v>
      </c>
    </row>
    <row r="6" spans="1:14" ht="12" customHeight="1" x14ac:dyDescent="0.2">
      <c r="A6" s="56" t="str">
        <f>'Pregnant Women Participating'!A6</f>
        <v>New York</v>
      </c>
      <c r="B6" s="57">
        <v>35134</v>
      </c>
      <c r="C6" s="58">
        <v>35093</v>
      </c>
      <c r="D6" s="58">
        <v>34802</v>
      </c>
      <c r="E6" s="58">
        <v>35126</v>
      </c>
      <c r="F6" s="58">
        <v>34472</v>
      </c>
      <c r="G6" s="58">
        <v>34391</v>
      </c>
      <c r="H6" s="58">
        <v>33825</v>
      </c>
      <c r="I6" s="58">
        <v>33901</v>
      </c>
      <c r="J6" s="58">
        <v>33907</v>
      </c>
      <c r="K6" s="58">
        <v>33721</v>
      </c>
      <c r="L6" s="58">
        <v>34120</v>
      </c>
      <c r="M6" s="59">
        <v>34201</v>
      </c>
      <c r="N6" s="57">
        <f t="shared" si="0"/>
        <v>34391.083333333336</v>
      </c>
    </row>
    <row r="7" spans="1:14" ht="12" customHeight="1" x14ac:dyDescent="0.2">
      <c r="A7" s="56" t="str">
        <f>'Pregnant Women Participating'!A7</f>
        <v>Rhode Island</v>
      </c>
      <c r="B7" s="57">
        <v>722</v>
      </c>
      <c r="C7" s="58">
        <v>706</v>
      </c>
      <c r="D7" s="58">
        <v>683</v>
      </c>
      <c r="E7" s="58">
        <v>711</v>
      </c>
      <c r="F7" s="58">
        <v>684</v>
      </c>
      <c r="G7" s="58">
        <v>715</v>
      </c>
      <c r="H7" s="58">
        <v>714</v>
      </c>
      <c r="I7" s="58">
        <v>720</v>
      </c>
      <c r="J7" s="58">
        <v>717</v>
      </c>
      <c r="K7" s="58">
        <v>721</v>
      </c>
      <c r="L7" s="58">
        <v>730</v>
      </c>
      <c r="M7" s="59">
        <v>765</v>
      </c>
      <c r="N7" s="57">
        <f t="shared" si="0"/>
        <v>715.66666666666663</v>
      </c>
    </row>
    <row r="8" spans="1:14" ht="12" customHeight="1" x14ac:dyDescent="0.2">
      <c r="A8" s="56" t="str">
        <f>'Pregnant Women Participating'!A8</f>
        <v>Vermont</v>
      </c>
      <c r="B8" s="57">
        <v>387</v>
      </c>
      <c r="C8" s="58">
        <v>375</v>
      </c>
      <c r="D8" s="58">
        <v>375</v>
      </c>
      <c r="E8" s="58">
        <v>367</v>
      </c>
      <c r="F8" s="58">
        <v>381</v>
      </c>
      <c r="G8" s="58">
        <v>395</v>
      </c>
      <c r="H8" s="58">
        <v>374</v>
      </c>
      <c r="I8" s="58">
        <v>368</v>
      </c>
      <c r="J8" s="58">
        <v>362</v>
      </c>
      <c r="K8" s="58">
        <v>353</v>
      </c>
      <c r="L8" s="58">
        <v>353</v>
      </c>
      <c r="M8" s="59">
        <v>377</v>
      </c>
      <c r="N8" s="57">
        <f t="shared" si="0"/>
        <v>372.25</v>
      </c>
    </row>
    <row r="9" spans="1:14" ht="12" customHeight="1" x14ac:dyDescent="0.2">
      <c r="A9" s="56" t="str">
        <f>'Pregnant Women Participating'!A9</f>
        <v>Virgin Islands</v>
      </c>
      <c r="B9" s="57">
        <v>465</v>
      </c>
      <c r="C9" s="58">
        <v>452</v>
      </c>
      <c r="D9" s="58">
        <v>452</v>
      </c>
      <c r="E9" s="58">
        <v>457</v>
      </c>
      <c r="F9" s="58">
        <v>440</v>
      </c>
      <c r="G9" s="58">
        <v>432</v>
      </c>
      <c r="H9" s="58">
        <v>401</v>
      </c>
      <c r="I9" s="58">
        <v>400</v>
      </c>
      <c r="J9" s="58">
        <v>394</v>
      </c>
      <c r="K9" s="58">
        <v>379</v>
      </c>
      <c r="L9" s="58">
        <v>369</v>
      </c>
      <c r="M9" s="59">
        <v>310</v>
      </c>
      <c r="N9" s="57">
        <f t="shared" si="0"/>
        <v>412.58333333333331</v>
      </c>
    </row>
    <row r="10" spans="1:14" ht="12" customHeight="1" x14ac:dyDescent="0.2">
      <c r="A10" s="56" t="str">
        <f>'Pregnant Women Participating'!A10</f>
        <v>Indian Township, ME</v>
      </c>
      <c r="B10" s="57">
        <v>0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9">
        <v>0</v>
      </c>
      <c r="N10" s="57" t="str">
        <f t="shared" si="0"/>
        <v>0</v>
      </c>
    </row>
    <row r="11" spans="1:14" ht="12" customHeight="1" x14ac:dyDescent="0.2">
      <c r="A11" s="56" t="str">
        <f>'Pregnant Women Participating'!A11</f>
        <v>Pleasant Point, ME</v>
      </c>
      <c r="B11" s="57">
        <v>2</v>
      </c>
      <c r="C11" s="58">
        <v>2</v>
      </c>
      <c r="D11" s="58">
        <v>1</v>
      </c>
      <c r="E11" s="58">
        <v>0</v>
      </c>
      <c r="F11" s="58">
        <v>0</v>
      </c>
      <c r="G11" s="58">
        <v>0</v>
      </c>
      <c r="H11" s="58">
        <v>1</v>
      </c>
      <c r="I11" s="58">
        <v>0</v>
      </c>
      <c r="J11" s="58">
        <v>1</v>
      </c>
      <c r="K11" s="58">
        <v>2</v>
      </c>
      <c r="L11" s="58">
        <v>4</v>
      </c>
      <c r="M11" s="59">
        <v>4</v>
      </c>
      <c r="N11" s="57">
        <f t="shared" si="0"/>
        <v>1.4166666666666667</v>
      </c>
    </row>
    <row r="12" spans="1:14" ht="12" customHeight="1" x14ac:dyDescent="0.2">
      <c r="A12" s="56" t="str">
        <f>'Pregnant Women Participating'!A12</f>
        <v>Seneca Nation, NY</v>
      </c>
      <c r="B12" s="57">
        <v>1</v>
      </c>
      <c r="C12" s="58">
        <v>0</v>
      </c>
      <c r="D12" s="58">
        <v>3</v>
      </c>
      <c r="E12" s="58">
        <v>4</v>
      </c>
      <c r="F12" s="58">
        <v>2</v>
      </c>
      <c r="G12" s="58">
        <v>3</v>
      </c>
      <c r="H12" s="58">
        <v>2</v>
      </c>
      <c r="I12" s="58">
        <v>2</v>
      </c>
      <c r="J12" s="58">
        <v>2</v>
      </c>
      <c r="K12" s="58">
        <v>4</v>
      </c>
      <c r="L12" s="58">
        <v>3</v>
      </c>
      <c r="M12" s="59">
        <v>7</v>
      </c>
      <c r="N12" s="57">
        <f t="shared" si="0"/>
        <v>2.75</v>
      </c>
    </row>
    <row r="13" spans="1:14" ht="12" customHeight="1" x14ac:dyDescent="0.2">
      <c r="A13" s="56" t="str">
        <f>'Pregnant Women Participating'!A13</f>
        <v>Delaware</v>
      </c>
      <c r="B13" s="57">
        <v>1297</v>
      </c>
      <c r="C13" s="58">
        <v>1097</v>
      </c>
      <c r="D13" s="58">
        <v>1003</v>
      </c>
      <c r="E13" s="58">
        <v>915</v>
      </c>
      <c r="F13" s="58">
        <v>906</v>
      </c>
      <c r="G13" s="58">
        <v>951</v>
      </c>
      <c r="H13" s="58">
        <v>934</v>
      </c>
      <c r="I13" s="58">
        <v>934</v>
      </c>
      <c r="J13" s="58">
        <v>959</v>
      </c>
      <c r="K13" s="58">
        <v>966</v>
      </c>
      <c r="L13" s="58">
        <v>969</v>
      </c>
      <c r="M13" s="59">
        <v>981</v>
      </c>
      <c r="N13" s="57">
        <f t="shared" si="0"/>
        <v>992.66666666666663</v>
      </c>
    </row>
    <row r="14" spans="1:14" ht="12" customHeight="1" x14ac:dyDescent="0.2">
      <c r="A14" s="56" t="str">
        <f>'Pregnant Women Participating'!A14</f>
        <v>District of Columbia</v>
      </c>
      <c r="B14" s="57">
        <v>1432</v>
      </c>
      <c r="C14" s="58">
        <v>1406</v>
      </c>
      <c r="D14" s="58">
        <v>1390</v>
      </c>
      <c r="E14" s="58">
        <v>1390</v>
      </c>
      <c r="F14" s="58">
        <v>1320</v>
      </c>
      <c r="G14" s="58">
        <v>1281</v>
      </c>
      <c r="H14" s="58">
        <v>1272</v>
      </c>
      <c r="I14" s="58">
        <v>1288</v>
      </c>
      <c r="J14" s="58">
        <v>1266</v>
      </c>
      <c r="K14" s="58">
        <v>1266</v>
      </c>
      <c r="L14" s="58">
        <v>1245</v>
      </c>
      <c r="M14" s="59">
        <v>1243</v>
      </c>
      <c r="N14" s="57">
        <f t="shared" si="0"/>
        <v>1316.5833333333333</v>
      </c>
    </row>
    <row r="15" spans="1:14" ht="12" customHeight="1" x14ac:dyDescent="0.2">
      <c r="A15" s="56" t="str">
        <f>'Pregnant Women Participating'!A15</f>
        <v>Maryland</v>
      </c>
      <c r="B15" s="57">
        <v>8062</v>
      </c>
      <c r="C15" s="58">
        <v>8104</v>
      </c>
      <c r="D15" s="58">
        <v>8332</v>
      </c>
      <c r="E15" s="58">
        <v>8936</v>
      </c>
      <c r="F15" s="58">
        <v>8771</v>
      </c>
      <c r="G15" s="58">
        <v>8958</v>
      </c>
      <c r="H15" s="58">
        <v>8864</v>
      </c>
      <c r="I15" s="58">
        <v>8792</v>
      </c>
      <c r="J15" s="58">
        <v>8877</v>
      </c>
      <c r="K15" s="58">
        <v>8755</v>
      </c>
      <c r="L15" s="58">
        <v>8837</v>
      </c>
      <c r="M15" s="59">
        <v>8875</v>
      </c>
      <c r="N15" s="57">
        <f t="shared" si="0"/>
        <v>8680.25</v>
      </c>
    </row>
    <row r="16" spans="1:14" ht="12" customHeight="1" x14ac:dyDescent="0.2">
      <c r="A16" s="56" t="str">
        <f>'Pregnant Women Participating'!A16</f>
        <v>New Jersey</v>
      </c>
      <c r="B16" s="57">
        <v>11374</v>
      </c>
      <c r="C16" s="58">
        <v>11279</v>
      </c>
      <c r="D16" s="58">
        <v>11246</v>
      </c>
      <c r="E16" s="58">
        <v>11433</v>
      </c>
      <c r="F16" s="58">
        <v>11169</v>
      </c>
      <c r="G16" s="58">
        <v>11298</v>
      </c>
      <c r="H16" s="58">
        <v>10845</v>
      </c>
      <c r="I16" s="58">
        <v>10954</v>
      </c>
      <c r="J16" s="58">
        <v>10971</v>
      </c>
      <c r="K16" s="58">
        <v>10883</v>
      </c>
      <c r="L16" s="58">
        <v>11030</v>
      </c>
      <c r="M16" s="59">
        <v>11553</v>
      </c>
      <c r="N16" s="57">
        <f t="shared" si="0"/>
        <v>11169.583333333334</v>
      </c>
    </row>
    <row r="17" spans="1:14" ht="12" customHeight="1" x14ac:dyDescent="0.2">
      <c r="A17" s="56" t="str">
        <f>'Pregnant Women Participating'!A17</f>
        <v>Pennsylvania</v>
      </c>
      <c r="B17" s="57">
        <v>3636</v>
      </c>
      <c r="C17" s="58">
        <v>3634</v>
      </c>
      <c r="D17" s="58">
        <v>3678</v>
      </c>
      <c r="E17" s="58">
        <v>3701</v>
      </c>
      <c r="F17" s="58">
        <v>3682</v>
      </c>
      <c r="G17" s="58">
        <v>3745</v>
      </c>
      <c r="H17" s="58">
        <v>3756</v>
      </c>
      <c r="I17" s="58">
        <v>3753</v>
      </c>
      <c r="J17" s="58">
        <v>3773</v>
      </c>
      <c r="K17" s="58">
        <v>3751</v>
      </c>
      <c r="L17" s="58">
        <v>3774</v>
      </c>
      <c r="M17" s="59">
        <v>3762</v>
      </c>
      <c r="N17" s="57">
        <f t="shared" si="0"/>
        <v>3720.4166666666665</v>
      </c>
    </row>
    <row r="18" spans="1:14" ht="12" customHeight="1" x14ac:dyDescent="0.2">
      <c r="A18" s="56" t="str">
        <f>'Pregnant Women Participating'!A18</f>
        <v>Puerto Rico</v>
      </c>
      <c r="B18" s="57">
        <v>3147</v>
      </c>
      <c r="C18" s="58">
        <v>3190</v>
      </c>
      <c r="D18" s="58">
        <v>3342</v>
      </c>
      <c r="E18" s="58">
        <v>3162</v>
      </c>
      <c r="F18" s="58">
        <v>3137</v>
      </c>
      <c r="G18" s="58">
        <v>3160</v>
      </c>
      <c r="H18" s="58">
        <v>2998</v>
      </c>
      <c r="I18" s="58">
        <v>2992</v>
      </c>
      <c r="J18" s="58">
        <v>3018</v>
      </c>
      <c r="K18" s="58">
        <v>2968</v>
      </c>
      <c r="L18" s="58">
        <v>3083</v>
      </c>
      <c r="M18" s="59">
        <v>2931</v>
      </c>
      <c r="N18" s="57">
        <f t="shared" si="0"/>
        <v>3094</v>
      </c>
    </row>
    <row r="19" spans="1:14" ht="12" customHeight="1" x14ac:dyDescent="0.2">
      <c r="A19" s="56" t="str">
        <f>'Pregnant Women Participating'!A19</f>
        <v>Virginia</v>
      </c>
      <c r="B19" s="57">
        <v>3877</v>
      </c>
      <c r="C19" s="58">
        <v>3652</v>
      </c>
      <c r="D19" s="58">
        <v>3940</v>
      </c>
      <c r="E19" s="58">
        <v>3892</v>
      </c>
      <c r="F19" s="58">
        <v>3704</v>
      </c>
      <c r="G19" s="58">
        <v>3886</v>
      </c>
      <c r="H19" s="58">
        <v>3767</v>
      </c>
      <c r="I19" s="58">
        <v>3815</v>
      </c>
      <c r="J19" s="58">
        <v>3832</v>
      </c>
      <c r="K19" s="58">
        <v>3782</v>
      </c>
      <c r="L19" s="58">
        <v>3833</v>
      </c>
      <c r="M19" s="59">
        <v>3882</v>
      </c>
      <c r="N19" s="57">
        <f t="shared" si="0"/>
        <v>3821.8333333333335</v>
      </c>
    </row>
    <row r="20" spans="1:14" ht="12" customHeight="1" x14ac:dyDescent="0.2">
      <c r="A20" s="56" t="str">
        <f>'Pregnant Women Participating'!A20</f>
        <v>West Virginia</v>
      </c>
      <c r="B20" s="57">
        <v>596</v>
      </c>
      <c r="C20" s="58">
        <v>590</v>
      </c>
      <c r="D20" s="58">
        <v>560</v>
      </c>
      <c r="E20" s="58">
        <v>551</v>
      </c>
      <c r="F20" s="58">
        <v>537</v>
      </c>
      <c r="G20" s="58">
        <v>530</v>
      </c>
      <c r="H20" s="58">
        <v>513</v>
      </c>
      <c r="I20" s="58">
        <v>537</v>
      </c>
      <c r="J20" s="58">
        <v>522</v>
      </c>
      <c r="K20" s="58">
        <v>522</v>
      </c>
      <c r="L20" s="58">
        <v>540</v>
      </c>
      <c r="M20" s="59">
        <v>591</v>
      </c>
      <c r="N20" s="57">
        <f t="shared" si="0"/>
        <v>549.08333333333337</v>
      </c>
    </row>
    <row r="21" spans="1:14" ht="12" customHeight="1" x14ac:dyDescent="0.2">
      <c r="A21" s="56" t="str">
        <f>'Pregnant Women Participating'!A21</f>
        <v>Alabama</v>
      </c>
      <c r="B21" s="57">
        <v>2311</v>
      </c>
      <c r="C21" s="58">
        <v>2208</v>
      </c>
      <c r="D21" s="58">
        <v>2207</v>
      </c>
      <c r="E21" s="58">
        <v>2252</v>
      </c>
      <c r="F21" s="58">
        <v>2227</v>
      </c>
      <c r="G21" s="58">
        <v>2274</v>
      </c>
      <c r="H21" s="58">
        <v>2191</v>
      </c>
      <c r="I21" s="58">
        <v>2221</v>
      </c>
      <c r="J21" s="58">
        <v>2137</v>
      </c>
      <c r="K21" s="58">
        <v>2159</v>
      </c>
      <c r="L21" s="58">
        <v>2252</v>
      </c>
      <c r="M21" s="59">
        <v>2121</v>
      </c>
      <c r="N21" s="57">
        <f t="shared" si="0"/>
        <v>2213.3333333333335</v>
      </c>
    </row>
    <row r="22" spans="1:14" ht="12" customHeight="1" x14ac:dyDescent="0.2">
      <c r="A22" s="56" t="str">
        <f>'Pregnant Women Participating'!A22</f>
        <v>Florida</v>
      </c>
      <c r="B22" s="57">
        <v>25493</v>
      </c>
      <c r="C22" s="58">
        <v>25429</v>
      </c>
      <c r="D22" s="58">
        <v>25819</v>
      </c>
      <c r="E22" s="58">
        <v>26195</v>
      </c>
      <c r="F22" s="58">
        <v>25807</v>
      </c>
      <c r="G22" s="58">
        <v>25967</v>
      </c>
      <c r="H22" s="58">
        <v>25685</v>
      </c>
      <c r="I22" s="58">
        <v>25596</v>
      </c>
      <c r="J22" s="58">
        <v>25736</v>
      </c>
      <c r="K22" s="58">
        <v>25857</v>
      </c>
      <c r="L22" s="58">
        <v>26368</v>
      </c>
      <c r="M22" s="59">
        <v>26409</v>
      </c>
      <c r="N22" s="57">
        <f t="shared" si="0"/>
        <v>25863.416666666668</v>
      </c>
    </row>
    <row r="23" spans="1:14" ht="12" customHeight="1" x14ac:dyDescent="0.2">
      <c r="A23" s="56" t="str">
        <f>'Pregnant Women Participating'!A23</f>
        <v>Georgia</v>
      </c>
      <c r="B23" s="57">
        <v>9080</v>
      </c>
      <c r="C23" s="58">
        <v>8825</v>
      </c>
      <c r="D23" s="58">
        <v>8840</v>
      </c>
      <c r="E23" s="58">
        <v>8944</v>
      </c>
      <c r="F23" s="58">
        <v>8688</v>
      </c>
      <c r="G23" s="58">
        <v>8664</v>
      </c>
      <c r="H23" s="58">
        <v>8080</v>
      </c>
      <c r="I23" s="58">
        <v>8217</v>
      </c>
      <c r="J23" s="58">
        <v>8176</v>
      </c>
      <c r="K23" s="58">
        <v>8250</v>
      </c>
      <c r="L23" s="58">
        <v>8634</v>
      </c>
      <c r="M23" s="59">
        <v>8533</v>
      </c>
      <c r="N23" s="57">
        <f t="shared" si="0"/>
        <v>8577.5833333333339</v>
      </c>
    </row>
    <row r="24" spans="1:14" ht="12" customHeight="1" x14ac:dyDescent="0.2">
      <c r="A24" s="56" t="str">
        <f>'Pregnant Women Participating'!A24</f>
        <v>Kentucky</v>
      </c>
      <c r="B24" s="57">
        <v>3453</v>
      </c>
      <c r="C24" s="58">
        <v>3456</v>
      </c>
      <c r="D24" s="58">
        <v>3439</v>
      </c>
      <c r="E24" s="58">
        <v>3528</v>
      </c>
      <c r="F24" s="58">
        <v>3564</v>
      </c>
      <c r="G24" s="58">
        <v>3655</v>
      </c>
      <c r="H24" s="58">
        <v>3580</v>
      </c>
      <c r="I24" s="58">
        <v>3549</v>
      </c>
      <c r="J24" s="58">
        <v>3616</v>
      </c>
      <c r="K24" s="58">
        <v>3632</v>
      </c>
      <c r="L24" s="58">
        <v>3745</v>
      </c>
      <c r="M24" s="59">
        <v>3722</v>
      </c>
      <c r="N24" s="57">
        <f t="shared" si="0"/>
        <v>3578.25</v>
      </c>
    </row>
    <row r="25" spans="1:14" ht="12" customHeight="1" x14ac:dyDescent="0.2">
      <c r="A25" s="56" t="str">
        <f>'Pregnant Women Participating'!A25</f>
        <v>Mississippi</v>
      </c>
      <c r="B25" s="57">
        <v>2136</v>
      </c>
      <c r="C25" s="58">
        <v>2113</v>
      </c>
      <c r="D25" s="58">
        <v>2109</v>
      </c>
      <c r="E25" s="58">
        <v>2161</v>
      </c>
      <c r="F25" s="58">
        <v>2127</v>
      </c>
      <c r="G25" s="58">
        <v>2155</v>
      </c>
      <c r="H25" s="58">
        <v>2055</v>
      </c>
      <c r="I25" s="58">
        <v>2088</v>
      </c>
      <c r="J25" s="58">
        <v>2121</v>
      </c>
      <c r="K25" s="58">
        <v>2241</v>
      </c>
      <c r="L25" s="58">
        <v>2364</v>
      </c>
      <c r="M25" s="59">
        <v>2456</v>
      </c>
      <c r="N25" s="57">
        <f t="shared" si="0"/>
        <v>2177.1666666666665</v>
      </c>
    </row>
    <row r="26" spans="1:14" ht="12" customHeight="1" x14ac:dyDescent="0.2">
      <c r="A26" s="56" t="str">
        <f>'Pregnant Women Participating'!A26</f>
        <v>North Carolina</v>
      </c>
      <c r="B26" s="57">
        <v>10705</v>
      </c>
      <c r="C26" s="58">
        <v>10547</v>
      </c>
      <c r="D26" s="58">
        <v>10362</v>
      </c>
      <c r="E26" s="58">
        <v>10589</v>
      </c>
      <c r="F26" s="58">
        <v>10389</v>
      </c>
      <c r="G26" s="58">
        <v>10408</v>
      </c>
      <c r="H26" s="58">
        <v>10302</v>
      </c>
      <c r="I26" s="58">
        <v>10270</v>
      </c>
      <c r="J26" s="58">
        <v>10218</v>
      </c>
      <c r="K26" s="58">
        <v>10234</v>
      </c>
      <c r="L26" s="58">
        <v>10603</v>
      </c>
      <c r="M26" s="59">
        <v>10583</v>
      </c>
      <c r="N26" s="57">
        <f t="shared" si="0"/>
        <v>10434.166666666666</v>
      </c>
    </row>
    <row r="27" spans="1:14" ht="12" customHeight="1" x14ac:dyDescent="0.2">
      <c r="A27" s="56" t="str">
        <f>'Pregnant Women Participating'!A27</f>
        <v>South Carolina</v>
      </c>
      <c r="B27" s="57">
        <v>3976</v>
      </c>
      <c r="C27" s="58">
        <v>3887</v>
      </c>
      <c r="D27" s="58">
        <v>3834</v>
      </c>
      <c r="E27" s="58">
        <v>3963</v>
      </c>
      <c r="F27" s="58">
        <v>3858</v>
      </c>
      <c r="G27" s="58">
        <v>3927</v>
      </c>
      <c r="H27" s="58">
        <v>3735</v>
      </c>
      <c r="I27" s="58">
        <v>3673</v>
      </c>
      <c r="J27" s="58">
        <v>3626</v>
      </c>
      <c r="K27" s="58">
        <v>3608</v>
      </c>
      <c r="L27" s="58">
        <v>3760</v>
      </c>
      <c r="M27" s="59">
        <v>3656</v>
      </c>
      <c r="N27" s="57">
        <f t="shared" si="0"/>
        <v>3791.9166666666665</v>
      </c>
    </row>
    <row r="28" spans="1:14" ht="12" customHeight="1" x14ac:dyDescent="0.2">
      <c r="A28" s="56" t="str">
        <f>'Pregnant Women Participating'!A28</f>
        <v>Tennessee</v>
      </c>
      <c r="B28" s="57">
        <v>4952</v>
      </c>
      <c r="C28" s="58">
        <v>4949</v>
      </c>
      <c r="D28" s="58">
        <v>4863</v>
      </c>
      <c r="E28" s="58">
        <v>4848</v>
      </c>
      <c r="F28" s="58">
        <v>4867</v>
      </c>
      <c r="G28" s="58">
        <v>4905</v>
      </c>
      <c r="H28" s="58">
        <v>4787</v>
      </c>
      <c r="I28" s="58">
        <v>4718</v>
      </c>
      <c r="J28" s="58">
        <v>4774</v>
      </c>
      <c r="K28" s="58">
        <v>4751</v>
      </c>
      <c r="L28" s="58">
        <v>4879</v>
      </c>
      <c r="M28" s="59">
        <v>4912</v>
      </c>
      <c r="N28" s="57">
        <f t="shared" si="0"/>
        <v>4850.416666666667</v>
      </c>
    </row>
    <row r="29" spans="1:14" ht="12" customHeight="1" x14ac:dyDescent="0.2">
      <c r="A29" s="56" t="str">
        <f>'Pregnant Women Participating'!A29</f>
        <v>Choctaw Indians, MS</v>
      </c>
      <c r="B29" s="57">
        <v>18</v>
      </c>
      <c r="C29" s="58">
        <v>14</v>
      </c>
      <c r="D29" s="58">
        <v>20</v>
      </c>
      <c r="E29" s="58">
        <v>22</v>
      </c>
      <c r="F29" s="58">
        <v>13</v>
      </c>
      <c r="G29" s="58">
        <v>13</v>
      </c>
      <c r="H29" s="58">
        <v>14</v>
      </c>
      <c r="I29" s="58">
        <v>11</v>
      </c>
      <c r="J29" s="58">
        <v>15</v>
      </c>
      <c r="K29" s="58">
        <v>12</v>
      </c>
      <c r="L29" s="58">
        <v>22</v>
      </c>
      <c r="M29" s="59">
        <v>13</v>
      </c>
      <c r="N29" s="57">
        <f t="shared" si="0"/>
        <v>15.583333333333334</v>
      </c>
    </row>
    <row r="30" spans="1:14" ht="12" customHeight="1" x14ac:dyDescent="0.2">
      <c r="A30" s="56" t="str">
        <f>'Pregnant Women Participating'!A30</f>
        <v>Eastern Cherokee, NC</v>
      </c>
      <c r="B30" s="57">
        <v>14</v>
      </c>
      <c r="C30" s="58">
        <v>10</v>
      </c>
      <c r="D30" s="58">
        <v>10</v>
      </c>
      <c r="E30" s="58">
        <v>9</v>
      </c>
      <c r="F30" s="58">
        <v>12</v>
      </c>
      <c r="G30" s="58">
        <v>13</v>
      </c>
      <c r="H30" s="58">
        <v>15</v>
      </c>
      <c r="I30" s="58">
        <v>25</v>
      </c>
      <c r="J30" s="58">
        <v>24</v>
      </c>
      <c r="K30" s="58">
        <v>17</v>
      </c>
      <c r="L30" s="58">
        <v>14</v>
      </c>
      <c r="M30" s="59">
        <v>10</v>
      </c>
      <c r="N30" s="57">
        <f t="shared" si="0"/>
        <v>14.416666666666666</v>
      </c>
    </row>
    <row r="31" spans="1:14" ht="12" customHeight="1" x14ac:dyDescent="0.2">
      <c r="A31" s="56" t="str">
        <f>'Pregnant Women Participating'!A31</f>
        <v>Illinois</v>
      </c>
      <c r="B31" s="57">
        <v>11479</v>
      </c>
      <c r="C31" s="58">
        <v>11358</v>
      </c>
      <c r="D31" s="58">
        <v>11448</v>
      </c>
      <c r="E31" s="58">
        <v>11732</v>
      </c>
      <c r="F31" s="58">
        <v>11491</v>
      </c>
      <c r="G31" s="58">
        <v>11557</v>
      </c>
      <c r="H31" s="58">
        <v>11231</v>
      </c>
      <c r="I31" s="58">
        <v>11308</v>
      </c>
      <c r="J31" s="58">
        <v>11345</v>
      </c>
      <c r="K31" s="58">
        <v>11136</v>
      </c>
      <c r="L31" s="58">
        <v>11468</v>
      </c>
      <c r="M31" s="59">
        <v>11603</v>
      </c>
      <c r="N31" s="57">
        <f t="shared" si="0"/>
        <v>11429.666666666666</v>
      </c>
    </row>
    <row r="32" spans="1:14" ht="12" customHeight="1" x14ac:dyDescent="0.2">
      <c r="A32" s="56" t="str">
        <f>'Pregnant Women Participating'!A32</f>
        <v>Indiana</v>
      </c>
      <c r="B32" s="57">
        <v>4375</v>
      </c>
      <c r="C32" s="58">
        <v>4351</v>
      </c>
      <c r="D32" s="58">
        <v>4507</v>
      </c>
      <c r="E32" s="58">
        <v>4670</v>
      </c>
      <c r="F32" s="58">
        <v>4637</v>
      </c>
      <c r="G32" s="58">
        <v>4796</v>
      </c>
      <c r="H32" s="58">
        <v>4675</v>
      </c>
      <c r="I32" s="58">
        <v>4727</v>
      </c>
      <c r="J32" s="58">
        <v>4870</v>
      </c>
      <c r="K32" s="58">
        <v>4901</v>
      </c>
      <c r="L32" s="58">
        <v>5155</v>
      </c>
      <c r="M32" s="59">
        <v>5227</v>
      </c>
      <c r="N32" s="57">
        <f t="shared" si="0"/>
        <v>4740.916666666667</v>
      </c>
    </row>
    <row r="33" spans="1:14" ht="12" customHeight="1" x14ac:dyDescent="0.2">
      <c r="A33" s="56" t="str">
        <f>'Pregnant Women Participating'!A33</f>
        <v>Iowa</v>
      </c>
      <c r="B33" s="57">
        <v>1898</v>
      </c>
      <c r="C33" s="58">
        <v>1917</v>
      </c>
      <c r="D33" s="58">
        <v>1892</v>
      </c>
      <c r="E33" s="58">
        <v>1943</v>
      </c>
      <c r="F33" s="58">
        <v>1919</v>
      </c>
      <c r="G33" s="58">
        <v>1926</v>
      </c>
      <c r="H33" s="58">
        <v>1937</v>
      </c>
      <c r="I33" s="58">
        <v>1972</v>
      </c>
      <c r="J33" s="58">
        <v>1963</v>
      </c>
      <c r="K33" s="58">
        <v>1990</v>
      </c>
      <c r="L33" s="58">
        <v>2042</v>
      </c>
      <c r="M33" s="59">
        <v>2071</v>
      </c>
      <c r="N33" s="57">
        <f t="shared" si="0"/>
        <v>1955.8333333333333</v>
      </c>
    </row>
    <row r="34" spans="1:14" ht="12" customHeight="1" x14ac:dyDescent="0.2">
      <c r="A34" s="56" t="str">
        <f>'Pregnant Women Participating'!A34</f>
        <v>Michigan</v>
      </c>
      <c r="B34" s="57">
        <v>5046</v>
      </c>
      <c r="C34" s="58">
        <v>4996</v>
      </c>
      <c r="D34" s="58">
        <v>4864</v>
      </c>
      <c r="E34" s="58">
        <v>5017</v>
      </c>
      <c r="F34" s="58">
        <v>4867</v>
      </c>
      <c r="G34" s="58">
        <v>4973</v>
      </c>
      <c r="H34" s="58">
        <v>5015</v>
      </c>
      <c r="I34" s="58">
        <v>5081</v>
      </c>
      <c r="J34" s="58">
        <v>5079</v>
      </c>
      <c r="K34" s="58">
        <v>5085</v>
      </c>
      <c r="L34" s="58">
        <v>5148</v>
      </c>
      <c r="M34" s="59">
        <v>5139</v>
      </c>
      <c r="N34" s="57">
        <f t="shared" si="0"/>
        <v>5025.833333333333</v>
      </c>
    </row>
    <row r="35" spans="1:14" ht="12" customHeight="1" x14ac:dyDescent="0.2">
      <c r="A35" s="56" t="str">
        <f>'Pregnant Women Participating'!A35</f>
        <v>Minnesota</v>
      </c>
      <c r="B35" s="57">
        <v>5926</v>
      </c>
      <c r="C35" s="58">
        <v>5900</v>
      </c>
      <c r="D35" s="58">
        <v>5805</v>
      </c>
      <c r="E35" s="58">
        <v>5766</v>
      </c>
      <c r="F35" s="58">
        <v>5666</v>
      </c>
      <c r="G35" s="58">
        <v>5791</v>
      </c>
      <c r="H35" s="58">
        <v>5759</v>
      </c>
      <c r="I35" s="58">
        <v>5765</v>
      </c>
      <c r="J35" s="58">
        <v>5832</v>
      </c>
      <c r="K35" s="58">
        <v>5738</v>
      </c>
      <c r="L35" s="58">
        <v>5864</v>
      </c>
      <c r="M35" s="59">
        <v>5814</v>
      </c>
      <c r="N35" s="57">
        <f t="shared" si="0"/>
        <v>5802.166666666667</v>
      </c>
    </row>
    <row r="36" spans="1:14" ht="12" customHeight="1" x14ac:dyDescent="0.2">
      <c r="A36" s="56" t="str">
        <f>'Pregnant Women Participating'!A36</f>
        <v>Ohio</v>
      </c>
      <c r="B36" s="57">
        <v>3097</v>
      </c>
      <c r="C36" s="58">
        <v>3147</v>
      </c>
      <c r="D36" s="58">
        <v>3168</v>
      </c>
      <c r="E36" s="58">
        <v>3202</v>
      </c>
      <c r="F36" s="58">
        <v>3219</v>
      </c>
      <c r="G36" s="58">
        <v>3183</v>
      </c>
      <c r="H36" s="58">
        <v>3105</v>
      </c>
      <c r="I36" s="58">
        <v>3110</v>
      </c>
      <c r="J36" s="58">
        <v>3152</v>
      </c>
      <c r="K36" s="58">
        <v>3152</v>
      </c>
      <c r="L36" s="58">
        <v>3220</v>
      </c>
      <c r="M36" s="59">
        <v>3178</v>
      </c>
      <c r="N36" s="57">
        <f t="shared" si="0"/>
        <v>3161.0833333333335</v>
      </c>
    </row>
    <row r="37" spans="1:14" ht="12" customHeight="1" x14ac:dyDescent="0.2">
      <c r="A37" s="56" t="str">
        <f>'Pregnant Women Participating'!A37</f>
        <v>Wisconsin</v>
      </c>
      <c r="B37" s="57">
        <v>2207</v>
      </c>
      <c r="C37" s="58">
        <v>2272</v>
      </c>
      <c r="D37" s="58">
        <v>2231</v>
      </c>
      <c r="E37" s="58">
        <v>2251</v>
      </c>
      <c r="F37" s="58">
        <v>2205</v>
      </c>
      <c r="G37" s="58">
        <v>2199</v>
      </c>
      <c r="H37" s="58">
        <v>2171</v>
      </c>
      <c r="I37" s="58">
        <v>2171</v>
      </c>
      <c r="J37" s="58">
        <v>2130</v>
      </c>
      <c r="K37" s="58">
        <v>2195</v>
      </c>
      <c r="L37" s="58">
        <v>2205</v>
      </c>
      <c r="M37" s="59">
        <v>2146</v>
      </c>
      <c r="N37" s="57">
        <f t="shared" si="0"/>
        <v>2198.5833333333335</v>
      </c>
    </row>
    <row r="38" spans="1:14" ht="12" customHeight="1" x14ac:dyDescent="0.2">
      <c r="A38" s="56" t="str">
        <f>'Pregnant Women Participating'!A38</f>
        <v>Arizona</v>
      </c>
      <c r="B38" s="57">
        <v>7556</v>
      </c>
      <c r="C38" s="58">
        <v>7434</v>
      </c>
      <c r="D38" s="58">
        <v>7214</v>
      </c>
      <c r="E38" s="58">
        <v>7172</v>
      </c>
      <c r="F38" s="58">
        <v>6996</v>
      </c>
      <c r="G38" s="58">
        <v>7255</v>
      </c>
      <c r="H38" s="58">
        <v>7152</v>
      </c>
      <c r="I38" s="58">
        <v>7077</v>
      </c>
      <c r="J38" s="58">
        <v>7010</v>
      </c>
      <c r="K38" s="58">
        <v>7138</v>
      </c>
      <c r="L38" s="58">
        <v>7399</v>
      </c>
      <c r="M38" s="59">
        <v>7434</v>
      </c>
      <c r="N38" s="57">
        <f t="shared" si="0"/>
        <v>7236.416666666667</v>
      </c>
    </row>
    <row r="39" spans="1:14" ht="12" customHeight="1" x14ac:dyDescent="0.2">
      <c r="A39" s="56" t="str">
        <f>'Pregnant Women Participating'!A39</f>
        <v>Arkansas</v>
      </c>
      <c r="B39" s="57">
        <v>1092</v>
      </c>
      <c r="C39" s="58">
        <v>1105</v>
      </c>
      <c r="D39" s="58">
        <v>1111</v>
      </c>
      <c r="E39" s="58">
        <v>1120</v>
      </c>
      <c r="F39" s="58">
        <v>1135</v>
      </c>
      <c r="G39" s="58">
        <v>1187</v>
      </c>
      <c r="H39" s="58">
        <v>1161</v>
      </c>
      <c r="I39" s="58">
        <v>1135</v>
      </c>
      <c r="J39" s="58">
        <v>1094</v>
      </c>
      <c r="K39" s="58">
        <v>1064</v>
      </c>
      <c r="L39" s="58">
        <v>1121</v>
      </c>
      <c r="M39" s="59">
        <v>1132</v>
      </c>
      <c r="N39" s="57">
        <f t="shared" si="0"/>
        <v>1121.4166666666667</v>
      </c>
    </row>
    <row r="40" spans="1:14" ht="12" customHeight="1" x14ac:dyDescent="0.2">
      <c r="A40" s="56" t="str">
        <f>'Pregnant Women Participating'!A40</f>
        <v>Louisiana</v>
      </c>
      <c r="B40" s="57">
        <v>2743</v>
      </c>
      <c r="C40" s="58">
        <v>2666</v>
      </c>
      <c r="D40" s="58">
        <v>2657</v>
      </c>
      <c r="E40" s="58">
        <v>2657</v>
      </c>
      <c r="F40" s="58">
        <v>2608</v>
      </c>
      <c r="G40" s="58">
        <v>2611</v>
      </c>
      <c r="H40" s="58">
        <v>2595</v>
      </c>
      <c r="I40" s="58">
        <v>2639</v>
      </c>
      <c r="J40" s="58">
        <v>2618</v>
      </c>
      <c r="K40" s="58">
        <v>2665</v>
      </c>
      <c r="L40" s="58">
        <v>2813</v>
      </c>
      <c r="M40" s="59">
        <v>2845</v>
      </c>
      <c r="N40" s="57">
        <f t="shared" si="0"/>
        <v>2676.4166666666665</v>
      </c>
    </row>
    <row r="41" spans="1:14" ht="12" customHeight="1" x14ac:dyDescent="0.2">
      <c r="A41" s="56" t="str">
        <f>'Pregnant Women Participating'!A41</f>
        <v>New Mexico</v>
      </c>
      <c r="B41" s="57">
        <v>1124</v>
      </c>
      <c r="C41" s="58">
        <v>1101</v>
      </c>
      <c r="D41" s="58">
        <v>1138</v>
      </c>
      <c r="E41" s="58">
        <v>1137</v>
      </c>
      <c r="F41" s="58">
        <v>1135</v>
      </c>
      <c r="G41" s="58">
        <v>1106</v>
      </c>
      <c r="H41" s="58">
        <v>1066</v>
      </c>
      <c r="I41" s="58">
        <v>1094</v>
      </c>
      <c r="J41" s="58">
        <v>1124</v>
      </c>
      <c r="K41" s="58">
        <v>1086</v>
      </c>
      <c r="L41" s="58">
        <v>1095</v>
      </c>
      <c r="M41" s="59">
        <v>1091</v>
      </c>
      <c r="N41" s="57">
        <f t="shared" si="0"/>
        <v>1108.0833333333333</v>
      </c>
    </row>
    <row r="42" spans="1:14" ht="12" customHeight="1" x14ac:dyDescent="0.2">
      <c r="A42" s="56" t="str">
        <f>'Pregnant Women Participating'!A42</f>
        <v>Oklahoma</v>
      </c>
      <c r="B42" s="57">
        <v>800</v>
      </c>
      <c r="C42" s="58">
        <v>798</v>
      </c>
      <c r="D42" s="58">
        <v>800</v>
      </c>
      <c r="E42" s="58">
        <v>843</v>
      </c>
      <c r="F42" s="58">
        <v>867</v>
      </c>
      <c r="G42" s="58">
        <v>903</v>
      </c>
      <c r="H42" s="58">
        <v>854</v>
      </c>
      <c r="I42" s="58">
        <v>823</v>
      </c>
      <c r="J42" s="58">
        <v>843</v>
      </c>
      <c r="K42" s="58">
        <v>858</v>
      </c>
      <c r="L42" s="58">
        <v>852</v>
      </c>
      <c r="M42" s="59">
        <v>829</v>
      </c>
      <c r="N42" s="57">
        <f t="shared" si="0"/>
        <v>839.16666666666663</v>
      </c>
    </row>
    <row r="43" spans="1:14" ht="12" customHeight="1" x14ac:dyDescent="0.2">
      <c r="A43" s="56" t="str">
        <f>'Pregnant Women Participating'!A43</f>
        <v>Texas</v>
      </c>
      <c r="B43" s="57">
        <v>83145</v>
      </c>
      <c r="C43" s="58">
        <v>83566</v>
      </c>
      <c r="D43" s="58">
        <v>83757</v>
      </c>
      <c r="E43" s="58">
        <v>83927</v>
      </c>
      <c r="F43" s="58">
        <v>84153</v>
      </c>
      <c r="G43" s="58">
        <v>84690</v>
      </c>
      <c r="H43" s="58">
        <v>83980</v>
      </c>
      <c r="I43" s="58">
        <v>84077</v>
      </c>
      <c r="J43" s="58">
        <v>83390</v>
      </c>
      <c r="K43" s="58">
        <v>82723</v>
      </c>
      <c r="L43" s="58">
        <v>81977</v>
      </c>
      <c r="M43" s="59">
        <v>80801</v>
      </c>
      <c r="N43" s="57">
        <f t="shared" si="0"/>
        <v>83348.833333333328</v>
      </c>
    </row>
    <row r="44" spans="1:14" ht="12" customHeight="1" x14ac:dyDescent="0.2">
      <c r="A44" s="56" t="str">
        <f>'Pregnant Women Participating'!A44</f>
        <v>Utah</v>
      </c>
      <c r="B44" s="57">
        <v>2000</v>
      </c>
      <c r="C44" s="58">
        <v>1982</v>
      </c>
      <c r="D44" s="58">
        <v>2005</v>
      </c>
      <c r="E44" s="58">
        <v>1965</v>
      </c>
      <c r="F44" s="58">
        <v>1922</v>
      </c>
      <c r="G44" s="58">
        <v>1929</v>
      </c>
      <c r="H44" s="58">
        <v>1951</v>
      </c>
      <c r="I44" s="58">
        <v>1944</v>
      </c>
      <c r="J44" s="58">
        <v>1965</v>
      </c>
      <c r="K44" s="58">
        <v>1946</v>
      </c>
      <c r="L44" s="58">
        <v>1990</v>
      </c>
      <c r="M44" s="59">
        <v>1942</v>
      </c>
      <c r="N44" s="57">
        <f t="shared" si="0"/>
        <v>1961.75</v>
      </c>
    </row>
    <row r="45" spans="1:14" ht="12" customHeight="1" x14ac:dyDescent="0.2">
      <c r="A45" s="56" t="str">
        <f>'Pregnant Women Participating'!A45</f>
        <v>Inter-Tribal Council, AZ</v>
      </c>
      <c r="B45" s="57">
        <v>218</v>
      </c>
      <c r="C45" s="58">
        <v>220</v>
      </c>
      <c r="D45" s="58">
        <v>209</v>
      </c>
      <c r="E45" s="58">
        <v>213</v>
      </c>
      <c r="F45" s="58">
        <v>196</v>
      </c>
      <c r="G45" s="58">
        <v>193</v>
      </c>
      <c r="H45" s="58">
        <v>180</v>
      </c>
      <c r="I45" s="58">
        <v>186</v>
      </c>
      <c r="J45" s="58">
        <v>187</v>
      </c>
      <c r="K45" s="58">
        <v>192</v>
      </c>
      <c r="L45" s="58">
        <v>171</v>
      </c>
      <c r="M45" s="59">
        <v>174</v>
      </c>
      <c r="N45" s="57">
        <f t="shared" si="0"/>
        <v>194.91666666666666</v>
      </c>
    </row>
    <row r="46" spans="1:14" ht="12" customHeight="1" x14ac:dyDescent="0.2">
      <c r="A46" s="56" t="str">
        <f>'Pregnant Women Participating'!A46</f>
        <v>Navajo Nation, AZ</v>
      </c>
      <c r="B46" s="57">
        <v>379</v>
      </c>
      <c r="C46" s="58">
        <v>375</v>
      </c>
      <c r="D46" s="58">
        <v>355</v>
      </c>
      <c r="E46" s="58">
        <v>367</v>
      </c>
      <c r="F46" s="58">
        <v>371</v>
      </c>
      <c r="G46" s="58">
        <v>365</v>
      </c>
      <c r="H46" s="58">
        <v>373</v>
      </c>
      <c r="I46" s="58">
        <v>366</v>
      </c>
      <c r="J46" s="58">
        <v>345</v>
      </c>
      <c r="K46" s="58">
        <v>345</v>
      </c>
      <c r="L46" s="58">
        <v>333</v>
      </c>
      <c r="M46" s="59">
        <v>334</v>
      </c>
      <c r="N46" s="57">
        <f t="shared" si="0"/>
        <v>359</v>
      </c>
    </row>
    <row r="47" spans="1:14" ht="12" customHeight="1" x14ac:dyDescent="0.2">
      <c r="A47" s="56" t="str">
        <f>'Pregnant Women Participating'!A47</f>
        <v>Acoma, Canoncito &amp; Laguna, NM</v>
      </c>
      <c r="B47" s="57">
        <v>15</v>
      </c>
      <c r="C47" s="58">
        <v>18</v>
      </c>
      <c r="D47" s="58">
        <v>13</v>
      </c>
      <c r="E47" s="58">
        <v>23</v>
      </c>
      <c r="F47" s="58">
        <v>18</v>
      </c>
      <c r="G47" s="58">
        <v>20</v>
      </c>
      <c r="H47" s="58">
        <v>19</v>
      </c>
      <c r="I47" s="58">
        <v>25</v>
      </c>
      <c r="J47" s="58">
        <v>17</v>
      </c>
      <c r="K47" s="58">
        <v>26</v>
      </c>
      <c r="L47" s="58">
        <v>17</v>
      </c>
      <c r="M47" s="59">
        <v>20</v>
      </c>
      <c r="N47" s="57">
        <f t="shared" si="0"/>
        <v>19.25</v>
      </c>
    </row>
    <row r="48" spans="1:14" ht="12" customHeight="1" x14ac:dyDescent="0.2">
      <c r="A48" s="56" t="str">
        <f>'Pregnant Women Participating'!A48</f>
        <v>Eight Northern Pueblos, NM</v>
      </c>
      <c r="B48" s="57">
        <v>1</v>
      </c>
      <c r="C48" s="58">
        <v>2</v>
      </c>
      <c r="D48" s="58">
        <v>2</v>
      </c>
      <c r="E48" s="58">
        <v>2</v>
      </c>
      <c r="F48" s="58">
        <v>3</v>
      </c>
      <c r="G48" s="58">
        <v>5</v>
      </c>
      <c r="H48" s="58">
        <v>5</v>
      </c>
      <c r="I48" s="58">
        <v>4</v>
      </c>
      <c r="J48" s="58">
        <v>5</v>
      </c>
      <c r="K48" s="58">
        <v>4</v>
      </c>
      <c r="L48" s="58">
        <v>5</v>
      </c>
      <c r="M48" s="59">
        <v>5</v>
      </c>
      <c r="N48" s="57">
        <f t="shared" si="0"/>
        <v>3.5833333333333335</v>
      </c>
    </row>
    <row r="49" spans="1:14" ht="12" customHeight="1" x14ac:dyDescent="0.2">
      <c r="A49" s="56" t="str">
        <f>'Pregnant Women Participating'!A49</f>
        <v>Five Sandoval Pueblos, NM</v>
      </c>
      <c r="B49" s="57">
        <v>7</v>
      </c>
      <c r="C49" s="58">
        <v>5</v>
      </c>
      <c r="D49" s="58">
        <v>4</v>
      </c>
      <c r="E49" s="58">
        <v>3</v>
      </c>
      <c r="F49" s="58">
        <v>3</v>
      </c>
      <c r="G49" s="58">
        <v>4</v>
      </c>
      <c r="H49" s="58">
        <v>3</v>
      </c>
      <c r="I49" s="58">
        <v>4</v>
      </c>
      <c r="J49" s="58">
        <v>5</v>
      </c>
      <c r="K49" s="58">
        <v>5</v>
      </c>
      <c r="L49" s="58">
        <v>6</v>
      </c>
      <c r="M49" s="59">
        <v>7</v>
      </c>
      <c r="N49" s="57">
        <f t="shared" si="0"/>
        <v>4.666666666666667</v>
      </c>
    </row>
    <row r="50" spans="1:14" ht="12" customHeight="1" x14ac:dyDescent="0.2">
      <c r="A50" s="56" t="str">
        <f>'Pregnant Women Participating'!A50</f>
        <v>Isleta Pueblo, NM</v>
      </c>
      <c r="B50" s="57">
        <v>114</v>
      </c>
      <c r="C50" s="58">
        <v>110</v>
      </c>
      <c r="D50" s="58">
        <v>115</v>
      </c>
      <c r="E50" s="58">
        <v>111</v>
      </c>
      <c r="F50" s="58">
        <v>115</v>
      </c>
      <c r="G50" s="58">
        <v>148</v>
      </c>
      <c r="H50" s="58">
        <v>158</v>
      </c>
      <c r="I50" s="58">
        <v>137</v>
      </c>
      <c r="J50" s="58">
        <v>133</v>
      </c>
      <c r="K50" s="58">
        <v>137</v>
      </c>
      <c r="L50" s="58">
        <v>145</v>
      </c>
      <c r="M50" s="59">
        <v>136</v>
      </c>
      <c r="N50" s="57">
        <f t="shared" si="0"/>
        <v>129.91666666666666</v>
      </c>
    </row>
    <row r="51" spans="1:14" ht="12" customHeight="1" x14ac:dyDescent="0.2">
      <c r="A51" s="56" t="str">
        <f>'Pregnant Women Participating'!A51</f>
        <v>San Felipe Pueblo, NM</v>
      </c>
      <c r="B51" s="57">
        <v>9</v>
      </c>
      <c r="C51" s="58">
        <v>8</v>
      </c>
      <c r="D51" s="58">
        <v>9</v>
      </c>
      <c r="E51" s="58">
        <v>10</v>
      </c>
      <c r="F51" s="58">
        <v>10</v>
      </c>
      <c r="G51" s="58">
        <v>7</v>
      </c>
      <c r="H51" s="58">
        <v>8</v>
      </c>
      <c r="I51" s="58">
        <v>8</v>
      </c>
      <c r="J51" s="58">
        <v>9</v>
      </c>
      <c r="K51" s="58">
        <v>11</v>
      </c>
      <c r="L51" s="58">
        <v>5</v>
      </c>
      <c r="M51" s="59">
        <v>5</v>
      </c>
      <c r="N51" s="57">
        <f t="shared" si="0"/>
        <v>8.25</v>
      </c>
    </row>
    <row r="52" spans="1:14" ht="12" customHeight="1" x14ac:dyDescent="0.2">
      <c r="A52" s="56" t="str">
        <f>'Pregnant Women Participating'!A52</f>
        <v>Santo Domingo Tribe, NM</v>
      </c>
      <c r="B52" s="57">
        <v>9</v>
      </c>
      <c r="C52" s="58">
        <v>9</v>
      </c>
      <c r="D52" s="58">
        <v>7</v>
      </c>
      <c r="E52" s="58">
        <v>5</v>
      </c>
      <c r="F52" s="58">
        <v>7</v>
      </c>
      <c r="G52" s="58">
        <v>6</v>
      </c>
      <c r="H52" s="58">
        <v>5</v>
      </c>
      <c r="I52" s="58">
        <v>8</v>
      </c>
      <c r="J52" s="58">
        <v>8</v>
      </c>
      <c r="K52" s="58">
        <v>8</v>
      </c>
      <c r="L52" s="58">
        <v>10</v>
      </c>
      <c r="M52" s="59">
        <v>16</v>
      </c>
      <c r="N52" s="57">
        <f t="shared" si="0"/>
        <v>8.1666666666666661</v>
      </c>
    </row>
    <row r="53" spans="1:14" ht="12" customHeight="1" x14ac:dyDescent="0.2">
      <c r="A53" s="56" t="str">
        <f>'Pregnant Women Participating'!A53</f>
        <v>Zuni Pueblo, NM</v>
      </c>
      <c r="B53" s="57">
        <v>11</v>
      </c>
      <c r="C53" s="58">
        <v>14</v>
      </c>
      <c r="D53" s="58">
        <v>12</v>
      </c>
      <c r="E53" s="58">
        <v>15</v>
      </c>
      <c r="F53" s="58">
        <v>18</v>
      </c>
      <c r="G53" s="58">
        <v>16</v>
      </c>
      <c r="H53" s="58">
        <v>16</v>
      </c>
      <c r="I53" s="58">
        <v>13</v>
      </c>
      <c r="J53" s="58">
        <v>14</v>
      </c>
      <c r="K53" s="58">
        <v>8</v>
      </c>
      <c r="L53" s="58">
        <v>10</v>
      </c>
      <c r="M53" s="59">
        <v>10</v>
      </c>
      <c r="N53" s="57">
        <f t="shared" si="0"/>
        <v>13.083333333333334</v>
      </c>
    </row>
    <row r="54" spans="1:14" ht="12" customHeight="1" x14ac:dyDescent="0.2">
      <c r="A54" s="56" t="str">
        <f>'Pregnant Women Participating'!A54</f>
        <v>Cherokee Nation, OK</v>
      </c>
      <c r="B54" s="57">
        <v>77</v>
      </c>
      <c r="C54" s="58">
        <v>75</v>
      </c>
      <c r="D54" s="58">
        <v>85</v>
      </c>
      <c r="E54" s="58">
        <v>93</v>
      </c>
      <c r="F54" s="58">
        <v>83</v>
      </c>
      <c r="G54" s="58">
        <v>78</v>
      </c>
      <c r="H54" s="58">
        <v>73</v>
      </c>
      <c r="I54" s="58">
        <v>79</v>
      </c>
      <c r="J54" s="58">
        <v>83</v>
      </c>
      <c r="K54" s="58">
        <v>85</v>
      </c>
      <c r="L54" s="58">
        <v>80</v>
      </c>
      <c r="M54" s="59">
        <v>86</v>
      </c>
      <c r="N54" s="57">
        <f t="shared" si="0"/>
        <v>81.416666666666671</v>
      </c>
    </row>
    <row r="55" spans="1:14" ht="12" customHeight="1" x14ac:dyDescent="0.2">
      <c r="A55" s="56" t="str">
        <f>'Pregnant Women Participating'!A55</f>
        <v>Chickasaw Nation, OK</v>
      </c>
      <c r="B55" s="57">
        <v>82</v>
      </c>
      <c r="C55" s="58">
        <v>81</v>
      </c>
      <c r="D55" s="58">
        <v>70</v>
      </c>
      <c r="E55" s="58">
        <v>62</v>
      </c>
      <c r="F55" s="58">
        <v>68</v>
      </c>
      <c r="G55" s="58">
        <v>74</v>
      </c>
      <c r="H55" s="58">
        <v>73</v>
      </c>
      <c r="I55" s="58">
        <v>79</v>
      </c>
      <c r="J55" s="58">
        <v>82</v>
      </c>
      <c r="K55" s="58">
        <v>69</v>
      </c>
      <c r="L55" s="58">
        <v>74</v>
      </c>
      <c r="M55" s="59">
        <v>83</v>
      </c>
      <c r="N55" s="57">
        <f t="shared" si="0"/>
        <v>74.75</v>
      </c>
    </row>
    <row r="56" spans="1:14" ht="12" customHeight="1" x14ac:dyDescent="0.2">
      <c r="A56" s="56" t="str">
        <f>'Pregnant Women Participating'!A56</f>
        <v>Choctaw Nation, OK</v>
      </c>
      <c r="B56" s="57">
        <v>42</v>
      </c>
      <c r="C56" s="58">
        <v>50</v>
      </c>
      <c r="D56" s="58">
        <v>53</v>
      </c>
      <c r="E56" s="58">
        <v>56</v>
      </c>
      <c r="F56" s="58">
        <v>53</v>
      </c>
      <c r="G56" s="58">
        <v>59</v>
      </c>
      <c r="H56" s="58">
        <v>50</v>
      </c>
      <c r="I56" s="58">
        <v>46</v>
      </c>
      <c r="J56" s="58">
        <v>46</v>
      </c>
      <c r="K56" s="58">
        <v>53</v>
      </c>
      <c r="L56" s="58">
        <v>55</v>
      </c>
      <c r="M56" s="59">
        <v>52</v>
      </c>
      <c r="N56" s="57">
        <f t="shared" si="0"/>
        <v>51.25</v>
      </c>
    </row>
    <row r="57" spans="1:14" ht="12" customHeight="1" x14ac:dyDescent="0.2">
      <c r="A57" s="56" t="str">
        <f>'Pregnant Women Participating'!A57</f>
        <v>Citizen Potawatomi Nation, OK</v>
      </c>
      <c r="B57" s="57">
        <v>30</v>
      </c>
      <c r="C57" s="58">
        <v>29</v>
      </c>
      <c r="D57" s="58">
        <v>30</v>
      </c>
      <c r="E57" s="58">
        <v>28</v>
      </c>
      <c r="F57" s="58">
        <v>25</v>
      </c>
      <c r="G57" s="58">
        <v>33</v>
      </c>
      <c r="H57" s="58">
        <v>35</v>
      </c>
      <c r="I57" s="58">
        <v>38</v>
      </c>
      <c r="J57" s="58">
        <v>35</v>
      </c>
      <c r="K57" s="58">
        <v>38</v>
      </c>
      <c r="L57" s="58">
        <v>35</v>
      </c>
      <c r="M57" s="59">
        <v>38</v>
      </c>
      <c r="N57" s="57">
        <f t="shared" si="0"/>
        <v>32.833333333333336</v>
      </c>
    </row>
    <row r="58" spans="1:14" ht="12" customHeight="1" x14ac:dyDescent="0.2">
      <c r="A58" s="56" t="str">
        <f>'Pregnant Women Participating'!A58</f>
        <v>Inter-Tribal Council, OK</v>
      </c>
      <c r="B58" s="57">
        <v>13</v>
      </c>
      <c r="C58" s="58">
        <v>16</v>
      </c>
      <c r="D58" s="58">
        <v>15</v>
      </c>
      <c r="E58" s="58">
        <v>14</v>
      </c>
      <c r="F58" s="58">
        <v>12</v>
      </c>
      <c r="G58" s="58">
        <v>12</v>
      </c>
      <c r="H58" s="58">
        <v>16</v>
      </c>
      <c r="I58" s="58">
        <v>12</v>
      </c>
      <c r="J58" s="58">
        <v>8</v>
      </c>
      <c r="K58" s="58">
        <v>14</v>
      </c>
      <c r="L58" s="58">
        <v>15</v>
      </c>
      <c r="M58" s="59">
        <v>18</v>
      </c>
      <c r="N58" s="57">
        <f t="shared" si="0"/>
        <v>13.75</v>
      </c>
    </row>
    <row r="59" spans="1:14" ht="12" customHeight="1" x14ac:dyDescent="0.2">
      <c r="A59" s="56" t="str">
        <f>'Pregnant Women Participating'!A59</f>
        <v>Muscogee Creek Nation, OK</v>
      </c>
      <c r="B59" s="57">
        <v>26</v>
      </c>
      <c r="C59" s="58">
        <v>32</v>
      </c>
      <c r="D59" s="58">
        <v>30</v>
      </c>
      <c r="E59" s="58">
        <v>28</v>
      </c>
      <c r="F59" s="58">
        <v>31</v>
      </c>
      <c r="G59" s="58">
        <v>23</v>
      </c>
      <c r="H59" s="58">
        <v>25</v>
      </c>
      <c r="I59" s="58">
        <v>25</v>
      </c>
      <c r="J59" s="58">
        <v>30</v>
      </c>
      <c r="K59" s="58">
        <v>23</v>
      </c>
      <c r="L59" s="58">
        <v>20</v>
      </c>
      <c r="M59" s="59">
        <v>17</v>
      </c>
      <c r="N59" s="57">
        <f t="shared" si="0"/>
        <v>25.833333333333332</v>
      </c>
    </row>
    <row r="60" spans="1:14" ht="12" customHeight="1" x14ac:dyDescent="0.2">
      <c r="A60" s="56" t="str">
        <f>'Pregnant Women Participating'!A60</f>
        <v>Osage Tribal Council, OK</v>
      </c>
      <c r="B60" s="57">
        <v>95</v>
      </c>
      <c r="C60" s="58">
        <v>92</v>
      </c>
      <c r="D60" s="58">
        <v>92</v>
      </c>
      <c r="E60" s="58">
        <v>106</v>
      </c>
      <c r="F60" s="58">
        <v>96</v>
      </c>
      <c r="G60" s="58">
        <v>98</v>
      </c>
      <c r="H60" s="58">
        <v>108</v>
      </c>
      <c r="I60" s="58">
        <v>111</v>
      </c>
      <c r="J60" s="58">
        <v>116</v>
      </c>
      <c r="K60" s="58">
        <v>116</v>
      </c>
      <c r="L60" s="58">
        <v>124</v>
      </c>
      <c r="M60" s="59">
        <v>99</v>
      </c>
      <c r="N60" s="57">
        <f t="shared" si="0"/>
        <v>104.41666666666667</v>
      </c>
    </row>
    <row r="61" spans="1:14" ht="12" customHeight="1" x14ac:dyDescent="0.2">
      <c r="A61" s="56" t="str">
        <f>'Pregnant Women Participating'!A61</f>
        <v>Otoe-Missouria Tribe, OK</v>
      </c>
      <c r="B61" s="57">
        <v>10</v>
      </c>
      <c r="C61" s="58">
        <v>3</v>
      </c>
      <c r="D61" s="58">
        <v>4</v>
      </c>
      <c r="E61" s="58">
        <v>2</v>
      </c>
      <c r="F61" s="58">
        <v>1</v>
      </c>
      <c r="G61" s="58">
        <v>2</v>
      </c>
      <c r="H61" s="58">
        <v>2</v>
      </c>
      <c r="I61" s="58">
        <v>7</v>
      </c>
      <c r="J61" s="58">
        <v>4</v>
      </c>
      <c r="K61" s="58">
        <v>5</v>
      </c>
      <c r="L61" s="58">
        <v>6</v>
      </c>
      <c r="M61" s="59">
        <v>6</v>
      </c>
      <c r="N61" s="57">
        <f t="shared" si="0"/>
        <v>4.333333333333333</v>
      </c>
    </row>
    <row r="62" spans="1:14" ht="12" customHeight="1" x14ac:dyDescent="0.2">
      <c r="A62" s="56" t="str">
        <f>'Pregnant Women Participating'!A62</f>
        <v>Wichita, Caddo &amp; Delaware (WCD), OK</v>
      </c>
      <c r="B62" s="57">
        <v>92</v>
      </c>
      <c r="C62" s="58">
        <v>93</v>
      </c>
      <c r="D62" s="58">
        <v>83</v>
      </c>
      <c r="E62" s="58">
        <v>90</v>
      </c>
      <c r="F62" s="58">
        <v>93</v>
      </c>
      <c r="G62" s="58">
        <v>81</v>
      </c>
      <c r="H62" s="58">
        <v>78</v>
      </c>
      <c r="I62" s="58">
        <v>79</v>
      </c>
      <c r="J62" s="58">
        <v>81</v>
      </c>
      <c r="K62" s="58">
        <v>88</v>
      </c>
      <c r="L62" s="58">
        <v>97</v>
      </c>
      <c r="M62" s="59">
        <v>101</v>
      </c>
      <c r="N62" s="57">
        <f t="shared" si="0"/>
        <v>88</v>
      </c>
    </row>
    <row r="63" spans="1:14" ht="12" customHeight="1" x14ac:dyDescent="0.2">
      <c r="A63" s="56" t="str">
        <f>'Pregnant Women Participating'!A63</f>
        <v>Colorado</v>
      </c>
      <c r="B63" s="57">
        <v>2632</v>
      </c>
      <c r="C63" s="58">
        <v>2746</v>
      </c>
      <c r="D63" s="58">
        <v>2662</v>
      </c>
      <c r="E63" s="58">
        <v>2478</v>
      </c>
      <c r="F63" s="58">
        <v>2456</v>
      </c>
      <c r="G63" s="58">
        <v>2490</v>
      </c>
      <c r="H63" s="58">
        <v>2478</v>
      </c>
      <c r="I63" s="58">
        <v>2459</v>
      </c>
      <c r="J63" s="58">
        <v>2448</v>
      </c>
      <c r="K63" s="58">
        <v>2448</v>
      </c>
      <c r="L63" s="58">
        <v>2522</v>
      </c>
      <c r="M63" s="59">
        <v>2509</v>
      </c>
      <c r="N63" s="57">
        <f t="shared" si="0"/>
        <v>2527.3333333333335</v>
      </c>
    </row>
    <row r="64" spans="1:14" ht="12" customHeight="1" x14ac:dyDescent="0.2">
      <c r="A64" s="56" t="str">
        <f>'Pregnant Women Participating'!A64</f>
        <v>Kansas</v>
      </c>
      <c r="B64" s="57">
        <v>1851</v>
      </c>
      <c r="C64" s="58">
        <v>1872</v>
      </c>
      <c r="D64" s="58">
        <v>1826</v>
      </c>
      <c r="E64" s="58">
        <v>1860</v>
      </c>
      <c r="F64" s="58">
        <v>1784</v>
      </c>
      <c r="G64" s="58">
        <v>1813</v>
      </c>
      <c r="H64" s="58">
        <v>1738</v>
      </c>
      <c r="I64" s="58">
        <v>1804</v>
      </c>
      <c r="J64" s="58">
        <v>1802</v>
      </c>
      <c r="K64" s="58">
        <v>1769</v>
      </c>
      <c r="L64" s="58">
        <v>1849</v>
      </c>
      <c r="M64" s="59">
        <v>1765</v>
      </c>
      <c r="N64" s="57">
        <f t="shared" si="0"/>
        <v>1811.0833333333333</v>
      </c>
    </row>
    <row r="65" spans="1:14" ht="12" customHeight="1" x14ac:dyDescent="0.2">
      <c r="A65" s="56" t="str">
        <f>'Pregnant Women Participating'!A65</f>
        <v>Missouri</v>
      </c>
      <c r="B65" s="57">
        <v>3114</v>
      </c>
      <c r="C65" s="58">
        <v>3139</v>
      </c>
      <c r="D65" s="58">
        <v>3113</v>
      </c>
      <c r="E65" s="58">
        <v>3100</v>
      </c>
      <c r="F65" s="58">
        <v>3115</v>
      </c>
      <c r="G65" s="58">
        <v>3150</v>
      </c>
      <c r="H65" s="58">
        <v>3138</v>
      </c>
      <c r="I65" s="58">
        <v>3134</v>
      </c>
      <c r="J65" s="58">
        <v>3163</v>
      </c>
      <c r="K65" s="58">
        <v>3207</v>
      </c>
      <c r="L65" s="58">
        <v>3318</v>
      </c>
      <c r="M65" s="59">
        <v>3372</v>
      </c>
      <c r="N65" s="57">
        <f t="shared" si="0"/>
        <v>3171.9166666666665</v>
      </c>
    </row>
    <row r="66" spans="1:14" ht="12" customHeight="1" x14ac:dyDescent="0.2">
      <c r="A66" s="56" t="str">
        <f>'Pregnant Women Participating'!A66</f>
        <v>Montana</v>
      </c>
      <c r="B66" s="57">
        <v>587</v>
      </c>
      <c r="C66" s="58">
        <v>561</v>
      </c>
      <c r="D66" s="58">
        <v>536</v>
      </c>
      <c r="E66" s="58">
        <v>549</v>
      </c>
      <c r="F66" s="58">
        <v>522</v>
      </c>
      <c r="G66" s="58">
        <v>514</v>
      </c>
      <c r="H66" s="58">
        <v>504</v>
      </c>
      <c r="I66" s="58">
        <v>494</v>
      </c>
      <c r="J66" s="58">
        <v>514</v>
      </c>
      <c r="K66" s="58">
        <v>507</v>
      </c>
      <c r="L66" s="58">
        <v>510</v>
      </c>
      <c r="M66" s="59">
        <v>505</v>
      </c>
      <c r="N66" s="57">
        <f t="shared" si="0"/>
        <v>525.25</v>
      </c>
    </row>
    <row r="67" spans="1:14" ht="12" customHeight="1" x14ac:dyDescent="0.2">
      <c r="A67" s="56" t="str">
        <f>'Pregnant Women Participating'!A67</f>
        <v>Nebraska</v>
      </c>
      <c r="B67" s="57">
        <v>1752</v>
      </c>
      <c r="C67" s="58">
        <v>1740</v>
      </c>
      <c r="D67" s="58">
        <v>1762</v>
      </c>
      <c r="E67" s="58">
        <v>1777</v>
      </c>
      <c r="F67" s="58">
        <v>1736</v>
      </c>
      <c r="G67" s="58">
        <v>1740</v>
      </c>
      <c r="H67" s="58">
        <v>1678</v>
      </c>
      <c r="I67" s="58">
        <v>1624</v>
      </c>
      <c r="J67" s="58">
        <v>1641</v>
      </c>
      <c r="K67" s="58">
        <v>1695</v>
      </c>
      <c r="L67" s="58">
        <v>1748</v>
      </c>
      <c r="M67" s="59">
        <v>1747</v>
      </c>
      <c r="N67" s="57">
        <f t="shared" si="0"/>
        <v>1720</v>
      </c>
    </row>
    <row r="68" spans="1:14" ht="12" customHeight="1" x14ac:dyDescent="0.2">
      <c r="A68" s="56" t="str">
        <f>'Pregnant Women Participating'!A68</f>
        <v>North Dakota</v>
      </c>
      <c r="B68" s="57">
        <v>427</v>
      </c>
      <c r="C68" s="58">
        <v>431</v>
      </c>
      <c r="D68" s="58">
        <v>410</v>
      </c>
      <c r="E68" s="58">
        <v>426</v>
      </c>
      <c r="F68" s="58">
        <v>396</v>
      </c>
      <c r="G68" s="58">
        <v>386</v>
      </c>
      <c r="H68" s="58">
        <v>387</v>
      </c>
      <c r="I68" s="58">
        <v>388</v>
      </c>
      <c r="J68" s="58">
        <v>403</v>
      </c>
      <c r="K68" s="58">
        <v>414</v>
      </c>
      <c r="L68" s="58">
        <v>422</v>
      </c>
      <c r="M68" s="59">
        <v>408</v>
      </c>
      <c r="N68" s="57">
        <f t="shared" si="0"/>
        <v>408.16666666666669</v>
      </c>
    </row>
    <row r="69" spans="1:14" ht="12" customHeight="1" x14ac:dyDescent="0.2">
      <c r="A69" s="56" t="str">
        <f>'Pregnant Women Participating'!A69</f>
        <v>South Dakota</v>
      </c>
      <c r="B69" s="57">
        <v>418</v>
      </c>
      <c r="C69" s="58">
        <v>440</v>
      </c>
      <c r="D69" s="58">
        <v>419</v>
      </c>
      <c r="E69" s="58">
        <v>394</v>
      </c>
      <c r="F69" s="58">
        <v>426</v>
      </c>
      <c r="G69" s="58">
        <v>421</v>
      </c>
      <c r="H69" s="58">
        <v>434</v>
      </c>
      <c r="I69" s="58">
        <v>453</v>
      </c>
      <c r="J69" s="58">
        <v>429</v>
      </c>
      <c r="K69" s="58">
        <v>414</v>
      </c>
      <c r="L69" s="58">
        <v>426</v>
      </c>
      <c r="M69" s="59">
        <v>437</v>
      </c>
      <c r="N69" s="57">
        <f t="shared" si="0"/>
        <v>425.91666666666669</v>
      </c>
    </row>
    <row r="70" spans="1:14" ht="12" customHeight="1" x14ac:dyDescent="0.2">
      <c r="A70" s="56" t="str">
        <f>'Pregnant Women Participating'!A70</f>
        <v>Wyoming</v>
      </c>
      <c r="B70" s="57">
        <v>155</v>
      </c>
      <c r="C70" s="58">
        <v>162</v>
      </c>
      <c r="D70" s="58">
        <v>139</v>
      </c>
      <c r="E70" s="58">
        <v>120</v>
      </c>
      <c r="F70" s="58">
        <v>116</v>
      </c>
      <c r="G70" s="58">
        <v>126</v>
      </c>
      <c r="H70" s="58">
        <v>131</v>
      </c>
      <c r="I70" s="58">
        <v>129</v>
      </c>
      <c r="J70" s="58">
        <v>139</v>
      </c>
      <c r="K70" s="58">
        <v>132</v>
      </c>
      <c r="L70" s="58">
        <v>144</v>
      </c>
      <c r="M70" s="59">
        <v>157</v>
      </c>
      <c r="N70" s="57">
        <f t="shared" si="0"/>
        <v>137.5</v>
      </c>
    </row>
    <row r="71" spans="1:14" ht="12" customHeight="1" x14ac:dyDescent="0.2">
      <c r="A71" s="56" t="str">
        <f>'Pregnant Women Participating'!A71</f>
        <v>Ute Mountain Ute Tribe, CO</v>
      </c>
      <c r="B71" s="57">
        <v>6</v>
      </c>
      <c r="C71" s="58">
        <v>6</v>
      </c>
      <c r="D71" s="58">
        <v>7</v>
      </c>
      <c r="E71" s="58">
        <v>4</v>
      </c>
      <c r="F71" s="58">
        <v>6</v>
      </c>
      <c r="G71" s="58">
        <v>5</v>
      </c>
      <c r="H71" s="58">
        <v>5</v>
      </c>
      <c r="I71" s="58">
        <v>2</v>
      </c>
      <c r="J71" s="58">
        <v>2</v>
      </c>
      <c r="K71" s="58">
        <v>2</v>
      </c>
      <c r="L71" s="58">
        <v>3</v>
      </c>
      <c r="M71" s="59">
        <v>8</v>
      </c>
      <c r="N71" s="57">
        <f t="shared" si="0"/>
        <v>4.666666666666667</v>
      </c>
    </row>
    <row r="72" spans="1:14" ht="12" customHeight="1" x14ac:dyDescent="0.2">
      <c r="A72" s="56" t="str">
        <f>'Pregnant Women Participating'!A72</f>
        <v>Omaha Sioux, NE</v>
      </c>
      <c r="B72" s="57">
        <v>4</v>
      </c>
      <c r="C72" s="58">
        <v>1</v>
      </c>
      <c r="D72" s="58">
        <v>2</v>
      </c>
      <c r="E72" s="58">
        <v>4</v>
      </c>
      <c r="F72" s="58">
        <v>3</v>
      </c>
      <c r="G72" s="58">
        <v>5</v>
      </c>
      <c r="H72" s="58">
        <v>3</v>
      </c>
      <c r="I72" s="58">
        <v>5</v>
      </c>
      <c r="J72" s="58">
        <v>5</v>
      </c>
      <c r="K72" s="58">
        <v>5</v>
      </c>
      <c r="L72" s="58">
        <v>8</v>
      </c>
      <c r="M72" s="59">
        <v>5</v>
      </c>
      <c r="N72" s="57">
        <f t="shared" si="0"/>
        <v>4.166666666666667</v>
      </c>
    </row>
    <row r="73" spans="1:14" ht="12" customHeight="1" x14ac:dyDescent="0.2">
      <c r="A73" s="56" t="str">
        <f>'Pregnant Women Participating'!A73</f>
        <v>Santee Sioux, NE</v>
      </c>
      <c r="B73" s="57">
        <v>3</v>
      </c>
      <c r="C73" s="58">
        <v>3</v>
      </c>
      <c r="D73" s="58">
        <v>4</v>
      </c>
      <c r="E73" s="58">
        <v>3</v>
      </c>
      <c r="F73" s="58">
        <v>2</v>
      </c>
      <c r="G73" s="58">
        <v>2</v>
      </c>
      <c r="H73" s="58">
        <v>1</v>
      </c>
      <c r="I73" s="58">
        <v>3</v>
      </c>
      <c r="J73" s="58">
        <v>1</v>
      </c>
      <c r="K73" s="58">
        <v>3</v>
      </c>
      <c r="L73" s="58">
        <v>4</v>
      </c>
      <c r="M73" s="59">
        <v>4</v>
      </c>
      <c r="N73" s="57">
        <f t="shared" si="0"/>
        <v>2.75</v>
      </c>
    </row>
    <row r="74" spans="1:14" ht="12" customHeight="1" x14ac:dyDescent="0.2">
      <c r="A74" s="56" t="str">
        <f>'Pregnant Women Participating'!A74</f>
        <v>Winnebago Tribe, NE</v>
      </c>
      <c r="B74" s="57">
        <v>9</v>
      </c>
      <c r="C74" s="58">
        <v>2</v>
      </c>
      <c r="D74" s="58">
        <v>1</v>
      </c>
      <c r="E74" s="58">
        <v>3</v>
      </c>
      <c r="F74" s="58">
        <v>5</v>
      </c>
      <c r="G74" s="58">
        <v>5</v>
      </c>
      <c r="H74" s="58">
        <v>4</v>
      </c>
      <c r="I74" s="58">
        <v>7</v>
      </c>
      <c r="J74" s="58">
        <v>10</v>
      </c>
      <c r="K74" s="58">
        <v>12</v>
      </c>
      <c r="L74" s="58">
        <v>12</v>
      </c>
      <c r="M74" s="59">
        <v>5</v>
      </c>
      <c r="N74" s="57">
        <f t="shared" si="0"/>
        <v>6.25</v>
      </c>
    </row>
    <row r="75" spans="1:14" ht="12" customHeight="1" x14ac:dyDescent="0.2">
      <c r="A75" s="56" t="str">
        <f>'Pregnant Women Participating'!A75</f>
        <v>Standing Rock Sioux Tribe, ND</v>
      </c>
      <c r="B75" s="57">
        <v>8</v>
      </c>
      <c r="C75" s="58">
        <v>7</v>
      </c>
      <c r="D75" s="58">
        <v>5</v>
      </c>
      <c r="E75" s="58">
        <v>7</v>
      </c>
      <c r="F75" s="58">
        <v>4</v>
      </c>
      <c r="G75" s="58">
        <v>8</v>
      </c>
      <c r="H75" s="58">
        <v>8</v>
      </c>
      <c r="I75" s="58">
        <v>8</v>
      </c>
      <c r="J75" s="58">
        <v>5</v>
      </c>
      <c r="K75" s="58">
        <v>3</v>
      </c>
      <c r="L75" s="58">
        <v>4</v>
      </c>
      <c r="M75" s="59">
        <v>5</v>
      </c>
      <c r="N75" s="57">
        <f t="shared" si="0"/>
        <v>6</v>
      </c>
    </row>
    <row r="76" spans="1:14" ht="12" customHeight="1" x14ac:dyDescent="0.2">
      <c r="A76" s="56" t="str">
        <f>'Pregnant Women Participating'!A76</f>
        <v>Three Affiliated Tribes, ND</v>
      </c>
      <c r="B76" s="57">
        <v>5</v>
      </c>
      <c r="C76" s="58">
        <v>5</v>
      </c>
      <c r="D76" s="58">
        <v>4</v>
      </c>
      <c r="E76" s="58">
        <v>5</v>
      </c>
      <c r="F76" s="58">
        <v>1</v>
      </c>
      <c r="G76" s="58">
        <v>3</v>
      </c>
      <c r="H76" s="58">
        <v>8</v>
      </c>
      <c r="I76" s="58">
        <v>8</v>
      </c>
      <c r="J76" s="58">
        <v>10</v>
      </c>
      <c r="K76" s="58">
        <v>8</v>
      </c>
      <c r="L76" s="58">
        <v>12</v>
      </c>
      <c r="M76" s="59">
        <v>12</v>
      </c>
      <c r="N76" s="57">
        <f t="shared" si="0"/>
        <v>6.75</v>
      </c>
    </row>
    <row r="77" spans="1:14" ht="12" customHeight="1" x14ac:dyDescent="0.2">
      <c r="A77" s="56" t="str">
        <f>'Pregnant Women Participating'!A77</f>
        <v>Cheyenne River Sioux, SD</v>
      </c>
      <c r="B77" s="57">
        <v>11</v>
      </c>
      <c r="C77" s="58">
        <v>10</v>
      </c>
      <c r="D77" s="58">
        <v>12</v>
      </c>
      <c r="E77" s="58">
        <v>7</v>
      </c>
      <c r="F77" s="58">
        <v>6</v>
      </c>
      <c r="G77" s="58">
        <v>7</v>
      </c>
      <c r="H77" s="58">
        <v>9</v>
      </c>
      <c r="I77" s="58">
        <v>10</v>
      </c>
      <c r="J77" s="58">
        <v>10</v>
      </c>
      <c r="K77" s="58">
        <v>10</v>
      </c>
      <c r="L77" s="58">
        <v>8</v>
      </c>
      <c r="M77" s="59">
        <v>7</v>
      </c>
      <c r="N77" s="57">
        <f t="shared" si="0"/>
        <v>8.9166666666666661</v>
      </c>
    </row>
    <row r="78" spans="1:14" ht="12" customHeight="1" x14ac:dyDescent="0.2">
      <c r="A78" s="56" t="str">
        <f>'Pregnant Women Participating'!A78</f>
        <v>Rosebud Sioux, SD</v>
      </c>
      <c r="B78" s="57">
        <v>42</v>
      </c>
      <c r="C78" s="58">
        <v>25</v>
      </c>
      <c r="D78" s="58">
        <v>28</v>
      </c>
      <c r="E78" s="58">
        <v>46</v>
      </c>
      <c r="F78" s="58">
        <v>45</v>
      </c>
      <c r="G78" s="58">
        <v>46</v>
      </c>
      <c r="H78" s="58">
        <v>42</v>
      </c>
      <c r="I78" s="58">
        <v>41</v>
      </c>
      <c r="J78" s="58">
        <v>39</v>
      </c>
      <c r="K78" s="58">
        <v>34</v>
      </c>
      <c r="L78" s="58">
        <v>42</v>
      </c>
      <c r="M78" s="59">
        <v>43</v>
      </c>
      <c r="N78" s="57">
        <f t="shared" si="0"/>
        <v>39.416666666666664</v>
      </c>
    </row>
    <row r="79" spans="1:14" ht="12" customHeight="1" x14ac:dyDescent="0.2">
      <c r="A79" s="56" t="str">
        <f>'Pregnant Women Participating'!A79</f>
        <v>Northern Arapahoe, WY</v>
      </c>
      <c r="B79" s="57">
        <v>9</v>
      </c>
      <c r="C79" s="58">
        <v>12</v>
      </c>
      <c r="D79" s="58">
        <v>11</v>
      </c>
      <c r="E79" s="58">
        <v>9</v>
      </c>
      <c r="F79" s="58">
        <v>8</v>
      </c>
      <c r="G79" s="58">
        <v>4</v>
      </c>
      <c r="H79" s="58">
        <v>6</v>
      </c>
      <c r="I79" s="58">
        <v>6</v>
      </c>
      <c r="J79" s="58">
        <v>11</v>
      </c>
      <c r="K79" s="58">
        <v>11</v>
      </c>
      <c r="L79" s="58">
        <v>9</v>
      </c>
      <c r="M79" s="59">
        <v>12</v>
      </c>
      <c r="N79" s="57">
        <f t="shared" si="0"/>
        <v>9</v>
      </c>
    </row>
    <row r="80" spans="1:14" ht="12" customHeight="1" x14ac:dyDescent="0.2">
      <c r="A80" s="56" t="str">
        <f>'Pregnant Women Participating'!A80</f>
        <v>Shoshone Tribe, WY</v>
      </c>
      <c r="B80" s="57">
        <v>6</v>
      </c>
      <c r="C80" s="58">
        <v>6</v>
      </c>
      <c r="D80" s="58">
        <v>5</v>
      </c>
      <c r="E80" s="58">
        <v>8</v>
      </c>
      <c r="F80" s="58">
        <v>4</v>
      </c>
      <c r="G80" s="58">
        <v>3</v>
      </c>
      <c r="H80" s="58">
        <v>4</v>
      </c>
      <c r="I80" s="58">
        <v>4</v>
      </c>
      <c r="J80" s="58">
        <v>4</v>
      </c>
      <c r="K80" s="58">
        <v>4</v>
      </c>
      <c r="L80" s="58">
        <v>5</v>
      </c>
      <c r="M80" s="59">
        <v>6</v>
      </c>
      <c r="N80" s="57">
        <f t="shared" si="0"/>
        <v>4.916666666666667</v>
      </c>
    </row>
    <row r="81" spans="1:14" ht="12" customHeight="1" x14ac:dyDescent="0.2">
      <c r="A81" s="65" t="str">
        <f>'Pregnant Women Participating'!A81</f>
        <v>Alaska</v>
      </c>
      <c r="B81" s="57">
        <v>792</v>
      </c>
      <c r="C81" s="58">
        <v>822</v>
      </c>
      <c r="D81" s="58">
        <v>807</v>
      </c>
      <c r="E81" s="58">
        <v>808</v>
      </c>
      <c r="F81" s="58">
        <v>790</v>
      </c>
      <c r="G81" s="58">
        <v>825</v>
      </c>
      <c r="H81" s="58">
        <v>799</v>
      </c>
      <c r="I81" s="58">
        <v>771</v>
      </c>
      <c r="J81" s="58">
        <v>794</v>
      </c>
      <c r="K81" s="58">
        <v>810</v>
      </c>
      <c r="L81" s="58">
        <v>782</v>
      </c>
      <c r="M81" s="59">
        <v>770</v>
      </c>
      <c r="N81" s="57">
        <f t="shared" si="0"/>
        <v>797.5</v>
      </c>
    </row>
    <row r="82" spans="1:14" ht="12" customHeight="1" x14ac:dyDescent="0.2">
      <c r="A82" s="65" t="str">
        <f>'Pregnant Women Participating'!A82</f>
        <v>American Samoa</v>
      </c>
      <c r="B82" s="57">
        <v>422</v>
      </c>
      <c r="C82" s="58">
        <v>414</v>
      </c>
      <c r="D82" s="58">
        <v>395</v>
      </c>
      <c r="E82" s="58">
        <v>394</v>
      </c>
      <c r="F82" s="58">
        <v>385</v>
      </c>
      <c r="G82" s="58">
        <v>397</v>
      </c>
      <c r="H82" s="58">
        <v>407</v>
      </c>
      <c r="I82" s="58">
        <v>390</v>
      </c>
      <c r="J82" s="58">
        <v>397</v>
      </c>
      <c r="K82" s="58">
        <v>389</v>
      </c>
      <c r="L82" s="58">
        <v>402</v>
      </c>
      <c r="M82" s="59">
        <v>404</v>
      </c>
      <c r="N82" s="57">
        <f t="shared" si="0"/>
        <v>399.66666666666669</v>
      </c>
    </row>
    <row r="83" spans="1:14" ht="12" customHeight="1" x14ac:dyDescent="0.2">
      <c r="A83" s="65" t="str">
        <f>'Pregnant Women Participating'!A83</f>
        <v>California</v>
      </c>
      <c r="B83" s="57">
        <v>44702</v>
      </c>
      <c r="C83" s="58">
        <v>44408</v>
      </c>
      <c r="D83" s="58">
        <v>43922</v>
      </c>
      <c r="E83" s="58">
        <v>44370</v>
      </c>
      <c r="F83" s="58">
        <v>42901</v>
      </c>
      <c r="G83" s="58">
        <v>43306</v>
      </c>
      <c r="H83" s="58">
        <v>42120</v>
      </c>
      <c r="I83" s="58">
        <v>42682</v>
      </c>
      <c r="J83" s="58">
        <v>42364</v>
      </c>
      <c r="K83" s="58">
        <v>42282</v>
      </c>
      <c r="L83" s="58">
        <v>42984</v>
      </c>
      <c r="M83" s="59">
        <v>42427</v>
      </c>
      <c r="N83" s="57">
        <f t="shared" si="0"/>
        <v>43205.666666666664</v>
      </c>
    </row>
    <row r="84" spans="1:14" ht="12" customHeight="1" x14ac:dyDescent="0.2">
      <c r="A84" s="65" t="str">
        <f>'Pregnant Women Participating'!A84</f>
        <v>Guam</v>
      </c>
      <c r="B84" s="57">
        <v>318</v>
      </c>
      <c r="C84" s="58">
        <v>293</v>
      </c>
      <c r="D84" s="58">
        <v>271</v>
      </c>
      <c r="E84" s="58">
        <v>251</v>
      </c>
      <c r="F84" s="58">
        <v>273</v>
      </c>
      <c r="G84" s="58">
        <v>260</v>
      </c>
      <c r="H84" s="58">
        <v>238</v>
      </c>
      <c r="I84" s="58">
        <v>240</v>
      </c>
      <c r="J84" s="58">
        <v>244</v>
      </c>
      <c r="K84" s="58">
        <v>239</v>
      </c>
      <c r="L84" s="58">
        <v>240</v>
      </c>
      <c r="M84" s="59">
        <v>256</v>
      </c>
      <c r="N84" s="57">
        <f t="shared" si="0"/>
        <v>260.25</v>
      </c>
    </row>
    <row r="85" spans="1:14" ht="12" customHeight="1" x14ac:dyDescent="0.2">
      <c r="A85" s="65" t="str">
        <f>'Pregnant Women Participating'!A85</f>
        <v>Hawaii</v>
      </c>
      <c r="B85" s="57">
        <v>770</v>
      </c>
      <c r="C85" s="58">
        <v>756</v>
      </c>
      <c r="D85" s="58">
        <v>1510</v>
      </c>
      <c r="E85" s="58">
        <v>1531</v>
      </c>
      <c r="F85" s="58">
        <v>1461</v>
      </c>
      <c r="G85" s="58">
        <v>1443</v>
      </c>
      <c r="H85" s="58">
        <v>1351</v>
      </c>
      <c r="I85" s="58">
        <v>1449</v>
      </c>
      <c r="J85" s="58">
        <v>1425</v>
      </c>
      <c r="K85" s="58">
        <v>1483</v>
      </c>
      <c r="L85" s="58">
        <v>1538</v>
      </c>
      <c r="M85" s="59">
        <v>1565</v>
      </c>
      <c r="N85" s="57">
        <f t="shared" si="0"/>
        <v>1356.8333333333333</v>
      </c>
    </row>
    <row r="86" spans="1:14" ht="12" customHeight="1" x14ac:dyDescent="0.2">
      <c r="A86" s="65" t="str">
        <f>'Pregnant Women Participating'!A86</f>
        <v>Idaho</v>
      </c>
      <c r="B86" s="57">
        <v>1017</v>
      </c>
      <c r="C86" s="58">
        <v>1048</v>
      </c>
      <c r="D86" s="58">
        <v>1074</v>
      </c>
      <c r="E86" s="58">
        <v>1051</v>
      </c>
      <c r="F86" s="58">
        <v>1025</v>
      </c>
      <c r="G86" s="58">
        <v>1043</v>
      </c>
      <c r="H86" s="58">
        <v>1025</v>
      </c>
      <c r="I86" s="58">
        <v>1024</v>
      </c>
      <c r="J86" s="58">
        <v>1077</v>
      </c>
      <c r="K86" s="58">
        <v>1078</v>
      </c>
      <c r="L86" s="58">
        <v>1037</v>
      </c>
      <c r="M86" s="59">
        <v>1009</v>
      </c>
      <c r="N86" s="57">
        <f t="shared" si="0"/>
        <v>1042.3333333333333</v>
      </c>
    </row>
    <row r="87" spans="1:14" ht="12" customHeight="1" x14ac:dyDescent="0.2">
      <c r="A87" s="65" t="str">
        <f>'Pregnant Women Participating'!A87</f>
        <v>Nevada</v>
      </c>
      <c r="B87" s="57">
        <v>3029</v>
      </c>
      <c r="C87" s="58">
        <v>3044</v>
      </c>
      <c r="D87" s="58">
        <v>3009</v>
      </c>
      <c r="E87" s="58">
        <v>3012</v>
      </c>
      <c r="F87" s="58">
        <v>2943</v>
      </c>
      <c r="G87" s="58">
        <v>2910</v>
      </c>
      <c r="H87" s="58">
        <v>2863</v>
      </c>
      <c r="I87" s="58">
        <v>2823</v>
      </c>
      <c r="J87" s="58">
        <v>2778</v>
      </c>
      <c r="K87" s="58">
        <v>2803</v>
      </c>
      <c r="L87" s="58">
        <v>2872</v>
      </c>
      <c r="M87" s="59">
        <v>2764</v>
      </c>
      <c r="N87" s="57">
        <f t="shared" si="0"/>
        <v>2904.1666666666665</v>
      </c>
    </row>
    <row r="88" spans="1:14" ht="12" customHeight="1" x14ac:dyDescent="0.2">
      <c r="A88" s="65" t="str">
        <f>'Pregnant Women Participating'!A88</f>
        <v>Oregon</v>
      </c>
      <c r="B88" s="57">
        <v>1878</v>
      </c>
      <c r="C88" s="58">
        <v>1826</v>
      </c>
      <c r="D88" s="58">
        <v>1797</v>
      </c>
      <c r="E88" s="58">
        <v>1813</v>
      </c>
      <c r="F88" s="58">
        <v>1824</v>
      </c>
      <c r="G88" s="58">
        <v>1872</v>
      </c>
      <c r="H88" s="58">
        <v>1843</v>
      </c>
      <c r="I88" s="58">
        <v>1819</v>
      </c>
      <c r="J88" s="58">
        <v>1826</v>
      </c>
      <c r="K88" s="58">
        <v>1796</v>
      </c>
      <c r="L88" s="58">
        <v>1787</v>
      </c>
      <c r="M88" s="59">
        <v>1773</v>
      </c>
      <c r="N88" s="57">
        <f t="shared" si="0"/>
        <v>1821.1666666666667</v>
      </c>
    </row>
    <row r="89" spans="1:14" ht="12" customHeight="1" x14ac:dyDescent="0.2">
      <c r="A89" s="65" t="str">
        <f>'Pregnant Women Participating'!A89</f>
        <v>Washington</v>
      </c>
      <c r="B89" s="57">
        <v>5809</v>
      </c>
      <c r="C89" s="58">
        <v>5758</v>
      </c>
      <c r="D89" s="58">
        <v>5684</v>
      </c>
      <c r="E89" s="58">
        <v>5610</v>
      </c>
      <c r="F89" s="58">
        <v>5462</v>
      </c>
      <c r="G89" s="58">
        <v>5492</v>
      </c>
      <c r="H89" s="58">
        <v>5412</v>
      </c>
      <c r="I89" s="58">
        <v>5446</v>
      </c>
      <c r="J89" s="58">
        <v>5480</v>
      </c>
      <c r="K89" s="58">
        <v>5361</v>
      </c>
      <c r="L89" s="58">
        <v>5486</v>
      </c>
      <c r="M89" s="59">
        <v>5469</v>
      </c>
      <c r="N89" s="57">
        <f t="shared" si="0"/>
        <v>5539.083333333333</v>
      </c>
    </row>
    <row r="90" spans="1:14" ht="12" customHeight="1" x14ac:dyDescent="0.2">
      <c r="A90" s="65" t="str">
        <f>'Pregnant Women Participating'!A90</f>
        <v>Northern Marianas</v>
      </c>
      <c r="B90" s="57">
        <v>168</v>
      </c>
      <c r="C90" s="58">
        <v>180</v>
      </c>
      <c r="D90" s="58">
        <v>165</v>
      </c>
      <c r="E90" s="58">
        <v>169</v>
      </c>
      <c r="F90" s="58">
        <v>159</v>
      </c>
      <c r="G90" s="58">
        <v>177</v>
      </c>
      <c r="H90" s="58">
        <v>174</v>
      </c>
      <c r="I90" s="58">
        <v>171</v>
      </c>
      <c r="J90" s="58">
        <v>173</v>
      </c>
      <c r="K90" s="58">
        <v>142</v>
      </c>
      <c r="L90" s="58">
        <v>147</v>
      </c>
      <c r="M90" s="59">
        <v>156</v>
      </c>
      <c r="N90" s="57">
        <f t="shared" si="0"/>
        <v>165.08333333333334</v>
      </c>
    </row>
    <row r="91" spans="1:14" ht="12" customHeight="1" x14ac:dyDescent="0.2">
      <c r="A91" s="65" t="str">
        <f>'Pregnant Women Participating'!A91</f>
        <v>Inter-Tribal Council, NV</v>
      </c>
      <c r="B91" s="57">
        <v>69</v>
      </c>
      <c r="C91" s="58">
        <v>72</v>
      </c>
      <c r="D91" s="58">
        <v>71</v>
      </c>
      <c r="E91" s="58">
        <v>70</v>
      </c>
      <c r="F91" s="58">
        <v>65</v>
      </c>
      <c r="G91" s="58">
        <v>69</v>
      </c>
      <c r="H91" s="58">
        <v>61</v>
      </c>
      <c r="I91" s="58">
        <v>60</v>
      </c>
      <c r="J91" s="58">
        <v>63</v>
      </c>
      <c r="K91" s="58">
        <v>59</v>
      </c>
      <c r="L91" s="58">
        <v>68</v>
      </c>
      <c r="M91" s="59">
        <v>61</v>
      </c>
      <c r="N91" s="57">
        <f t="shared" si="0"/>
        <v>65.666666666666671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9A9900D482140AB38DE48D8564535" ma:contentTypeVersion="15" ma:contentTypeDescription="Create a new document." ma:contentTypeScope="" ma:versionID="7f32a7f703bb468c478d34c54f7f05bc">
  <xsd:schema xmlns:xsd="http://www.w3.org/2001/XMLSchema" xmlns:xs="http://www.w3.org/2001/XMLSchema" xmlns:p="http://schemas.microsoft.com/office/2006/metadata/properties" xmlns:ns2="a66792a8-2fd5-41c3-b912-80b66a6e2f55" xmlns:ns3="72909085-e45b-4cb2-8078-2e93f647589c" targetNamespace="http://schemas.microsoft.com/office/2006/metadata/properties" ma:root="true" ma:fieldsID="0151a80bc34855f9da337c09d28eea92" ns2:_="" ns3:_="">
    <xsd:import namespace="a66792a8-2fd5-41c3-b912-80b66a6e2f55"/>
    <xsd:import namespace="72909085-e45b-4cb2-8078-2e93f64758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792a8-2fd5-41c3-b912-80b66a6e2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09085-e45b-4cb2-8078-2e93f64758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ab73ab8c-e0b9-451e-b7ca-e1a9de3f7530}" ma:internalName="TaxCatchAll" ma:showField="CatchAllData" ma:web="72909085-e45b-4cb2-8078-2e93f64758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909085-e45b-4cb2-8078-2e93f647589c" xsi:nil="true"/>
    <lcf76f155ced4ddcb4097134ff3c332f xmlns="a66792a8-2fd5-41c3-b912-80b66a6e2f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A63C9A8-1AE4-4FCC-8E83-38BA02C0F9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792a8-2fd5-41c3-b912-80b66a6e2f55"/>
    <ds:schemaRef ds:uri="72909085-e45b-4cb2-8078-2e93f64758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13258B-87CC-4A1B-8F28-58269D0E17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5946DB-364B-44A6-9CE0-81DED63C9F54}">
  <ds:schemaRefs>
    <ds:schemaRef ds:uri="http://schemas.microsoft.com/office/2006/metadata/properties"/>
    <ds:schemaRef ds:uri="http://schemas.microsoft.com/office/infopath/2007/PartnerControls"/>
    <ds:schemaRef ds:uri="72909085-e45b-4cb2-8078-2e93f647589c"/>
    <ds:schemaRef ds:uri="a66792a8-2fd5-41c3-b912-80b66a6e2f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Springer, Lilly</cp:lastModifiedBy>
  <cp:lastPrinted>2007-07-12T20:45:57Z</cp:lastPrinted>
  <dcterms:created xsi:type="dcterms:W3CDTF">2003-03-31T18:32:09Z</dcterms:created>
  <dcterms:modified xsi:type="dcterms:W3CDTF">2025-02-05T19:11:28Z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  <property fmtid="{D5CDD505-2E9C-101B-9397-08002B2CF9AE}" pid="3" name="ContentTypeId">
    <vt:lpwstr>0x01010023E9A9900D482140AB38DE48D8564535</vt:lpwstr>
  </property>
</Properties>
</file>