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114" documentId="8_{AC4F9AFA-B88B-406D-A026-109F19008BF3}" xr6:coauthVersionLast="47" xr6:coauthVersionMax="47" xr10:uidLastSave="{3F516FDD-252B-4B89-8F18-D26BC71740AD}"/>
  <bookViews>
    <workbookView xWindow="28680" yWindow="-120" windowWidth="29040" windowHeight="15840" tabRatio="868" firstSheet="4" activeTab="9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2" l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3" i="12"/>
  <c r="A103" i="1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M5" i="12" s="1"/>
  <c r="N103" i="3"/>
  <c r="N103" i="4" s="1"/>
  <c r="A103" i="3"/>
  <c r="N102" i="3"/>
  <c r="A102" i="3"/>
  <c r="N101" i="3"/>
  <c r="A101" i="3"/>
  <c r="N100" i="3"/>
  <c r="A100" i="3"/>
  <c r="N99" i="3"/>
  <c r="N99" i="4" s="1"/>
  <c r="A99" i="3"/>
  <c r="N98" i="3"/>
  <c r="A98" i="3"/>
  <c r="N97" i="3"/>
  <c r="A97" i="3"/>
  <c r="N96" i="3"/>
  <c r="A96" i="3"/>
  <c r="N95" i="3"/>
  <c r="N95" i="4" s="1"/>
  <c r="A95" i="3"/>
  <c r="N94" i="3"/>
  <c r="A94" i="3"/>
  <c r="N93" i="3"/>
  <c r="A93" i="3"/>
  <c r="N92" i="3"/>
  <c r="A92" i="3"/>
  <c r="N91" i="3"/>
  <c r="N91" i="4" s="1"/>
  <c r="A91" i="3"/>
  <c r="N90" i="3"/>
  <c r="A90" i="3"/>
  <c r="N89" i="3"/>
  <c r="A89" i="3"/>
  <c r="N88" i="3"/>
  <c r="A88" i="3"/>
  <c r="N87" i="3"/>
  <c r="N87" i="4" s="1"/>
  <c r="A87" i="3"/>
  <c r="N86" i="3"/>
  <c r="A86" i="3"/>
  <c r="N85" i="3"/>
  <c r="A85" i="3"/>
  <c r="N84" i="3"/>
  <c r="A84" i="3"/>
  <c r="N83" i="3"/>
  <c r="N83" i="4" s="1"/>
  <c r="A83" i="3"/>
  <c r="N82" i="3"/>
  <c r="A82" i="3"/>
  <c r="N81" i="3"/>
  <c r="A81" i="3"/>
  <c r="N80" i="3"/>
  <c r="A80" i="3"/>
  <c r="N79" i="3"/>
  <c r="N79" i="4" s="1"/>
  <c r="A79" i="3"/>
  <c r="N78" i="3"/>
  <c r="A78" i="3"/>
  <c r="N77" i="3"/>
  <c r="A77" i="3"/>
  <c r="N76" i="3"/>
  <c r="A76" i="3"/>
  <c r="N75" i="3"/>
  <c r="N75" i="4" s="1"/>
  <c r="A75" i="3"/>
  <c r="N74" i="3"/>
  <c r="A74" i="3"/>
  <c r="N73" i="3"/>
  <c r="A73" i="3"/>
  <c r="N72" i="3"/>
  <c r="A72" i="3"/>
  <c r="N71" i="3"/>
  <c r="N71" i="4" s="1"/>
  <c r="A71" i="3"/>
  <c r="N70" i="3"/>
  <c r="A70" i="3"/>
  <c r="N69" i="3"/>
  <c r="A69" i="3"/>
  <c r="N68" i="3"/>
  <c r="A68" i="3"/>
  <c r="N67" i="3"/>
  <c r="N67" i="4" s="1"/>
  <c r="A67" i="3"/>
  <c r="N66" i="3"/>
  <c r="A66" i="3"/>
  <c r="N65" i="3"/>
  <c r="A65" i="3"/>
  <c r="N64" i="3"/>
  <c r="A64" i="3"/>
  <c r="N63" i="3"/>
  <c r="N63" i="4" s="1"/>
  <c r="A63" i="3"/>
  <c r="N62" i="3"/>
  <c r="A62" i="3"/>
  <c r="N61" i="3"/>
  <c r="A61" i="3"/>
  <c r="N60" i="3"/>
  <c r="A60" i="3"/>
  <c r="N59" i="3"/>
  <c r="N59" i="4" s="1"/>
  <c r="A59" i="3"/>
  <c r="N58" i="3"/>
  <c r="A58" i="3"/>
  <c r="N57" i="3"/>
  <c r="A57" i="3"/>
  <c r="N56" i="3"/>
  <c r="A56" i="3"/>
  <c r="N55" i="3"/>
  <c r="N55" i="4" s="1"/>
  <c r="A55" i="3"/>
  <c r="N54" i="3"/>
  <c r="A54" i="3"/>
  <c r="N53" i="3"/>
  <c r="A53" i="3"/>
  <c r="N52" i="3"/>
  <c r="A52" i="3"/>
  <c r="N51" i="3"/>
  <c r="N51" i="4" s="1"/>
  <c r="A51" i="3"/>
  <c r="N50" i="3"/>
  <c r="A50" i="3"/>
  <c r="N49" i="3"/>
  <c r="A49" i="3"/>
  <c r="N48" i="3"/>
  <c r="A48" i="3"/>
  <c r="N47" i="3"/>
  <c r="N47" i="4" s="1"/>
  <c r="A47" i="3"/>
  <c r="N46" i="3"/>
  <c r="A46" i="3"/>
  <c r="N45" i="3"/>
  <c r="A45" i="3"/>
  <c r="N44" i="3"/>
  <c r="A44" i="3"/>
  <c r="N43" i="3"/>
  <c r="N43" i="4" s="1"/>
  <c r="A43" i="3"/>
  <c r="N42" i="3"/>
  <c r="A42" i="3"/>
  <c r="N41" i="3"/>
  <c r="A41" i="3"/>
  <c r="N40" i="3"/>
  <c r="A40" i="3"/>
  <c r="N39" i="3"/>
  <c r="N39" i="4" s="1"/>
  <c r="A39" i="3"/>
  <c r="N38" i="3"/>
  <c r="A38" i="3"/>
  <c r="N37" i="3"/>
  <c r="A37" i="3"/>
  <c r="N36" i="3"/>
  <c r="A36" i="3"/>
  <c r="N35" i="3"/>
  <c r="N35" i="4" s="1"/>
  <c r="A35" i="3"/>
  <c r="N34" i="3"/>
  <c r="A34" i="3"/>
  <c r="N33" i="3"/>
  <c r="A33" i="3"/>
  <c r="N32" i="3"/>
  <c r="A32" i="3"/>
  <c r="N31" i="3"/>
  <c r="N31" i="4" s="1"/>
  <c r="A31" i="3"/>
  <c r="N30" i="3"/>
  <c r="A30" i="3"/>
  <c r="N29" i="3"/>
  <c r="A29" i="3"/>
  <c r="N28" i="3"/>
  <c r="A28" i="3"/>
  <c r="N27" i="3"/>
  <c r="N27" i="4" s="1"/>
  <c r="A27" i="3"/>
  <c r="N26" i="3"/>
  <c r="A26" i="3"/>
  <c r="N25" i="3"/>
  <c r="A25" i="3"/>
  <c r="N24" i="3"/>
  <c r="A24" i="3"/>
  <c r="N23" i="3"/>
  <c r="N23" i="4" s="1"/>
  <c r="A23" i="3"/>
  <c r="N22" i="3"/>
  <c r="A22" i="3"/>
  <c r="N21" i="3"/>
  <c r="A21" i="3"/>
  <c r="N20" i="3"/>
  <c r="A20" i="3"/>
  <c r="N19" i="3"/>
  <c r="N19" i="4" s="1"/>
  <c r="A19" i="3"/>
  <c r="N18" i="3"/>
  <c r="A18" i="3"/>
  <c r="N17" i="3"/>
  <c r="A17" i="3"/>
  <c r="N16" i="3"/>
  <c r="A16" i="3"/>
  <c r="N15" i="3"/>
  <c r="N15" i="4" s="1"/>
  <c r="A15" i="3"/>
  <c r="N14" i="3"/>
  <c r="A14" i="3"/>
  <c r="N13" i="3"/>
  <c r="A13" i="3"/>
  <c r="N12" i="3"/>
  <c r="A12" i="3"/>
  <c r="N11" i="3"/>
  <c r="N11" i="4" s="1"/>
  <c r="A11" i="3"/>
  <c r="N10" i="3"/>
  <c r="A10" i="3"/>
  <c r="N9" i="3"/>
  <c r="A9" i="3"/>
  <c r="N8" i="3"/>
  <c r="A8" i="3"/>
  <c r="N7" i="3"/>
  <c r="N7" i="4" s="1"/>
  <c r="A7" i="3"/>
  <c r="N6" i="3"/>
  <c r="A6" i="3"/>
  <c r="A3" i="3"/>
  <c r="A2" i="3"/>
  <c r="G5" i="3" s="1"/>
  <c r="A103" i="4"/>
  <c r="N102" i="4"/>
  <c r="A102" i="4"/>
  <c r="N101" i="4"/>
  <c r="A101" i="4"/>
  <c r="N100" i="4"/>
  <c r="A100" i="4"/>
  <c r="A99" i="4"/>
  <c r="N98" i="4"/>
  <c r="A98" i="4"/>
  <c r="N97" i="4"/>
  <c r="A97" i="4"/>
  <c r="N96" i="4"/>
  <c r="A96" i="4"/>
  <c r="A95" i="4"/>
  <c r="N94" i="4"/>
  <c r="A94" i="4"/>
  <c r="N93" i="4"/>
  <c r="A93" i="4"/>
  <c r="N92" i="4"/>
  <c r="A92" i="4"/>
  <c r="A91" i="4"/>
  <c r="N90" i="4"/>
  <c r="A90" i="4"/>
  <c r="N89" i="4"/>
  <c r="A89" i="4"/>
  <c r="N88" i="4"/>
  <c r="A88" i="4"/>
  <c r="A87" i="4"/>
  <c r="N86" i="4"/>
  <c r="A86" i="4"/>
  <c r="N85" i="4"/>
  <c r="A85" i="4"/>
  <c r="N84" i="4"/>
  <c r="A84" i="4"/>
  <c r="A83" i="4"/>
  <c r="N82" i="4"/>
  <c r="A82" i="4"/>
  <c r="N81" i="4"/>
  <c r="A81" i="4"/>
  <c r="N80" i="4"/>
  <c r="A80" i="4"/>
  <c r="A79" i="4"/>
  <c r="N78" i="4"/>
  <c r="A78" i="4"/>
  <c r="N77" i="4"/>
  <c r="A77" i="4"/>
  <c r="N76" i="4"/>
  <c r="A76" i="4"/>
  <c r="A75" i="4"/>
  <c r="N74" i="4"/>
  <c r="A74" i="4"/>
  <c r="N73" i="4"/>
  <c r="A73" i="4"/>
  <c r="N72" i="4"/>
  <c r="A72" i="4"/>
  <c r="A71" i="4"/>
  <c r="N70" i="4"/>
  <c r="A70" i="4"/>
  <c r="N69" i="4"/>
  <c r="A69" i="4"/>
  <c r="N68" i="4"/>
  <c r="A68" i="4"/>
  <c r="A67" i="4"/>
  <c r="N66" i="4"/>
  <c r="A66" i="4"/>
  <c r="N65" i="4"/>
  <c r="A65" i="4"/>
  <c r="N64" i="4"/>
  <c r="A64" i="4"/>
  <c r="A63" i="4"/>
  <c r="N62" i="4"/>
  <c r="A62" i="4"/>
  <c r="N61" i="4"/>
  <c r="A61" i="4"/>
  <c r="N60" i="4"/>
  <c r="A60" i="4"/>
  <c r="A59" i="4"/>
  <c r="N58" i="4"/>
  <c r="A58" i="4"/>
  <c r="N57" i="4"/>
  <c r="A57" i="4"/>
  <c r="N56" i="4"/>
  <c r="A56" i="4"/>
  <c r="A55" i="4"/>
  <c r="N54" i="4"/>
  <c r="A54" i="4"/>
  <c r="N53" i="4"/>
  <c r="A53" i="4"/>
  <c r="N52" i="4"/>
  <c r="A52" i="4"/>
  <c r="A51" i="4"/>
  <c r="N50" i="4"/>
  <c r="A50" i="4"/>
  <c r="N49" i="4"/>
  <c r="A49" i="4"/>
  <c r="N48" i="4"/>
  <c r="A48" i="4"/>
  <c r="A47" i="4"/>
  <c r="N46" i="4"/>
  <c r="A46" i="4"/>
  <c r="N45" i="4"/>
  <c r="A45" i="4"/>
  <c r="N44" i="4"/>
  <c r="A44" i="4"/>
  <c r="A43" i="4"/>
  <c r="N42" i="4"/>
  <c r="A42" i="4"/>
  <c r="N41" i="4"/>
  <c r="A41" i="4"/>
  <c r="N40" i="4"/>
  <c r="A40" i="4"/>
  <c r="A39" i="4"/>
  <c r="N38" i="4"/>
  <c r="A38" i="4"/>
  <c r="N37" i="4"/>
  <c r="A37" i="4"/>
  <c r="N36" i="4"/>
  <c r="A36" i="4"/>
  <c r="A35" i="4"/>
  <c r="N34" i="4"/>
  <c r="A34" i="4"/>
  <c r="N33" i="4"/>
  <c r="A33" i="4"/>
  <c r="N32" i="4"/>
  <c r="A32" i="4"/>
  <c r="A31" i="4"/>
  <c r="N30" i="4"/>
  <c r="A30" i="4"/>
  <c r="N29" i="4"/>
  <c r="A29" i="4"/>
  <c r="N28" i="4"/>
  <c r="A28" i="4"/>
  <c r="A27" i="4"/>
  <c r="N26" i="4"/>
  <c r="A26" i="4"/>
  <c r="N25" i="4"/>
  <c r="A25" i="4"/>
  <c r="N24" i="4"/>
  <c r="A24" i="4"/>
  <c r="A23" i="4"/>
  <c r="N22" i="4"/>
  <c r="A22" i="4"/>
  <c r="N21" i="4"/>
  <c r="A21" i="4"/>
  <c r="N20" i="4"/>
  <c r="A20" i="4"/>
  <c r="A19" i="4"/>
  <c r="N18" i="4"/>
  <c r="A18" i="4"/>
  <c r="N17" i="4"/>
  <c r="A17" i="4"/>
  <c r="N16" i="4"/>
  <c r="A16" i="4"/>
  <c r="A15" i="4"/>
  <c r="N14" i="4"/>
  <c r="A14" i="4"/>
  <c r="N13" i="4"/>
  <c r="A13" i="4"/>
  <c r="N12" i="4"/>
  <c r="A12" i="4"/>
  <c r="A11" i="4"/>
  <c r="N10" i="4"/>
  <c r="A10" i="4"/>
  <c r="N9" i="4"/>
  <c r="A9" i="4"/>
  <c r="N8" i="4"/>
  <c r="A8" i="4"/>
  <c r="A7" i="4"/>
  <c r="N6" i="4"/>
  <c r="A6" i="4"/>
  <c r="A3" i="4"/>
  <c r="A2" i="4"/>
  <c r="H5" i="4" s="1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N2" i="5"/>
  <c r="A2" i="5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N5" i="6"/>
  <c r="A5" i="6"/>
  <c r="N4" i="6"/>
  <c r="A4" i="6"/>
  <c r="N3" i="6"/>
  <c r="A3" i="6"/>
  <c r="N2" i="6"/>
  <c r="A2" i="6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N5" i="7"/>
  <c r="A5" i="7"/>
  <c r="N4" i="7"/>
  <c r="A4" i="7"/>
  <c r="N3" i="7"/>
  <c r="A3" i="7"/>
  <c r="N2" i="7"/>
  <c r="A2" i="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N5" i="17"/>
  <c r="A5" i="17"/>
  <c r="N4" i="17"/>
  <c r="A4" i="17"/>
  <c r="N3" i="17"/>
  <c r="A3" i="17"/>
  <c r="N2" i="17"/>
  <c r="A2" i="17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N5" i="16"/>
  <c r="A5" i="16"/>
  <c r="N4" i="16"/>
  <c r="A4" i="16"/>
  <c r="N3" i="16"/>
  <c r="A3" i="16"/>
  <c r="N2" i="16"/>
  <c r="A2" i="16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N5" i="15"/>
  <c r="A5" i="15"/>
  <c r="N4" i="15"/>
  <c r="A4" i="15"/>
  <c r="N3" i="15"/>
  <c r="A3" i="15"/>
  <c r="N2" i="15"/>
  <c r="A2" i="15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N5" i="8"/>
  <c r="A5" i="8"/>
  <c r="N4" i="8"/>
  <c r="A4" i="8"/>
  <c r="N3" i="8"/>
  <c r="A3" i="8"/>
  <c r="N2" i="8"/>
  <c r="A2" i="8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N5" i="9"/>
  <c r="A5" i="9"/>
  <c r="N4" i="9"/>
  <c r="A4" i="9"/>
  <c r="N3" i="9"/>
  <c r="A3" i="9"/>
  <c r="N2" i="9"/>
  <c r="A2" i="9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N5" i="10"/>
  <c r="A5" i="10"/>
  <c r="N4" i="10"/>
  <c r="A4" i="10"/>
  <c r="N3" i="10"/>
  <c r="A3" i="10"/>
  <c r="N2" i="10"/>
  <c r="A2" i="10"/>
  <c r="N103" i="14"/>
  <c r="A103" i="14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M5" i="14" s="1"/>
  <c r="N103" i="13"/>
  <c r="A103" i="13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G5" i="13" s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5" i="4" l="1"/>
  <c r="K5" i="4"/>
  <c r="M5" i="4"/>
  <c r="F5" i="14"/>
  <c r="F5" i="4"/>
  <c r="L5" i="4"/>
  <c r="G5" i="14"/>
  <c r="F5" i="12"/>
  <c r="G5" i="12"/>
  <c r="B5" i="4"/>
  <c r="C5" i="4"/>
  <c r="D5" i="4"/>
  <c r="E5" i="4"/>
  <c r="G5" i="4"/>
  <c r="J5" i="4"/>
  <c r="I5" i="13"/>
  <c r="B5" i="3"/>
  <c r="C5" i="3"/>
  <c r="K5" i="3"/>
  <c r="I5" i="12"/>
  <c r="H5" i="3"/>
  <c r="J5" i="3"/>
  <c r="C5" i="13"/>
  <c r="K5" i="13"/>
  <c r="I5" i="14"/>
  <c r="D5" i="13"/>
  <c r="L5" i="13"/>
  <c r="B5" i="14"/>
  <c r="J5" i="14"/>
  <c r="D5" i="3"/>
  <c r="L5" i="3"/>
  <c r="B5" i="12"/>
  <c r="J5" i="12"/>
  <c r="H5" i="13"/>
  <c r="H5" i="14"/>
  <c r="C5" i="14"/>
  <c r="E5" i="3"/>
  <c r="M5" i="3"/>
  <c r="C5" i="12"/>
  <c r="K5" i="12"/>
  <c r="I5" i="3"/>
  <c r="J5" i="13"/>
  <c r="H5" i="12"/>
  <c r="E5" i="13"/>
  <c r="M5" i="13"/>
  <c r="K5" i="14"/>
  <c r="F5" i="13"/>
  <c r="D5" i="14"/>
  <c r="L5" i="14"/>
  <c r="F5" i="3"/>
  <c r="D5" i="12"/>
  <c r="L5" i="12"/>
  <c r="B5" i="13"/>
  <c r="E5" i="14"/>
  <c r="E5" i="12"/>
</calcChain>
</file>

<file path=xl/sharedStrings.xml><?xml version="1.0" encoding="utf-8"?>
<sst xmlns="http://schemas.openxmlformats.org/spreadsheetml/2006/main" count="277" uniqueCount="256">
  <si>
    <t>Note on WIC Agency Level Monthly Spreadsheets</t>
  </si>
  <si>
    <t xml:space="preserve">This file contains monthly data for the current fiscal year for each WIC State agency.  There are </t>
  </si>
  <si>
    <t xml:space="preserve">currently 90 WIC State agencies:  the 50 geographic states, the District of Columbia, Puerto Rico, </t>
  </si>
  <si>
    <t xml:space="preserve">Guam, the Virgin Islands, American Samoa, Northern Marianas, and 34 Indian tribal organizations (ITO's).  </t>
  </si>
  <si>
    <t>Sixteen spreadsheets are included in the following order:</t>
  </si>
  <si>
    <t xml:space="preserve">     Pregnant Women 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</si>
  <si>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</si>
  <si>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</si>
  <si>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</si>
  <si>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Postpartum Women </t>
  </si>
  <si>
    <t xml:space="preserve">     Total Women </t>
  </si>
  <si>
    <t xml:space="preserve">     Infants Fully Breastfed</t>
  </si>
  <si>
    <t xml:space="preserve">     Infants Partially Breastfed</t>
  </si>
  <si>
    <t xml:space="preserve">     Infants Fully Formula-fed</t>
  </si>
  <si>
    <t xml:space="preserve">     Total Infants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</si>
  <si>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</si>
  <si>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</si>
  <si>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</si>
  <si>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</si>
  <si>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Rebates</t>
  </si>
  <si>
    <t xml:space="preserve">     Nutrition Services and Administration</t>
  </si>
  <si>
    <t>This month's release provides data for October through September of FY 2018.  They are preliminary and</t>
  </si>
  <si>
    <t>are subject to revision.  Data as of March 21, 2023</t>
  </si>
  <si>
    <t>State Agency or Indian Tribal Organization</t>
  </si>
  <si>
    <t>Average Participation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</si>
  <si>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</si>
  <si>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</si>
  <si>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</si>
  <si>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</si>
  <si>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</si>
  <si>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</si>
  <si>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</si>
  <si>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</si>
  <si>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</si>
  <si>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</si>
  <si>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Seneca Nation, NY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</si>
  <si>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</si>
  <si>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</si>
  <si>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</si>
  <si>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</si>
  <si>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</si>
  <si>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</si>
  <si>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</si>
  <si>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</si>
  <si>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</si>
  <si>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</si>
  <si>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</si>
  <si>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</si>
  <si>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</si>
  <si>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</si>
  <si>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</si>
  <si>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</si>
  <si>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</si>
  <si>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</si>
  <si>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</si>
  <si>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</si>
  <si>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</si>
  <si>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</si>
  <si>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</si>
  <si>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</si>
  <si>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</si>
  <si>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</si>
  <si>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</si>
  <si>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</si>
  <si>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</si>
  <si>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</si>
  <si>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</si>
  <si>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</si>
  <si>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</si>
  <si>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</si>
  <si>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</si>
  <si>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</si>
  <si>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</si>
  <si>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</si>
  <si>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</si>
  <si>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</si>
  <si>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</si>
  <si>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</si>
  <si>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</si>
  <si>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</si>
  <si>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</si>
  <si>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</si>
  <si>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</si>
  <si>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</si>
  <si>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</si>
  <si>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</si>
  <si>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</si>
  <si>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</si>
  <si>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</si>
  <si>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</si>
  <si>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</si>
  <si>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</si>
  <si>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</si>
  <si>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</si>
  <si>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</si>
  <si>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</si>
  <si>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</si>
  <si>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</si>
  <si>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</si>
  <si>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</si>
  <si>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</si>
  <si>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</si>
  <si>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</si>
  <si>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</si>
  <si>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</si>
  <si>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</si>
  <si>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</si>
  <si>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</si>
  <si>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</si>
  <si>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</si>
  <si>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</si>
  <si>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</si>
  <si>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</si>
  <si>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</si>
  <si>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</si>
  <si>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All data are preliminary and are subject to revision.</t>
  </si>
  <si>
    <t>WIC PROGRAM -- Women Fully Breastfeeding</t>
  </si>
  <si>
    <t>WIC PROGRAM -- Women Partially Breastfeeding</t>
  </si>
  <si>
    <t>WIC PROGRAM -- AVERAGE FOOD COST PER PERSON</t>
  </si>
  <si>
    <t>Cumulative Average</t>
  </si>
  <si>
    <t>WIC PROGRAM -- FOOD COSTS</t>
  </si>
  <si>
    <t>Cumulative Cost</t>
  </si>
  <si>
    <t>WIC PROGRAM -- REBATES RECEIVED</t>
  </si>
  <si>
    <t>WIC PROGRAM -- NUTRITION SERVICES AND ADMINISTRATION</t>
  </si>
  <si>
    <t>Cumulative Cost:
 October-September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</si>
  <si>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</si>
  <si>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</si>
  <si>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</si>
  <si>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</si>
  <si>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</si>
  <si>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</si>
  <si>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</si>
  <si>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</si>
  <si>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</si>
  <si>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</si>
  <si>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</si>
  <si>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</si>
  <si>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preg_FY18</t>
  </si>
  <si>
    <t>state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</si>
  <si>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</si>
  <si>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</si>
  <si>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</si>
  <si>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</si>
  <si>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</si>
  <si>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</si>
  <si>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</si>
  <si>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</si>
  <si>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</si>
  <si>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women_7</t>
  </si>
  <si>
    <t>women_8</t>
  </si>
  <si>
    <t>women_9</t>
  </si>
  <si>
    <t>women_FY18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</si>
  <si>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</si>
  <si>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</si>
  <si>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</si>
  <si>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</si>
  <si>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</si>
  <si>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</si>
  <si>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</si>
  <si>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</si>
  <si>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</si>
  <si>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infant_7</t>
  </si>
  <si>
    <t>infant_8</t>
  </si>
  <si>
    <t>infant_9</t>
  </si>
  <si>
    <t>infant_FY18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</si>
  <si>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</si>
  <si>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</si>
  <si>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</si>
  <si>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</si>
  <si>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</si>
  <si>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</si>
  <si>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</si>
  <si>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</si>
  <si>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</si>
  <si>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child_7</t>
  </si>
  <si>
    <t>child_8</t>
  </si>
  <si>
    <t>child_9</t>
  </si>
  <si>
    <t>child_FY18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</si>
  <si>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</si>
  <si>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</si>
  <si>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</si>
  <si>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</si>
  <si>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</si>
  <si>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</si>
  <si>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</si>
  <si>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</si>
  <si>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</si>
  <si>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</si>
  <si>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</si>
  <si>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</si>
  <si>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total_FY18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</si>
  <si>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</si>
  <si>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</si>
  <si>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</si>
  <si>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</si>
  <si>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</si>
  <si>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</si>
  <si>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</si>
  <si>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</si>
  <si>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</si>
  <si>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breast_7</t>
  </si>
  <si>
    <t>breast_8</t>
  </si>
  <si>
    <t>breast_9</t>
  </si>
  <si>
    <t>breast_FY18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</si>
  <si>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</si>
  <si>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</si>
  <si>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</si>
  <si>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</si>
  <si>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</si>
  <si>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</si>
  <si>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</si>
  <si>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</si>
  <si>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</si>
  <si>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post_7</t>
  </si>
  <si>
    <t>post_8</t>
  </si>
  <si>
    <t>post_9</t>
  </si>
  <si>
    <t>post_FY18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</si>
  <si>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</si>
  <si>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</si>
  <si>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</si>
  <si>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</si>
  <si>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</si>
  <si>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</si>
  <si>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</si>
  <si>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</si>
  <si>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</si>
  <si>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infantfb_7</t>
  </si>
  <si>
    <t>infantfb_8</t>
  </si>
  <si>
    <t>infantfb_9</t>
  </si>
  <si>
    <t>infantfb_FY18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</si>
  <si>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</si>
  <si>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</si>
  <si>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</si>
  <si>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</si>
  <si>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</si>
  <si>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</si>
  <si>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</si>
  <si>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</si>
  <si>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</si>
  <si>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infantpb_7</t>
  </si>
  <si>
    <t>infantpb_8</t>
  </si>
  <si>
    <t>infantpb_9</t>
  </si>
  <si>
    <t>infantpb_FY18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</si>
  <si>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</si>
  <si>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</si>
  <si>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</si>
  <si>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</si>
  <si>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</si>
  <si>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</si>
  <si>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</si>
  <si>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</si>
  <si>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</si>
  <si>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infantf_7</t>
  </si>
  <si>
    <t>infantf_8</t>
  </si>
  <si>
    <t>infantf_9</t>
  </si>
  <si>
    <t>infantf_FY18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</si>
</sst>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0" x14ac:knownFonts="1">
    <font>
      <sz val="10"/>
      <name val="Arial"/>
    </font>
    <font>
      <sz val="8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4" fontId="4" fillId="0" borderId="5" xfId="0" applyNumberFormat="1" applyFont="1" applyBorder="1"/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164" fontId="6" fillId="0" borderId="4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sqref="A1:H1"/>
    </sheetView>
  </sheetViews>
  <sheetFormatPr defaultRowHeight="12.75" x14ac:dyDescent="0.2"/>
  <sheetData>
    <row r="1" spans="1:8" x14ac:dyDescent="0.2">
      <c r="A1" s="77" t="s">
        <v>0</v>
      </c>
      <c r="B1" s="77"/>
      <c r="C1" s="77"/>
      <c r="D1" s="77"/>
      <c r="E1" s="77"/>
      <c r="F1" s="77"/>
      <c r="G1" s="77"/>
      <c r="H1" s="77"/>
    </row>
    <row r="3" spans="1:8" x14ac:dyDescent="0.2">
      <c r="A3" t="s">
        <v>1</v>
      </c>
    </row>
    <row r="4" spans="1:8" x14ac:dyDescent="0.2">
      <c r="A4" t="s">
        <v>2</v>
      </c>
    </row>
    <row r="5" spans="1:8" x14ac:dyDescent="0.2">
      <c r="A5" t="s">
        <v>3</v>
      </c>
    </row>
    <row r="7" spans="1:8" x14ac:dyDescent="0.2">
      <c r="A7" t="s">
        <v>4</v>
      </c>
    </row>
    <row r="8" spans="1:8" x14ac:dyDescent="0.2">
      <c r="A8" t="s">
        <v>5</v>
      </c>
    </row>
    <row r="9" spans="1:8" x14ac:dyDescent="0.2">
      <c r="A9" t="s">
        <v>6</v>
      </c>
    </row>
    <row r="10" spans="1:8" x14ac:dyDescent="0.2">
      <c r="A10" t="s">
        <v>7</v>
      </c>
    </row>
    <row r="11" spans="1:8" x14ac:dyDescent="0.2">
      <c r="A11" t="s">
        <v>8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11</v>
      </c>
    </row>
    <row r="15" spans="1:8" x14ac:dyDescent="0.2">
      <c r="A15" t="s">
        <v>12</v>
      </c>
    </row>
    <row r="16" spans="1:8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19</v>
      </c>
    </row>
    <row r="23" spans="1:1" x14ac:dyDescent="0.2">
      <c r="A23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tabSelected="1" workbookViewId="0">
      <selection activeCell="A92" sqref="A92:XFD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138</v>
      </c>
      <c r="B1" s="53" t="s">
        <v>243</v>
      </c>
      <c r="C1" s="53" t="s">
        <v>244</v>
      </c>
      <c r="D1" s="53" t="s">
        <v>245</v>
      </c>
      <c r="E1" s="53" t="s">
        <v>246</v>
      </c>
      <c r="F1" s="53" t="s">
        <v>247</v>
      </c>
      <c r="G1" s="53" t="s">
        <v>248</v>
      </c>
      <c r="H1" s="53" t="s">
        <v>249</v>
      </c>
      <c r="I1" s="53" t="s">
        <v>250</v>
      </c>
      <c r="J1" s="53" t="s">
        <v>251</v>
      </c>
      <c r="K1" s="53" t="s">
        <v>252</v>
      </c>
      <c r="L1" s="53" t="s">
        <v>253</v>
      </c>
      <c r="M1" s="53" t="s">
        <v>254</v>
      </c>
      <c r="N1" s="55" t="s">
        <v>255</v>
      </c>
    </row>
    <row r="2" spans="1:14" ht="12" customHeight="1" x14ac:dyDescent="0.2">
      <c r="A2" s="56" t="str">
        <f>'Pregnant Women Participating'!A2</f>
        <v>Connecticut</v>
      </c>
      <c r="B2" s="57">
        <v>8309</v>
      </c>
      <c r="C2" s="58">
        <v>8324</v>
      </c>
      <c r="D2" s="58">
        <v>8202</v>
      </c>
      <c r="E2" s="58">
        <v>8239</v>
      </c>
      <c r="F2" s="58">
        <v>8093</v>
      </c>
      <c r="G2" s="58">
        <v>8069</v>
      </c>
      <c r="H2" s="58">
        <v>8098</v>
      </c>
      <c r="I2" s="58">
        <v>8131</v>
      </c>
      <c r="J2" s="58">
        <v>8055</v>
      </c>
      <c r="K2" s="58">
        <v>7960</v>
      </c>
      <c r="L2" s="58">
        <v>7998</v>
      </c>
      <c r="M2" s="59">
        <v>7893</v>
      </c>
      <c r="N2" s="57">
        <f t="shared" ref="N2:N91" si="0">IF(SUM(B2:M2)&gt;0,AVERAGE(B2:M2),"0")</f>
        <v>8114.25</v>
      </c>
    </row>
    <row r="3" spans="1:14" ht="12" customHeight="1" x14ac:dyDescent="0.2">
      <c r="A3" s="56" t="str">
        <f>'Pregnant Women Participating'!A3</f>
        <v>Maine</v>
      </c>
      <c r="B3" s="57">
        <v>2910</v>
      </c>
      <c r="C3" s="58">
        <v>2913</v>
      </c>
      <c r="D3" s="58">
        <v>2913</v>
      </c>
      <c r="E3" s="58">
        <v>2945</v>
      </c>
      <c r="F3" s="58">
        <v>2881</v>
      </c>
      <c r="G3" s="58">
        <v>2895</v>
      </c>
      <c r="H3" s="58">
        <v>2913</v>
      </c>
      <c r="I3" s="58">
        <v>2984</v>
      </c>
      <c r="J3" s="58">
        <v>2995</v>
      </c>
      <c r="K3" s="58">
        <v>2996</v>
      </c>
      <c r="L3" s="58">
        <v>2983</v>
      </c>
      <c r="M3" s="59">
        <v>2933</v>
      </c>
      <c r="N3" s="57">
        <f t="shared" si="0"/>
        <v>2938.4166666666665</v>
      </c>
    </row>
    <row r="4" spans="1:14" ht="12" customHeight="1" x14ac:dyDescent="0.2">
      <c r="A4" s="56" t="str">
        <f>'Pregnant Women Participating'!A4</f>
        <v>Massachusetts</v>
      </c>
      <c r="B4" s="57">
        <v>16126</v>
      </c>
      <c r="C4" s="58">
        <v>16068</v>
      </c>
      <c r="D4" s="58">
        <v>15938</v>
      </c>
      <c r="E4" s="58">
        <v>16066</v>
      </c>
      <c r="F4" s="58">
        <v>15827</v>
      </c>
      <c r="G4" s="58">
        <v>15716</v>
      </c>
      <c r="H4" s="58">
        <v>15660</v>
      </c>
      <c r="I4" s="58">
        <v>15635</v>
      </c>
      <c r="J4" s="58">
        <v>15554</v>
      </c>
      <c r="K4" s="58">
        <v>15303</v>
      </c>
      <c r="L4" s="58">
        <v>15252</v>
      </c>
      <c r="M4" s="59">
        <v>14999</v>
      </c>
      <c r="N4" s="57">
        <f t="shared" si="0"/>
        <v>15678.666666666666</v>
      </c>
    </row>
    <row r="5" spans="1:14" ht="12" customHeight="1" x14ac:dyDescent="0.2">
      <c r="A5" s="56" t="str">
        <f>'Pregnant Women Participating'!A5</f>
        <v>New Hampshire</v>
      </c>
      <c r="B5" s="57">
        <v>1991</v>
      </c>
      <c r="C5" s="58">
        <v>2011</v>
      </c>
      <c r="D5" s="58">
        <v>1986</v>
      </c>
      <c r="E5" s="58">
        <v>2045</v>
      </c>
      <c r="F5" s="58">
        <v>2009</v>
      </c>
      <c r="G5" s="58">
        <v>2021</v>
      </c>
      <c r="H5" s="58">
        <v>2004</v>
      </c>
      <c r="I5" s="58">
        <v>2022</v>
      </c>
      <c r="J5" s="58">
        <v>1945</v>
      </c>
      <c r="K5" s="58">
        <v>1913</v>
      </c>
      <c r="L5" s="58">
        <v>1889</v>
      </c>
      <c r="M5" s="59">
        <v>1842</v>
      </c>
      <c r="N5" s="57">
        <f t="shared" si="0"/>
        <v>1973.1666666666667</v>
      </c>
    </row>
    <row r="6" spans="1:14" ht="12" customHeight="1" x14ac:dyDescent="0.2">
      <c r="A6" s="56" t="str">
        <f>'Pregnant Women Participating'!A6</f>
        <v>New York</v>
      </c>
      <c r="B6" s="57">
        <v>55195</v>
      </c>
      <c r="C6" s="58">
        <v>54956</v>
      </c>
      <c r="D6" s="58">
        <v>54049</v>
      </c>
      <c r="E6" s="58">
        <v>54154</v>
      </c>
      <c r="F6" s="58">
        <v>53858</v>
      </c>
      <c r="G6" s="58">
        <v>53660</v>
      </c>
      <c r="H6" s="58">
        <v>53919</v>
      </c>
      <c r="I6" s="58">
        <v>53984</v>
      </c>
      <c r="J6" s="58">
        <v>53751</v>
      </c>
      <c r="K6" s="58">
        <v>53373</v>
      </c>
      <c r="L6" s="58">
        <v>52720</v>
      </c>
      <c r="M6" s="59">
        <v>51968</v>
      </c>
      <c r="N6" s="57">
        <f t="shared" si="0"/>
        <v>53798.916666666664</v>
      </c>
    </row>
    <row r="7" spans="1:14" ht="12" customHeight="1" x14ac:dyDescent="0.2">
      <c r="A7" s="56" t="str">
        <f>'Pregnant Women Participating'!A7</f>
        <v>Rhode Island</v>
      </c>
      <c r="B7" s="57">
        <v>3556</v>
      </c>
      <c r="C7" s="58">
        <v>3621</v>
      </c>
      <c r="D7" s="58">
        <v>3560</v>
      </c>
      <c r="E7" s="58">
        <v>3567</v>
      </c>
      <c r="F7" s="58">
        <v>3574</v>
      </c>
      <c r="G7" s="58">
        <v>3546</v>
      </c>
      <c r="H7" s="58">
        <v>3610</v>
      </c>
      <c r="I7" s="58">
        <v>3640</v>
      </c>
      <c r="J7" s="58">
        <v>3601</v>
      </c>
      <c r="K7" s="58">
        <v>3546</v>
      </c>
      <c r="L7" s="58">
        <v>3543</v>
      </c>
      <c r="M7" s="59">
        <v>3484</v>
      </c>
      <c r="N7" s="57">
        <f t="shared" si="0"/>
        <v>3570.6666666666665</v>
      </c>
    </row>
    <row r="8" spans="1:14" ht="12" customHeight="1" x14ac:dyDescent="0.2">
      <c r="A8" s="56" t="str">
        <f>'Pregnant Women Participating'!A8</f>
        <v>Vermont</v>
      </c>
      <c r="B8" s="57">
        <v>1210</v>
      </c>
      <c r="C8" s="58">
        <v>1201</v>
      </c>
      <c r="D8" s="58">
        <v>1168</v>
      </c>
      <c r="E8" s="58">
        <v>1154</v>
      </c>
      <c r="F8" s="58">
        <v>1157</v>
      </c>
      <c r="G8" s="58">
        <v>1205</v>
      </c>
      <c r="H8" s="58">
        <v>1194</v>
      </c>
      <c r="I8" s="58">
        <v>1176</v>
      </c>
      <c r="J8" s="58">
        <v>1163</v>
      </c>
      <c r="K8" s="58">
        <v>1172</v>
      </c>
      <c r="L8" s="58">
        <v>1142</v>
      </c>
      <c r="M8" s="59">
        <v>1166</v>
      </c>
      <c r="N8" s="57">
        <f t="shared" si="0"/>
        <v>1175.6666666666667</v>
      </c>
    </row>
    <row r="9" spans="1:14" ht="12" customHeight="1" x14ac:dyDescent="0.2">
      <c r="A9" s="56" t="str">
        <f>'Pregnant Women Participating'!A9</f>
        <v>Virgin Islands</v>
      </c>
      <c r="B9" s="57">
        <v>258</v>
      </c>
      <c r="C9" s="58">
        <v>220</v>
      </c>
      <c r="D9" s="58">
        <v>189</v>
      </c>
      <c r="E9" s="58">
        <v>216</v>
      </c>
      <c r="F9" s="58">
        <v>227</v>
      </c>
      <c r="G9" s="58">
        <v>229</v>
      </c>
      <c r="H9" s="58">
        <v>226</v>
      </c>
      <c r="I9" s="58">
        <v>250</v>
      </c>
      <c r="J9" s="58">
        <v>273</v>
      </c>
      <c r="K9" s="58">
        <v>300</v>
      </c>
      <c r="L9" s="58">
        <v>313</v>
      </c>
      <c r="M9" s="59">
        <v>318</v>
      </c>
      <c r="N9" s="57">
        <f t="shared" si="0"/>
        <v>251.58333333333334</v>
      </c>
    </row>
    <row r="10" spans="1:14" ht="12" customHeight="1" x14ac:dyDescent="0.2">
      <c r="A10" s="56" t="str">
        <f>'Pregnant Women Participating'!A10</f>
        <v>Indian Township, ME</v>
      </c>
      <c r="B10" s="57">
        <v>12</v>
      </c>
      <c r="C10" s="58">
        <v>12</v>
      </c>
      <c r="D10" s="58">
        <v>14</v>
      </c>
      <c r="E10" s="58">
        <v>10</v>
      </c>
      <c r="F10" s="58">
        <v>11</v>
      </c>
      <c r="G10" s="58">
        <v>12</v>
      </c>
      <c r="H10" s="58">
        <v>12</v>
      </c>
      <c r="I10" s="58">
        <v>5</v>
      </c>
      <c r="J10" s="58">
        <v>13</v>
      </c>
      <c r="K10" s="58">
        <v>13</v>
      </c>
      <c r="L10" s="58">
        <v>14</v>
      </c>
      <c r="M10" s="59">
        <v>13</v>
      </c>
      <c r="N10" s="57">
        <f t="shared" si="0"/>
        <v>11.75</v>
      </c>
    </row>
    <row r="11" spans="1:14" ht="12" customHeight="1" x14ac:dyDescent="0.2">
      <c r="A11" s="56" t="str">
        <f>'Pregnant Women Participating'!A11</f>
        <v>Pleasant Point, ME</v>
      </c>
      <c r="B11" s="57">
        <v>6</v>
      </c>
      <c r="C11" s="58">
        <v>5</v>
      </c>
      <c r="D11" s="58">
        <v>6</v>
      </c>
      <c r="E11" s="58">
        <v>6</v>
      </c>
      <c r="F11" s="58">
        <v>5</v>
      </c>
      <c r="G11" s="58">
        <v>5</v>
      </c>
      <c r="H11" s="58">
        <v>4</v>
      </c>
      <c r="I11" s="58">
        <v>4</v>
      </c>
      <c r="J11" s="58">
        <v>4</v>
      </c>
      <c r="K11" s="58">
        <v>6</v>
      </c>
      <c r="L11" s="58">
        <v>5</v>
      </c>
      <c r="M11" s="59">
        <v>5</v>
      </c>
      <c r="N11" s="57">
        <f t="shared" si="0"/>
        <v>5.083333333333333</v>
      </c>
    </row>
    <row r="12" spans="1:14" ht="12" customHeight="1" x14ac:dyDescent="0.2">
      <c r="A12" s="56" t="str">
        <f>'Pregnant Women Participating'!A12</f>
        <v>Seneca Nation, NY</v>
      </c>
      <c r="B12" s="57">
        <v>36</v>
      </c>
      <c r="C12" s="58">
        <v>39</v>
      </c>
      <c r="D12" s="58">
        <v>38</v>
      </c>
      <c r="E12" s="58">
        <v>39</v>
      </c>
      <c r="F12" s="58">
        <v>44</v>
      </c>
      <c r="G12" s="58">
        <v>48</v>
      </c>
      <c r="H12" s="58">
        <v>44</v>
      </c>
      <c r="I12" s="58">
        <v>48</v>
      </c>
      <c r="J12" s="58">
        <v>43</v>
      </c>
      <c r="K12" s="58">
        <v>43</v>
      </c>
      <c r="L12" s="58">
        <v>47</v>
      </c>
      <c r="M12" s="59">
        <v>42</v>
      </c>
      <c r="N12" s="57">
        <f t="shared" si="0"/>
        <v>42.583333333333336</v>
      </c>
    </row>
    <row r="13" spans="1:14" ht="12" customHeight="1" x14ac:dyDescent="0.2">
      <c r="A13" s="56" t="str">
        <f>'Pregnant Women Participating'!A13</f>
        <v>Delaware</v>
      </c>
      <c r="B13" s="57">
        <v>3532</v>
      </c>
      <c r="C13" s="58">
        <v>3517</v>
      </c>
      <c r="D13" s="58">
        <v>3485</v>
      </c>
      <c r="E13" s="58">
        <v>3468</v>
      </c>
      <c r="F13" s="58">
        <v>3403</v>
      </c>
      <c r="G13" s="58">
        <v>3420</v>
      </c>
      <c r="H13" s="58">
        <v>3356</v>
      </c>
      <c r="I13" s="58">
        <v>3431</v>
      </c>
      <c r="J13" s="58">
        <v>3376</v>
      </c>
      <c r="K13" s="58">
        <v>3343</v>
      </c>
      <c r="L13" s="58">
        <v>3348</v>
      </c>
      <c r="M13" s="59">
        <v>3378</v>
      </c>
      <c r="N13" s="57">
        <f t="shared" si="0"/>
        <v>3421.4166666666665</v>
      </c>
    </row>
    <row r="14" spans="1:14" ht="12" customHeight="1" x14ac:dyDescent="0.2">
      <c r="A14" s="56" t="str">
        <f>'Pregnant Women Participating'!A14</f>
        <v>District of Columbia</v>
      </c>
      <c r="B14" s="57">
        <v>2373</v>
      </c>
      <c r="C14" s="58">
        <v>2368</v>
      </c>
      <c r="D14" s="58">
        <v>2318</v>
      </c>
      <c r="E14" s="58">
        <v>2360</v>
      </c>
      <c r="F14" s="58">
        <v>2337</v>
      </c>
      <c r="G14" s="58">
        <v>2260</v>
      </c>
      <c r="H14" s="58">
        <v>2252</v>
      </c>
      <c r="I14" s="58">
        <v>2209</v>
      </c>
      <c r="J14" s="58">
        <v>2224</v>
      </c>
      <c r="K14" s="58">
        <v>2192</v>
      </c>
      <c r="L14" s="58">
        <v>2147</v>
      </c>
      <c r="M14" s="59">
        <v>2066</v>
      </c>
      <c r="N14" s="57">
        <f t="shared" si="0"/>
        <v>2258.8333333333335</v>
      </c>
    </row>
    <row r="15" spans="1:14" ht="12" customHeight="1" x14ac:dyDescent="0.2">
      <c r="A15" s="56" t="str">
        <f>'Pregnant Women Participating'!A15</f>
        <v>Maryland</v>
      </c>
      <c r="B15" s="57">
        <v>19005</v>
      </c>
      <c r="C15" s="58">
        <v>18834</v>
      </c>
      <c r="D15" s="58">
        <v>18546</v>
      </c>
      <c r="E15" s="58">
        <v>18668</v>
      </c>
      <c r="F15" s="58">
        <v>18442</v>
      </c>
      <c r="G15" s="58">
        <v>18406</v>
      </c>
      <c r="H15" s="58">
        <v>18400</v>
      </c>
      <c r="I15" s="58">
        <v>18559</v>
      </c>
      <c r="J15" s="58">
        <v>18629</v>
      </c>
      <c r="K15" s="58">
        <v>18890</v>
      </c>
      <c r="L15" s="58">
        <v>18664</v>
      </c>
      <c r="M15" s="59">
        <v>18362</v>
      </c>
      <c r="N15" s="57">
        <f t="shared" si="0"/>
        <v>18617.083333333332</v>
      </c>
    </row>
    <row r="16" spans="1:14" ht="12" customHeight="1" x14ac:dyDescent="0.2">
      <c r="A16" s="56" t="str">
        <f>'Pregnant Women Participating'!A16</f>
        <v>New Jersey</v>
      </c>
      <c r="B16" s="57">
        <v>18945</v>
      </c>
      <c r="C16" s="58">
        <v>19205</v>
      </c>
      <c r="D16" s="58">
        <v>18816</v>
      </c>
      <c r="E16" s="58">
        <v>18915</v>
      </c>
      <c r="F16" s="58">
        <v>18727</v>
      </c>
      <c r="G16" s="58">
        <v>18627</v>
      </c>
      <c r="H16" s="58">
        <v>18649</v>
      </c>
      <c r="I16" s="58">
        <v>18496</v>
      </c>
      <c r="J16" s="58">
        <v>18694</v>
      </c>
      <c r="K16" s="58">
        <v>18784</v>
      </c>
      <c r="L16" s="58">
        <v>19287</v>
      </c>
      <c r="M16" s="59">
        <v>19542</v>
      </c>
      <c r="N16" s="57">
        <f t="shared" si="0"/>
        <v>18890.583333333332</v>
      </c>
    </row>
    <row r="17" spans="1:14" ht="12" customHeight="1" x14ac:dyDescent="0.2">
      <c r="A17" s="56" t="str">
        <f>'Pregnant Women Participating'!A17</f>
        <v>Pennsylvania</v>
      </c>
      <c r="B17" s="57">
        <v>45934</v>
      </c>
      <c r="C17" s="58">
        <v>45864</v>
      </c>
      <c r="D17" s="58">
        <v>45380</v>
      </c>
      <c r="E17" s="58">
        <v>45709</v>
      </c>
      <c r="F17" s="58">
        <v>44811</v>
      </c>
      <c r="G17" s="58">
        <v>44429</v>
      </c>
      <c r="H17" s="58">
        <v>44394</v>
      </c>
      <c r="I17" s="58">
        <v>44448</v>
      </c>
      <c r="J17" s="58">
        <v>44507</v>
      </c>
      <c r="K17" s="58">
        <v>44268</v>
      </c>
      <c r="L17" s="58">
        <v>44273</v>
      </c>
      <c r="M17" s="59">
        <v>43446</v>
      </c>
      <c r="N17" s="57">
        <f t="shared" si="0"/>
        <v>44788.583333333336</v>
      </c>
    </row>
    <row r="18" spans="1:14" ht="12" customHeight="1" x14ac:dyDescent="0.2">
      <c r="A18" s="56" t="str">
        <f>'Pregnant Women Participating'!A18</f>
        <v>Puerto Rico</v>
      </c>
      <c r="B18" s="57">
        <v>14511</v>
      </c>
      <c r="C18" s="58">
        <v>12382</v>
      </c>
      <c r="D18" s="58">
        <v>12160</v>
      </c>
      <c r="E18" s="58">
        <v>11803</v>
      </c>
      <c r="F18" s="58">
        <v>11736</v>
      </c>
      <c r="G18" s="58">
        <v>11726</v>
      </c>
      <c r="H18" s="58">
        <v>11821</v>
      </c>
      <c r="I18" s="58">
        <v>11965</v>
      </c>
      <c r="J18" s="58">
        <v>11855</v>
      </c>
      <c r="K18" s="58">
        <v>11897</v>
      </c>
      <c r="L18" s="58">
        <v>12075</v>
      </c>
      <c r="M18" s="59">
        <v>12130</v>
      </c>
      <c r="N18" s="57">
        <f t="shared" si="0"/>
        <v>12171.75</v>
      </c>
    </row>
    <row r="19" spans="1:14" ht="12" customHeight="1" x14ac:dyDescent="0.2">
      <c r="A19" s="56" t="str">
        <f>'Pregnant Women Participating'!A19</f>
        <v>Virginia</v>
      </c>
      <c r="B19" s="57">
        <v>25260</v>
      </c>
      <c r="C19" s="58">
        <v>25095</v>
      </c>
      <c r="D19" s="58">
        <v>24639</v>
      </c>
      <c r="E19" s="58">
        <v>24822</v>
      </c>
      <c r="F19" s="58">
        <v>24401</v>
      </c>
      <c r="G19" s="58">
        <v>24425</v>
      </c>
      <c r="H19" s="58">
        <v>24405</v>
      </c>
      <c r="I19" s="58">
        <v>24561</v>
      </c>
      <c r="J19" s="58">
        <v>24429</v>
      </c>
      <c r="K19" s="58">
        <v>24531</v>
      </c>
      <c r="L19" s="58">
        <v>24581</v>
      </c>
      <c r="M19" s="59">
        <v>24069</v>
      </c>
      <c r="N19" s="57">
        <f t="shared" si="0"/>
        <v>24601.5</v>
      </c>
    </row>
    <row r="20" spans="1:14" ht="12" customHeight="1" x14ac:dyDescent="0.2">
      <c r="A20" s="56" t="str">
        <f>'Pregnant Women Participating'!A20</f>
        <v>West Virginia</v>
      </c>
      <c r="B20" s="57">
        <v>8211</v>
      </c>
      <c r="C20" s="58">
        <v>8233</v>
      </c>
      <c r="D20" s="58">
        <v>8066</v>
      </c>
      <c r="E20" s="58">
        <v>8142</v>
      </c>
      <c r="F20" s="58">
        <v>8012</v>
      </c>
      <c r="G20" s="58">
        <v>7965</v>
      </c>
      <c r="H20" s="58">
        <v>7977</v>
      </c>
      <c r="I20" s="58">
        <v>7986</v>
      </c>
      <c r="J20" s="58">
        <v>7936</v>
      </c>
      <c r="K20" s="58">
        <v>7857</v>
      </c>
      <c r="L20" s="58">
        <v>7754</v>
      </c>
      <c r="M20" s="59">
        <v>7641</v>
      </c>
      <c r="N20" s="57">
        <f t="shared" si="0"/>
        <v>7981.666666666667</v>
      </c>
    </row>
    <row r="21" spans="1:14" ht="12" customHeight="1" x14ac:dyDescent="0.2">
      <c r="A21" s="56" t="str">
        <f>'Pregnant Women Participating'!A21</f>
        <v>Alabama</v>
      </c>
      <c r="B21" s="57">
        <v>29729</v>
      </c>
      <c r="C21" s="58">
        <v>29552</v>
      </c>
      <c r="D21" s="58">
        <v>29319</v>
      </c>
      <c r="E21" s="58">
        <v>29299</v>
      </c>
      <c r="F21" s="58">
        <v>28923</v>
      </c>
      <c r="G21" s="58">
        <v>29012</v>
      </c>
      <c r="H21" s="58">
        <v>28933</v>
      </c>
      <c r="I21" s="58">
        <v>28860</v>
      </c>
      <c r="J21" s="58">
        <v>28684</v>
      </c>
      <c r="K21" s="58">
        <v>28756</v>
      </c>
      <c r="L21" s="58">
        <v>28803</v>
      </c>
      <c r="M21" s="59">
        <v>28310</v>
      </c>
      <c r="N21" s="57">
        <f t="shared" si="0"/>
        <v>29015</v>
      </c>
    </row>
    <row r="22" spans="1:14" ht="12" customHeight="1" x14ac:dyDescent="0.2">
      <c r="A22" s="56" t="str">
        <f>'Pregnant Women Participating'!A22</f>
        <v>Florida</v>
      </c>
      <c r="B22" s="57">
        <v>73556</v>
      </c>
      <c r="C22" s="58">
        <v>73450</v>
      </c>
      <c r="D22" s="58">
        <v>73432</v>
      </c>
      <c r="E22" s="58">
        <v>74020</v>
      </c>
      <c r="F22" s="58">
        <v>73511</v>
      </c>
      <c r="G22" s="58">
        <v>73996</v>
      </c>
      <c r="H22" s="58">
        <v>73746</v>
      </c>
      <c r="I22" s="58">
        <v>73871</v>
      </c>
      <c r="J22" s="58">
        <v>73511</v>
      </c>
      <c r="K22" s="58">
        <v>73047</v>
      </c>
      <c r="L22" s="58">
        <v>72542</v>
      </c>
      <c r="M22" s="59">
        <v>71729</v>
      </c>
      <c r="N22" s="57">
        <f t="shared" si="0"/>
        <v>73367.583333333328</v>
      </c>
    </row>
    <row r="23" spans="1:14" ht="12" customHeight="1" x14ac:dyDescent="0.2">
      <c r="A23" s="56" t="str">
        <f>'Pregnant Women Participating'!A23</f>
        <v>Georgia</v>
      </c>
      <c r="B23" s="57">
        <v>45430</v>
      </c>
      <c r="C23" s="58">
        <v>45377</v>
      </c>
      <c r="D23" s="58">
        <v>44345</v>
      </c>
      <c r="E23" s="58">
        <v>44581</v>
      </c>
      <c r="F23" s="58">
        <v>44420</v>
      </c>
      <c r="G23" s="58">
        <v>44375</v>
      </c>
      <c r="H23" s="58">
        <v>44037</v>
      </c>
      <c r="I23" s="58">
        <v>44070</v>
      </c>
      <c r="J23" s="58">
        <v>43606</v>
      </c>
      <c r="K23" s="58">
        <v>42214</v>
      </c>
      <c r="L23" s="58">
        <v>43642</v>
      </c>
      <c r="M23" s="59">
        <v>42457</v>
      </c>
      <c r="N23" s="57">
        <f t="shared" si="0"/>
        <v>44046.166666666664</v>
      </c>
    </row>
    <row r="24" spans="1:14" ht="12" customHeight="1" x14ac:dyDescent="0.2">
      <c r="A24" s="56" t="str">
        <f>'Pregnant Women Participating'!A24</f>
        <v>Kentucky</v>
      </c>
      <c r="B24" s="57">
        <v>22413</v>
      </c>
      <c r="C24" s="58">
        <v>22217</v>
      </c>
      <c r="D24" s="58">
        <v>21915</v>
      </c>
      <c r="E24" s="58">
        <v>22167</v>
      </c>
      <c r="F24" s="58">
        <v>22003</v>
      </c>
      <c r="G24" s="58">
        <v>22070</v>
      </c>
      <c r="H24" s="58">
        <v>21948</v>
      </c>
      <c r="I24" s="58">
        <v>21964</v>
      </c>
      <c r="J24" s="58">
        <v>21806</v>
      </c>
      <c r="K24" s="58">
        <v>21764</v>
      </c>
      <c r="L24" s="58">
        <v>21713</v>
      </c>
      <c r="M24" s="59">
        <v>21338</v>
      </c>
      <c r="N24" s="57">
        <f t="shared" si="0"/>
        <v>21943.166666666668</v>
      </c>
    </row>
    <row r="25" spans="1:14" ht="12" customHeight="1" x14ac:dyDescent="0.2">
      <c r="A25" s="56" t="str">
        <f>'Pregnant Women Participating'!A25</f>
        <v>Mississippi</v>
      </c>
      <c r="B25" s="57">
        <v>21405</v>
      </c>
      <c r="C25" s="58">
        <v>21324</v>
      </c>
      <c r="D25" s="58">
        <v>21082</v>
      </c>
      <c r="E25" s="58">
        <v>21123</v>
      </c>
      <c r="F25" s="58">
        <v>20883</v>
      </c>
      <c r="G25" s="58">
        <v>20896</v>
      </c>
      <c r="H25" s="58">
        <v>20880</v>
      </c>
      <c r="I25" s="58">
        <v>20947</v>
      </c>
      <c r="J25" s="58">
        <v>20827</v>
      </c>
      <c r="K25" s="58">
        <v>20780</v>
      </c>
      <c r="L25" s="58">
        <v>20638</v>
      </c>
      <c r="M25" s="59">
        <v>20323</v>
      </c>
      <c r="N25" s="57">
        <f t="shared" si="0"/>
        <v>20925.666666666668</v>
      </c>
    </row>
    <row r="26" spans="1:14" ht="12" customHeight="1" x14ac:dyDescent="0.2">
      <c r="A26" s="56" t="str">
        <f>'Pregnant Women Participating'!A26</f>
        <v>North Carolina</v>
      </c>
      <c r="B26" s="57">
        <v>39697</v>
      </c>
      <c r="C26" s="58">
        <v>39601</v>
      </c>
      <c r="D26" s="58">
        <v>38967</v>
      </c>
      <c r="E26" s="58">
        <v>39343</v>
      </c>
      <c r="F26" s="58">
        <v>38879</v>
      </c>
      <c r="G26" s="58">
        <v>38797</v>
      </c>
      <c r="H26" s="58">
        <v>38951</v>
      </c>
      <c r="I26" s="58">
        <v>39258</v>
      </c>
      <c r="J26" s="58">
        <v>39197</v>
      </c>
      <c r="K26" s="58">
        <v>39175</v>
      </c>
      <c r="L26" s="58">
        <v>39244</v>
      </c>
      <c r="M26" s="59">
        <v>39037</v>
      </c>
      <c r="N26" s="57">
        <f t="shared" si="0"/>
        <v>39178.833333333336</v>
      </c>
    </row>
    <row r="27" spans="1:14" ht="12" customHeight="1" x14ac:dyDescent="0.2">
      <c r="A27" s="56" t="str">
        <f>'Pregnant Women Participating'!A27</f>
        <v>South Carolina</v>
      </c>
      <c r="B27" s="57">
        <v>22398</v>
      </c>
      <c r="C27" s="58">
        <v>22132</v>
      </c>
      <c r="D27" s="58">
        <v>21876</v>
      </c>
      <c r="E27" s="58">
        <v>21918</v>
      </c>
      <c r="F27" s="58">
        <v>21814</v>
      </c>
      <c r="G27" s="58">
        <v>21739</v>
      </c>
      <c r="H27" s="58">
        <v>21698</v>
      </c>
      <c r="I27" s="58">
        <v>21862</v>
      </c>
      <c r="J27" s="58">
        <v>21836</v>
      </c>
      <c r="K27" s="58">
        <v>21822</v>
      </c>
      <c r="L27" s="58">
        <v>21806</v>
      </c>
      <c r="M27" s="59">
        <v>21170</v>
      </c>
      <c r="N27" s="57">
        <f t="shared" si="0"/>
        <v>21839.25</v>
      </c>
    </row>
    <row r="28" spans="1:14" ht="12" customHeight="1" x14ac:dyDescent="0.2">
      <c r="A28" s="56" t="str">
        <f>'Pregnant Women Participating'!A28</f>
        <v>Tennessee</v>
      </c>
      <c r="B28" s="57">
        <v>30597</v>
      </c>
      <c r="C28" s="58">
        <v>30330</v>
      </c>
      <c r="D28" s="58">
        <v>29917</v>
      </c>
      <c r="E28" s="58">
        <v>29914</v>
      </c>
      <c r="F28" s="58">
        <v>29679</v>
      </c>
      <c r="G28" s="58">
        <v>29513</v>
      </c>
      <c r="H28" s="58">
        <v>29625</v>
      </c>
      <c r="I28" s="58">
        <v>30040</v>
      </c>
      <c r="J28" s="58">
        <v>29870</v>
      </c>
      <c r="K28" s="58">
        <v>29741</v>
      </c>
      <c r="L28" s="58">
        <v>29105</v>
      </c>
      <c r="M28" s="59">
        <v>28292</v>
      </c>
      <c r="N28" s="57">
        <f t="shared" si="0"/>
        <v>29718.583333333332</v>
      </c>
    </row>
    <row r="29" spans="1:14" ht="12" customHeight="1" x14ac:dyDescent="0.2">
      <c r="A29" s="56" t="str">
        <f>'Pregnant Women Participating'!A29</f>
        <v>Choctaw Indians, MS</v>
      </c>
      <c r="B29" s="57">
        <v>166</v>
      </c>
      <c r="C29" s="58">
        <v>166</v>
      </c>
      <c r="D29" s="58">
        <v>151</v>
      </c>
      <c r="E29" s="58">
        <v>151</v>
      </c>
      <c r="F29" s="58">
        <v>161</v>
      </c>
      <c r="G29" s="58">
        <v>154</v>
      </c>
      <c r="H29" s="58">
        <v>153</v>
      </c>
      <c r="I29" s="58">
        <v>156</v>
      </c>
      <c r="J29" s="58">
        <v>157</v>
      </c>
      <c r="K29" s="58">
        <v>153</v>
      </c>
      <c r="L29" s="58">
        <v>162</v>
      </c>
      <c r="M29" s="59">
        <v>164</v>
      </c>
      <c r="N29" s="57">
        <f t="shared" si="0"/>
        <v>157.83333333333334</v>
      </c>
    </row>
    <row r="30" spans="1:14" ht="12" customHeight="1" x14ac:dyDescent="0.2">
      <c r="A30" s="56" t="str">
        <f>'Pregnant Women Participating'!A30</f>
        <v>Eastern Cherokee, NC</v>
      </c>
      <c r="B30" s="57">
        <v>84</v>
      </c>
      <c r="C30" s="58">
        <v>80</v>
      </c>
      <c r="D30" s="58">
        <v>78</v>
      </c>
      <c r="E30" s="58">
        <v>76</v>
      </c>
      <c r="F30" s="58">
        <v>70</v>
      </c>
      <c r="G30" s="58">
        <v>67</v>
      </c>
      <c r="H30" s="58">
        <v>67</v>
      </c>
      <c r="I30" s="58">
        <v>62</v>
      </c>
      <c r="J30" s="58">
        <v>63</v>
      </c>
      <c r="K30" s="58">
        <v>75</v>
      </c>
      <c r="L30" s="58">
        <v>74</v>
      </c>
      <c r="M30" s="59">
        <v>67</v>
      </c>
      <c r="N30" s="57">
        <f t="shared" si="0"/>
        <v>71.916666666666671</v>
      </c>
    </row>
    <row r="31" spans="1:14" ht="12" customHeight="1" x14ac:dyDescent="0.2">
      <c r="A31" s="56" t="str">
        <f>'Pregnant Women Participating'!A31</f>
        <v>Illinois</v>
      </c>
      <c r="B31" s="57">
        <v>42247</v>
      </c>
      <c r="C31" s="58">
        <v>41964</v>
      </c>
      <c r="D31" s="58">
        <v>41109</v>
      </c>
      <c r="E31" s="58">
        <v>41955</v>
      </c>
      <c r="F31" s="58">
        <v>40743</v>
      </c>
      <c r="G31" s="58">
        <v>41154</v>
      </c>
      <c r="H31" s="58">
        <v>41092</v>
      </c>
      <c r="I31" s="58">
        <v>41672</v>
      </c>
      <c r="J31" s="58">
        <v>41101</v>
      </c>
      <c r="K31" s="58">
        <v>40829</v>
      </c>
      <c r="L31" s="58">
        <v>40682</v>
      </c>
      <c r="M31" s="59">
        <v>39579</v>
      </c>
      <c r="N31" s="57">
        <f t="shared" si="0"/>
        <v>41177.25</v>
      </c>
    </row>
    <row r="32" spans="1:14" ht="12" customHeight="1" x14ac:dyDescent="0.2">
      <c r="A32" s="56" t="str">
        <f>'Pregnant Women Participating'!A32</f>
        <v>Indiana</v>
      </c>
      <c r="B32" s="57">
        <v>27068</v>
      </c>
      <c r="C32" s="58">
        <v>26948</v>
      </c>
      <c r="D32" s="58">
        <v>26727</v>
      </c>
      <c r="E32" s="58">
        <v>27023</v>
      </c>
      <c r="F32" s="58">
        <v>26789</v>
      </c>
      <c r="G32" s="58">
        <v>27049</v>
      </c>
      <c r="H32" s="58">
        <v>26917</v>
      </c>
      <c r="I32" s="58">
        <v>27208</v>
      </c>
      <c r="J32" s="58">
        <v>27207</v>
      </c>
      <c r="K32" s="58">
        <v>27167</v>
      </c>
      <c r="L32" s="58">
        <v>26871</v>
      </c>
      <c r="M32" s="59">
        <v>26631</v>
      </c>
      <c r="N32" s="57">
        <f t="shared" si="0"/>
        <v>26967.083333333332</v>
      </c>
    </row>
    <row r="33" spans="1:14" ht="12" customHeight="1" x14ac:dyDescent="0.2">
      <c r="A33" s="56" t="str">
        <f>'Pregnant Women Participating'!A33</f>
        <v>Iowa</v>
      </c>
      <c r="B33" s="57">
        <v>10812</v>
      </c>
      <c r="C33" s="58">
        <v>10769</v>
      </c>
      <c r="D33" s="58">
        <v>10632</v>
      </c>
      <c r="E33" s="58">
        <v>10633</v>
      </c>
      <c r="F33" s="58">
        <v>10591</v>
      </c>
      <c r="G33" s="58">
        <v>10552</v>
      </c>
      <c r="H33" s="58">
        <v>10613</v>
      </c>
      <c r="I33" s="58">
        <v>10660</v>
      </c>
      <c r="J33" s="58">
        <v>10673</v>
      </c>
      <c r="K33" s="58">
        <v>10591</v>
      </c>
      <c r="L33" s="58">
        <v>10551</v>
      </c>
      <c r="M33" s="59">
        <v>10428</v>
      </c>
      <c r="N33" s="57">
        <f t="shared" si="0"/>
        <v>10625.416666666666</v>
      </c>
    </row>
    <row r="34" spans="1:14" ht="12" customHeight="1" x14ac:dyDescent="0.2">
      <c r="A34" s="56" t="str">
        <f>'Pregnant Women Participating'!A34</f>
        <v>Michigan</v>
      </c>
      <c r="B34" s="57">
        <v>43044</v>
      </c>
      <c r="C34" s="58">
        <v>42858</v>
      </c>
      <c r="D34" s="58">
        <v>42376</v>
      </c>
      <c r="E34" s="58">
        <v>42314</v>
      </c>
      <c r="F34" s="58">
        <v>41834</v>
      </c>
      <c r="G34" s="58">
        <v>41842</v>
      </c>
      <c r="H34" s="58">
        <v>41557</v>
      </c>
      <c r="I34" s="58">
        <v>41663</v>
      </c>
      <c r="J34" s="58">
        <v>41400</v>
      </c>
      <c r="K34" s="58">
        <v>41318</v>
      </c>
      <c r="L34" s="58">
        <v>41021</v>
      </c>
      <c r="M34" s="59">
        <v>40772</v>
      </c>
      <c r="N34" s="57">
        <f t="shared" si="0"/>
        <v>41833.25</v>
      </c>
    </row>
    <row r="35" spans="1:14" ht="12" customHeight="1" x14ac:dyDescent="0.2">
      <c r="A35" s="56" t="str">
        <f>'Pregnant Women Participating'!A35</f>
        <v>Minnesota</v>
      </c>
      <c r="B35" s="57">
        <v>15866</v>
      </c>
      <c r="C35" s="58">
        <v>15776</v>
      </c>
      <c r="D35" s="58">
        <v>15529</v>
      </c>
      <c r="E35" s="58">
        <v>15543</v>
      </c>
      <c r="F35" s="58">
        <v>15265</v>
      </c>
      <c r="G35" s="58">
        <v>15277</v>
      </c>
      <c r="H35" s="58">
        <v>15128</v>
      </c>
      <c r="I35" s="58">
        <v>15331</v>
      </c>
      <c r="J35" s="58">
        <v>15306</v>
      </c>
      <c r="K35" s="58">
        <v>15273</v>
      </c>
      <c r="L35" s="58">
        <v>15238</v>
      </c>
      <c r="M35" s="59">
        <v>14988</v>
      </c>
      <c r="N35" s="57">
        <f t="shared" si="0"/>
        <v>15376.666666666666</v>
      </c>
    </row>
    <row r="36" spans="1:14" ht="12" customHeight="1" x14ac:dyDescent="0.2">
      <c r="A36" s="56" t="str">
        <f>'Pregnant Women Participating'!A36</f>
        <v>Ohio</v>
      </c>
      <c r="B36" s="57">
        <v>58613</v>
      </c>
      <c r="C36" s="58">
        <v>57688</v>
      </c>
      <c r="D36" s="58">
        <v>56545</v>
      </c>
      <c r="E36" s="58">
        <v>56807</v>
      </c>
      <c r="F36" s="58">
        <v>56509</v>
      </c>
      <c r="G36" s="58">
        <v>56092</v>
      </c>
      <c r="H36" s="58">
        <v>56052</v>
      </c>
      <c r="I36" s="58">
        <v>56111</v>
      </c>
      <c r="J36" s="58">
        <v>55846</v>
      </c>
      <c r="K36" s="58">
        <v>55920</v>
      </c>
      <c r="L36" s="58">
        <v>56204</v>
      </c>
      <c r="M36" s="59">
        <v>55199</v>
      </c>
      <c r="N36" s="57">
        <f t="shared" si="0"/>
        <v>56465.5</v>
      </c>
    </row>
    <row r="37" spans="1:14" ht="12" customHeight="1" x14ac:dyDescent="0.2">
      <c r="A37" s="56" t="str">
        <f>'Pregnant Women Participating'!A37</f>
        <v>Wisconsin</v>
      </c>
      <c r="B37" s="57">
        <v>17747</v>
      </c>
      <c r="C37" s="58">
        <v>17681</v>
      </c>
      <c r="D37" s="58">
        <v>17484</v>
      </c>
      <c r="E37" s="58">
        <v>17650</v>
      </c>
      <c r="F37" s="58">
        <v>17340</v>
      </c>
      <c r="G37" s="58">
        <v>17337</v>
      </c>
      <c r="H37" s="58">
        <v>17144</v>
      </c>
      <c r="I37" s="58">
        <v>17260</v>
      </c>
      <c r="J37" s="58">
        <v>17012</v>
      </c>
      <c r="K37" s="58">
        <v>17084</v>
      </c>
      <c r="L37" s="58">
        <v>17111</v>
      </c>
      <c r="M37" s="59">
        <v>16896</v>
      </c>
      <c r="N37" s="57">
        <f t="shared" si="0"/>
        <v>17312.166666666668</v>
      </c>
    </row>
    <row r="38" spans="1:14" ht="12" customHeight="1" x14ac:dyDescent="0.2">
      <c r="A38" s="56" t="str">
        <f>'Pregnant Women Participating'!A38</f>
        <v>Arizona</v>
      </c>
      <c r="B38" s="57">
        <v>24516</v>
      </c>
      <c r="C38" s="58">
        <v>24218</v>
      </c>
      <c r="D38" s="58">
        <v>23970</v>
      </c>
      <c r="E38" s="58">
        <v>24195</v>
      </c>
      <c r="F38" s="58">
        <v>23724</v>
      </c>
      <c r="G38" s="58">
        <v>24030</v>
      </c>
      <c r="H38" s="58">
        <v>23925</v>
      </c>
      <c r="I38" s="58">
        <v>23921</v>
      </c>
      <c r="J38" s="58">
        <v>23618</v>
      </c>
      <c r="K38" s="58">
        <v>23437</v>
      </c>
      <c r="L38" s="58">
        <v>23508</v>
      </c>
      <c r="M38" s="59">
        <v>23025</v>
      </c>
      <c r="N38" s="57">
        <f t="shared" si="0"/>
        <v>23840.583333333332</v>
      </c>
    </row>
    <row r="39" spans="1:14" ht="12" customHeight="1" x14ac:dyDescent="0.2">
      <c r="A39" s="56" t="str">
        <f>'Pregnant Women Participating'!A39</f>
        <v>Arkansas</v>
      </c>
      <c r="B39" s="57">
        <v>18981</v>
      </c>
      <c r="C39" s="58">
        <v>18896</v>
      </c>
      <c r="D39" s="58">
        <v>18637</v>
      </c>
      <c r="E39" s="58">
        <v>18775</v>
      </c>
      <c r="F39" s="58">
        <v>18558</v>
      </c>
      <c r="G39" s="58">
        <v>18601</v>
      </c>
      <c r="H39" s="58">
        <v>18688</v>
      </c>
      <c r="I39" s="58">
        <v>18797</v>
      </c>
      <c r="J39" s="58">
        <v>18663</v>
      </c>
      <c r="K39" s="58">
        <v>18653</v>
      </c>
      <c r="L39" s="58">
        <v>18723</v>
      </c>
      <c r="M39" s="59">
        <v>18138</v>
      </c>
      <c r="N39" s="57">
        <f t="shared" si="0"/>
        <v>18675.833333333332</v>
      </c>
    </row>
    <row r="40" spans="1:14" ht="12" customHeight="1" x14ac:dyDescent="0.2">
      <c r="A40" s="56" t="str">
        <f>'Pregnant Women Participating'!A40</f>
        <v>Louisiana</v>
      </c>
      <c r="B40" s="57">
        <v>28951</v>
      </c>
      <c r="C40" s="58">
        <v>30868</v>
      </c>
      <c r="D40" s="58">
        <v>30174</v>
      </c>
      <c r="E40" s="58">
        <v>27754</v>
      </c>
      <c r="F40" s="58">
        <v>29869</v>
      </c>
      <c r="G40" s="58">
        <v>30276</v>
      </c>
      <c r="H40" s="58">
        <v>28670</v>
      </c>
      <c r="I40" s="58">
        <v>29867</v>
      </c>
      <c r="J40" s="58">
        <v>29669</v>
      </c>
      <c r="K40" s="58">
        <v>28590</v>
      </c>
      <c r="L40" s="58">
        <v>29589</v>
      </c>
      <c r="M40" s="59">
        <v>28906</v>
      </c>
      <c r="N40" s="57">
        <f t="shared" si="0"/>
        <v>29431.916666666668</v>
      </c>
    </row>
    <row r="41" spans="1:14" ht="12" customHeight="1" x14ac:dyDescent="0.2">
      <c r="A41" s="56" t="str">
        <f>'Pregnant Women Participating'!A41</f>
        <v>New Mexico</v>
      </c>
      <c r="B41" s="57">
        <v>7957</v>
      </c>
      <c r="C41" s="58">
        <v>7892</v>
      </c>
      <c r="D41" s="58">
        <v>7748</v>
      </c>
      <c r="E41" s="58">
        <v>7836</v>
      </c>
      <c r="F41" s="58">
        <v>7668</v>
      </c>
      <c r="G41" s="58">
        <v>7365</v>
      </c>
      <c r="H41" s="58">
        <v>7340</v>
      </c>
      <c r="I41" s="58">
        <v>7462</v>
      </c>
      <c r="J41" s="58">
        <v>7393</v>
      </c>
      <c r="K41" s="58">
        <v>7067</v>
      </c>
      <c r="L41" s="58">
        <v>6482</v>
      </c>
      <c r="M41" s="59">
        <v>6184</v>
      </c>
      <c r="N41" s="57">
        <f t="shared" si="0"/>
        <v>7366.166666666667</v>
      </c>
    </row>
    <row r="42" spans="1:14" ht="12" customHeight="1" x14ac:dyDescent="0.2">
      <c r="A42" s="56" t="str">
        <f>'Pregnant Women Participating'!A42</f>
        <v>Oklahoma</v>
      </c>
      <c r="B42" s="57">
        <v>16506</v>
      </c>
      <c r="C42" s="58">
        <v>16296</v>
      </c>
      <c r="D42" s="58">
        <v>15911</v>
      </c>
      <c r="E42" s="58">
        <v>15982</v>
      </c>
      <c r="F42" s="58">
        <v>15422</v>
      </c>
      <c r="G42" s="58">
        <v>15608</v>
      </c>
      <c r="H42" s="58">
        <v>15500</v>
      </c>
      <c r="I42" s="58">
        <v>15531</v>
      </c>
      <c r="J42" s="58">
        <v>15483</v>
      </c>
      <c r="K42" s="58">
        <v>15480</v>
      </c>
      <c r="L42" s="58">
        <v>15494</v>
      </c>
      <c r="M42" s="59">
        <v>15241</v>
      </c>
      <c r="N42" s="57">
        <f t="shared" si="0"/>
        <v>15704.5</v>
      </c>
    </row>
    <row r="43" spans="1:14" ht="12" customHeight="1" x14ac:dyDescent="0.2">
      <c r="A43" s="56" t="str">
        <f>'Pregnant Women Participating'!A43</f>
        <v>Texas</v>
      </c>
      <c r="B43" s="57">
        <v>99052</v>
      </c>
      <c r="C43" s="58">
        <v>97183</v>
      </c>
      <c r="D43" s="58">
        <v>92977</v>
      </c>
      <c r="E43" s="58">
        <v>94371</v>
      </c>
      <c r="F43" s="58">
        <v>92187</v>
      </c>
      <c r="G43" s="58">
        <v>94449</v>
      </c>
      <c r="H43" s="58">
        <v>90855</v>
      </c>
      <c r="I43" s="58">
        <v>90197</v>
      </c>
      <c r="J43" s="58">
        <v>89663</v>
      </c>
      <c r="K43" s="58">
        <v>88124</v>
      </c>
      <c r="L43" s="58">
        <v>89225</v>
      </c>
      <c r="M43" s="59">
        <v>88459</v>
      </c>
      <c r="N43" s="57">
        <f t="shared" si="0"/>
        <v>92228.5</v>
      </c>
    </row>
    <row r="44" spans="1:14" ht="12" customHeight="1" x14ac:dyDescent="0.2">
      <c r="A44" s="56" t="str">
        <f>'Pregnant Women Participating'!A44</f>
        <v>Utah</v>
      </c>
      <c r="B44" s="57">
        <v>7164</v>
      </c>
      <c r="C44" s="58">
        <v>7100</v>
      </c>
      <c r="D44" s="58">
        <v>6961</v>
      </c>
      <c r="E44" s="58">
        <v>7086</v>
      </c>
      <c r="F44" s="58">
        <v>7035</v>
      </c>
      <c r="G44" s="58">
        <v>7015</v>
      </c>
      <c r="H44" s="58">
        <v>6930</v>
      </c>
      <c r="I44" s="58">
        <v>6776</v>
      </c>
      <c r="J44" s="58">
        <v>6635</v>
      </c>
      <c r="K44" s="58">
        <v>6607</v>
      </c>
      <c r="L44" s="58">
        <v>6554</v>
      </c>
      <c r="M44" s="59">
        <v>6505</v>
      </c>
      <c r="N44" s="57">
        <f t="shared" si="0"/>
        <v>6864</v>
      </c>
    </row>
    <row r="45" spans="1:14" ht="12" customHeight="1" x14ac:dyDescent="0.2">
      <c r="A45" s="56" t="str">
        <f>'Pregnant Women Participating'!A45</f>
        <v>Inter-Tribal Council, AZ</v>
      </c>
      <c r="B45" s="57">
        <v>1468</v>
      </c>
      <c r="C45" s="58">
        <v>1365</v>
      </c>
      <c r="D45" s="58">
        <v>1361</v>
      </c>
      <c r="E45" s="58">
        <v>1425</v>
      </c>
      <c r="F45" s="58">
        <v>1412</v>
      </c>
      <c r="G45" s="58">
        <v>1424</v>
      </c>
      <c r="H45" s="58">
        <v>1411</v>
      </c>
      <c r="I45" s="58">
        <v>1393</v>
      </c>
      <c r="J45" s="58">
        <v>1400</v>
      </c>
      <c r="K45" s="58">
        <v>1382</v>
      </c>
      <c r="L45" s="58">
        <v>1370</v>
      </c>
      <c r="M45" s="59">
        <v>1296</v>
      </c>
      <c r="N45" s="57">
        <f t="shared" si="0"/>
        <v>1392.25</v>
      </c>
    </row>
    <row r="46" spans="1:14" ht="12" customHeight="1" x14ac:dyDescent="0.2">
      <c r="A46" s="56" t="str">
        <f>'Pregnant Women Participating'!A46</f>
        <v>Navajo Nation, AZ</v>
      </c>
      <c r="B46" s="57">
        <v>875</v>
      </c>
      <c r="C46" s="58">
        <v>865</v>
      </c>
      <c r="D46" s="58">
        <v>861</v>
      </c>
      <c r="E46" s="58">
        <v>890</v>
      </c>
      <c r="F46" s="58">
        <v>842</v>
      </c>
      <c r="G46" s="58">
        <v>859</v>
      </c>
      <c r="H46" s="58">
        <v>876</v>
      </c>
      <c r="I46" s="58">
        <v>897</v>
      </c>
      <c r="J46" s="58">
        <v>895</v>
      </c>
      <c r="K46" s="58">
        <v>894</v>
      </c>
      <c r="L46" s="58">
        <v>878</v>
      </c>
      <c r="M46" s="59">
        <v>851</v>
      </c>
      <c r="N46" s="57">
        <f t="shared" si="0"/>
        <v>873.58333333333337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57</v>
      </c>
      <c r="C47" s="58">
        <v>59</v>
      </c>
      <c r="D47" s="58">
        <v>59</v>
      </c>
      <c r="E47" s="58">
        <v>55</v>
      </c>
      <c r="F47" s="58">
        <v>57</v>
      </c>
      <c r="G47" s="58">
        <v>53</v>
      </c>
      <c r="H47" s="58">
        <v>49</v>
      </c>
      <c r="I47" s="58">
        <v>49</v>
      </c>
      <c r="J47" s="58">
        <v>46</v>
      </c>
      <c r="K47" s="58">
        <v>43</v>
      </c>
      <c r="L47" s="58">
        <v>46</v>
      </c>
      <c r="M47" s="59">
        <v>49</v>
      </c>
      <c r="N47" s="57">
        <f t="shared" si="0"/>
        <v>51.833333333333336</v>
      </c>
    </row>
    <row r="48" spans="1:14" ht="12" customHeight="1" x14ac:dyDescent="0.2">
      <c r="A48" s="56" t="str">
        <f>'Pregnant Women Participating'!A48</f>
        <v>Eight Northern Pueblos, NM</v>
      </c>
      <c r="B48" s="57">
        <v>53</v>
      </c>
      <c r="C48" s="58">
        <v>49</v>
      </c>
      <c r="D48" s="58">
        <v>49</v>
      </c>
      <c r="E48" s="58">
        <v>42</v>
      </c>
      <c r="F48" s="58">
        <v>47</v>
      </c>
      <c r="G48" s="58">
        <v>46</v>
      </c>
      <c r="H48" s="58">
        <v>41</v>
      </c>
      <c r="I48" s="58">
        <v>44</v>
      </c>
      <c r="J48" s="58">
        <v>46</v>
      </c>
      <c r="K48" s="58">
        <v>47</v>
      </c>
      <c r="L48" s="58">
        <v>47</v>
      </c>
      <c r="M48" s="59">
        <v>44</v>
      </c>
      <c r="N48" s="57">
        <f t="shared" si="0"/>
        <v>46.25</v>
      </c>
    </row>
    <row r="49" spans="1:14" ht="12" customHeight="1" x14ac:dyDescent="0.2">
      <c r="A49" s="56" t="str">
        <f>'Pregnant Women Participating'!A49</f>
        <v>Five Sandoval Pueblos, NM</v>
      </c>
      <c r="B49" s="57">
        <v>48</v>
      </c>
      <c r="C49" s="58">
        <v>48</v>
      </c>
      <c r="D49" s="58">
        <v>47</v>
      </c>
      <c r="E49" s="58">
        <v>46</v>
      </c>
      <c r="F49" s="58">
        <v>40</v>
      </c>
      <c r="G49" s="58">
        <v>40</v>
      </c>
      <c r="H49" s="58">
        <v>41</v>
      </c>
      <c r="I49" s="58">
        <v>43</v>
      </c>
      <c r="J49" s="58">
        <v>44</v>
      </c>
      <c r="K49" s="58">
        <v>43</v>
      </c>
      <c r="L49" s="58">
        <v>45</v>
      </c>
      <c r="M49" s="59">
        <v>48</v>
      </c>
      <c r="N49" s="57">
        <f t="shared" si="0"/>
        <v>44.416666666666664</v>
      </c>
    </row>
    <row r="50" spans="1:14" ht="12" customHeight="1" x14ac:dyDescent="0.2">
      <c r="A50" s="56" t="str">
        <f>'Pregnant Women Participating'!A50</f>
        <v>Isleta Pueblo, NM</v>
      </c>
      <c r="B50" s="57">
        <v>265</v>
      </c>
      <c r="C50" s="58">
        <v>277</v>
      </c>
      <c r="D50" s="58">
        <v>271</v>
      </c>
      <c r="E50" s="58">
        <v>268</v>
      </c>
      <c r="F50" s="58">
        <v>262</v>
      </c>
      <c r="G50" s="58">
        <v>263</v>
      </c>
      <c r="H50" s="58">
        <v>258</v>
      </c>
      <c r="I50" s="58">
        <v>318</v>
      </c>
      <c r="J50" s="58">
        <v>316</v>
      </c>
      <c r="K50" s="58">
        <v>296</v>
      </c>
      <c r="L50" s="58">
        <v>278</v>
      </c>
      <c r="M50" s="59">
        <v>247</v>
      </c>
      <c r="N50" s="57">
        <f t="shared" si="0"/>
        <v>276.58333333333331</v>
      </c>
    </row>
    <row r="51" spans="1:14" ht="12" customHeight="1" x14ac:dyDescent="0.2">
      <c r="A51" s="56" t="str">
        <f>'Pregnant Women Participating'!A51</f>
        <v>San Felipe Pueblo, NM</v>
      </c>
      <c r="B51" s="57">
        <v>30</v>
      </c>
      <c r="C51" s="58">
        <v>30</v>
      </c>
      <c r="D51" s="58">
        <v>26</v>
      </c>
      <c r="E51" s="58">
        <v>25</v>
      </c>
      <c r="F51" s="58">
        <v>31</v>
      </c>
      <c r="G51" s="58">
        <v>27</v>
      </c>
      <c r="H51" s="58">
        <v>25</v>
      </c>
      <c r="I51" s="58">
        <v>27</v>
      </c>
      <c r="J51" s="58">
        <v>27</v>
      </c>
      <c r="K51" s="58">
        <v>31</v>
      </c>
      <c r="L51" s="58">
        <v>34</v>
      </c>
      <c r="M51" s="59">
        <v>30</v>
      </c>
      <c r="N51" s="57">
        <f t="shared" si="0"/>
        <v>28.583333333333332</v>
      </c>
    </row>
    <row r="52" spans="1:14" ht="12" customHeight="1" x14ac:dyDescent="0.2">
      <c r="A52" s="56" t="str">
        <f>'Pregnant Women Participating'!A52</f>
        <v>Santo Domingo Tribe, NM</v>
      </c>
      <c r="B52" s="57">
        <v>23</v>
      </c>
      <c r="C52" s="58">
        <v>25</v>
      </c>
      <c r="D52" s="58">
        <v>25</v>
      </c>
      <c r="E52" s="58">
        <v>32</v>
      </c>
      <c r="F52" s="58">
        <v>39</v>
      </c>
      <c r="G52" s="58">
        <v>42</v>
      </c>
      <c r="H52" s="58">
        <v>36</v>
      </c>
      <c r="I52" s="58">
        <v>36</v>
      </c>
      <c r="J52" s="58">
        <v>37</v>
      </c>
      <c r="K52" s="58">
        <v>42</v>
      </c>
      <c r="L52" s="58">
        <v>40</v>
      </c>
      <c r="M52" s="59">
        <v>37</v>
      </c>
      <c r="N52" s="57">
        <f t="shared" si="0"/>
        <v>34.5</v>
      </c>
    </row>
    <row r="53" spans="1:14" ht="12" customHeight="1" x14ac:dyDescent="0.2">
      <c r="A53" s="56" t="str">
        <f>'Pregnant Women Participating'!A53</f>
        <v>Zuni Pueblo, NM</v>
      </c>
      <c r="B53" s="57">
        <v>30</v>
      </c>
      <c r="C53" s="58">
        <v>27</v>
      </c>
      <c r="D53" s="58">
        <v>27</v>
      </c>
      <c r="E53" s="58">
        <v>31</v>
      </c>
      <c r="F53" s="58">
        <v>35</v>
      </c>
      <c r="G53" s="58">
        <v>39</v>
      </c>
      <c r="H53" s="58">
        <v>41</v>
      </c>
      <c r="I53" s="58">
        <v>43</v>
      </c>
      <c r="J53" s="58">
        <v>45</v>
      </c>
      <c r="K53" s="58">
        <v>41</v>
      </c>
      <c r="L53" s="58">
        <v>45</v>
      </c>
      <c r="M53" s="59">
        <v>42</v>
      </c>
      <c r="N53" s="57">
        <f t="shared" si="0"/>
        <v>37.166666666666664</v>
      </c>
    </row>
    <row r="54" spans="1:14" ht="12" customHeight="1" x14ac:dyDescent="0.2">
      <c r="A54" s="56" t="str">
        <f>'Pregnant Women Participating'!A54</f>
        <v>Cherokee Nation, OK</v>
      </c>
      <c r="B54" s="57">
        <v>1633</v>
      </c>
      <c r="C54" s="58">
        <v>1617</v>
      </c>
      <c r="D54" s="58">
        <v>1587</v>
      </c>
      <c r="E54" s="58">
        <v>1596</v>
      </c>
      <c r="F54" s="58">
        <v>1598</v>
      </c>
      <c r="G54" s="58">
        <v>1637</v>
      </c>
      <c r="H54" s="58">
        <v>1593</v>
      </c>
      <c r="I54" s="58">
        <v>1608</v>
      </c>
      <c r="J54" s="58">
        <v>1633</v>
      </c>
      <c r="K54" s="58">
        <v>1657</v>
      </c>
      <c r="L54" s="58">
        <v>1654</v>
      </c>
      <c r="M54" s="59">
        <v>1586</v>
      </c>
      <c r="N54" s="57">
        <f t="shared" si="0"/>
        <v>1616.5833333333333</v>
      </c>
    </row>
    <row r="55" spans="1:14" ht="12" customHeight="1" x14ac:dyDescent="0.2">
      <c r="A55" s="56" t="str">
        <f>'Pregnant Women Participating'!A55</f>
        <v>Chickasaw Nation, OK</v>
      </c>
      <c r="B55" s="57">
        <v>635</v>
      </c>
      <c r="C55" s="58">
        <v>631</v>
      </c>
      <c r="D55" s="58">
        <v>632</v>
      </c>
      <c r="E55" s="58">
        <v>657</v>
      </c>
      <c r="F55" s="58">
        <v>638</v>
      </c>
      <c r="G55" s="58">
        <v>638</v>
      </c>
      <c r="H55" s="58">
        <v>662</v>
      </c>
      <c r="I55" s="58">
        <v>669</v>
      </c>
      <c r="J55" s="58">
        <v>700</v>
      </c>
      <c r="K55" s="58">
        <v>701</v>
      </c>
      <c r="L55" s="58">
        <v>677</v>
      </c>
      <c r="M55" s="59">
        <v>667</v>
      </c>
      <c r="N55" s="57">
        <f t="shared" si="0"/>
        <v>658.91666666666663</v>
      </c>
    </row>
    <row r="56" spans="1:14" ht="12" customHeight="1" x14ac:dyDescent="0.2">
      <c r="A56" s="56" t="str">
        <f>'Pregnant Women Participating'!A56</f>
        <v>Choctaw Nation, OK</v>
      </c>
      <c r="B56" s="57">
        <v>757</v>
      </c>
      <c r="C56" s="58">
        <v>725</v>
      </c>
      <c r="D56" s="58">
        <v>707</v>
      </c>
      <c r="E56" s="58">
        <v>763</v>
      </c>
      <c r="F56" s="58">
        <v>734</v>
      </c>
      <c r="G56" s="58">
        <v>739</v>
      </c>
      <c r="H56" s="58">
        <v>745</v>
      </c>
      <c r="I56" s="58">
        <v>726</v>
      </c>
      <c r="J56" s="58">
        <v>758</v>
      </c>
      <c r="K56" s="58">
        <v>757</v>
      </c>
      <c r="L56" s="58">
        <v>765</v>
      </c>
      <c r="M56" s="59">
        <v>742</v>
      </c>
      <c r="N56" s="57">
        <f t="shared" si="0"/>
        <v>743.16666666666663</v>
      </c>
    </row>
    <row r="57" spans="1:14" ht="12" customHeight="1" x14ac:dyDescent="0.2">
      <c r="A57" s="56" t="str">
        <f>'Pregnant Women Participating'!A57</f>
        <v>Citizen Potawatomi Nation, OK</v>
      </c>
      <c r="B57" s="57">
        <v>295</v>
      </c>
      <c r="C57" s="58">
        <v>304</v>
      </c>
      <c r="D57" s="58">
        <v>298</v>
      </c>
      <c r="E57" s="58">
        <v>311</v>
      </c>
      <c r="F57" s="58">
        <v>296</v>
      </c>
      <c r="G57" s="58">
        <v>301</v>
      </c>
      <c r="H57" s="58">
        <v>297</v>
      </c>
      <c r="I57" s="58">
        <v>311</v>
      </c>
      <c r="J57" s="58">
        <v>319</v>
      </c>
      <c r="K57" s="58">
        <v>316</v>
      </c>
      <c r="L57" s="58">
        <v>308</v>
      </c>
      <c r="M57" s="59">
        <v>311</v>
      </c>
      <c r="N57" s="57">
        <f t="shared" si="0"/>
        <v>305.58333333333331</v>
      </c>
    </row>
    <row r="58" spans="1:14" ht="12" customHeight="1" x14ac:dyDescent="0.2">
      <c r="A58" s="56" t="str">
        <f>'Pregnant Women Participating'!A58</f>
        <v>Inter-Tribal Council, OK</v>
      </c>
      <c r="B58" s="57">
        <v>139</v>
      </c>
      <c r="C58" s="58">
        <v>141</v>
      </c>
      <c r="D58" s="58">
        <v>146</v>
      </c>
      <c r="E58" s="58">
        <v>152</v>
      </c>
      <c r="F58" s="58">
        <v>155</v>
      </c>
      <c r="G58" s="58">
        <v>160</v>
      </c>
      <c r="H58" s="58">
        <v>147</v>
      </c>
      <c r="I58" s="58">
        <v>155</v>
      </c>
      <c r="J58" s="58">
        <v>155</v>
      </c>
      <c r="K58" s="58">
        <v>155</v>
      </c>
      <c r="L58" s="58">
        <v>158</v>
      </c>
      <c r="M58" s="59">
        <v>147</v>
      </c>
      <c r="N58" s="57">
        <f t="shared" si="0"/>
        <v>150.83333333333334</v>
      </c>
    </row>
    <row r="59" spans="1:14" ht="12" customHeight="1" x14ac:dyDescent="0.2">
      <c r="A59" s="56" t="str">
        <f>'Pregnant Women Participating'!A59</f>
        <v>Muscogee Creek Nation, OK</v>
      </c>
      <c r="B59" s="57">
        <v>459</v>
      </c>
      <c r="C59" s="58">
        <v>442</v>
      </c>
      <c r="D59" s="58">
        <v>445</v>
      </c>
      <c r="E59" s="58">
        <v>443</v>
      </c>
      <c r="F59" s="58">
        <v>409</v>
      </c>
      <c r="G59" s="58">
        <v>412</v>
      </c>
      <c r="H59" s="58">
        <v>428</v>
      </c>
      <c r="I59" s="58">
        <v>423</v>
      </c>
      <c r="J59" s="58">
        <v>426</v>
      </c>
      <c r="K59" s="58">
        <v>434</v>
      </c>
      <c r="L59" s="58">
        <v>451</v>
      </c>
      <c r="M59" s="59">
        <v>441</v>
      </c>
      <c r="N59" s="57">
        <f t="shared" si="0"/>
        <v>434.41666666666669</v>
      </c>
    </row>
    <row r="60" spans="1:14" ht="12" customHeight="1" x14ac:dyDescent="0.2">
      <c r="A60" s="56" t="str">
        <f>'Pregnant Women Participating'!A60</f>
        <v>Osage Tribal Council, OK</v>
      </c>
      <c r="B60" s="57">
        <v>717</v>
      </c>
      <c r="C60" s="58">
        <v>707</v>
      </c>
      <c r="D60" s="58">
        <v>682</v>
      </c>
      <c r="E60" s="58">
        <v>693</v>
      </c>
      <c r="F60" s="58">
        <v>685</v>
      </c>
      <c r="G60" s="58">
        <v>716</v>
      </c>
      <c r="H60" s="58">
        <v>714</v>
      </c>
      <c r="I60" s="58">
        <v>714</v>
      </c>
      <c r="J60" s="58">
        <v>733</v>
      </c>
      <c r="K60" s="58">
        <v>726</v>
      </c>
      <c r="L60" s="58">
        <v>722</v>
      </c>
      <c r="M60" s="59">
        <v>682</v>
      </c>
      <c r="N60" s="57">
        <f t="shared" si="0"/>
        <v>707.58333333333337</v>
      </c>
    </row>
    <row r="61" spans="1:14" ht="12" customHeight="1" x14ac:dyDescent="0.2">
      <c r="A61" s="56" t="str">
        <f>'Pregnant Women Participating'!A61</f>
        <v>Otoe-Missouria Tribe, OK</v>
      </c>
      <c r="B61" s="57">
        <v>93</v>
      </c>
      <c r="C61" s="58">
        <v>93</v>
      </c>
      <c r="D61" s="58">
        <v>83</v>
      </c>
      <c r="E61" s="58">
        <v>88</v>
      </c>
      <c r="F61" s="58">
        <v>81</v>
      </c>
      <c r="G61" s="58">
        <v>78</v>
      </c>
      <c r="H61" s="58">
        <v>68</v>
      </c>
      <c r="I61" s="58">
        <v>67</v>
      </c>
      <c r="J61" s="58">
        <v>70</v>
      </c>
      <c r="K61" s="58">
        <v>66</v>
      </c>
      <c r="L61" s="58">
        <v>82</v>
      </c>
      <c r="M61" s="59">
        <v>78</v>
      </c>
      <c r="N61" s="57">
        <f t="shared" si="0"/>
        <v>78.916666666666671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572</v>
      </c>
      <c r="C62" s="58">
        <v>572</v>
      </c>
      <c r="D62" s="58">
        <v>600</v>
      </c>
      <c r="E62" s="58">
        <v>615</v>
      </c>
      <c r="F62" s="58">
        <v>612</v>
      </c>
      <c r="G62" s="58">
        <v>613</v>
      </c>
      <c r="H62" s="58">
        <v>612</v>
      </c>
      <c r="I62" s="58">
        <v>611</v>
      </c>
      <c r="J62" s="58">
        <v>611</v>
      </c>
      <c r="K62" s="58">
        <v>597</v>
      </c>
      <c r="L62" s="58">
        <v>607</v>
      </c>
      <c r="M62" s="59">
        <v>595</v>
      </c>
      <c r="N62" s="57">
        <f t="shared" si="0"/>
        <v>601.41666666666663</v>
      </c>
    </row>
    <row r="63" spans="1:14" ht="12" customHeight="1" x14ac:dyDescent="0.2">
      <c r="A63" s="56" t="str">
        <f>'Pregnant Women Participating'!A63</f>
        <v>Colorado</v>
      </c>
      <c r="B63" s="57">
        <v>13608</v>
      </c>
      <c r="C63" s="58">
        <v>13500</v>
      </c>
      <c r="D63" s="58">
        <v>13342</v>
      </c>
      <c r="E63" s="58">
        <v>13525</v>
      </c>
      <c r="F63" s="58">
        <v>13399</v>
      </c>
      <c r="G63" s="58">
        <v>13434</v>
      </c>
      <c r="H63" s="58">
        <v>13301</v>
      </c>
      <c r="I63" s="58">
        <v>13358</v>
      </c>
      <c r="J63" s="58">
        <v>13199</v>
      </c>
      <c r="K63" s="58">
        <v>13138</v>
      </c>
      <c r="L63" s="58">
        <v>13167</v>
      </c>
      <c r="M63" s="59">
        <v>12775</v>
      </c>
      <c r="N63" s="57">
        <f t="shared" si="0"/>
        <v>13312.166666666666</v>
      </c>
    </row>
    <row r="64" spans="1:14" ht="12" customHeight="1" x14ac:dyDescent="0.2">
      <c r="A64" s="56" t="str">
        <f>'Pregnant Women Participating'!A64</f>
        <v>Kansas</v>
      </c>
      <c r="B64" s="57">
        <v>9234</v>
      </c>
      <c r="C64" s="58">
        <v>9100</v>
      </c>
      <c r="D64" s="58">
        <v>8826</v>
      </c>
      <c r="E64" s="58">
        <v>9006</v>
      </c>
      <c r="F64" s="58">
        <v>8641</v>
      </c>
      <c r="G64" s="58">
        <v>8726</v>
      </c>
      <c r="H64" s="58">
        <v>8709</v>
      </c>
      <c r="I64" s="58">
        <v>8903</v>
      </c>
      <c r="J64" s="58">
        <v>8717</v>
      </c>
      <c r="K64" s="58">
        <v>8707</v>
      </c>
      <c r="L64" s="58">
        <v>8709</v>
      </c>
      <c r="M64" s="59">
        <v>8456</v>
      </c>
      <c r="N64" s="57">
        <f t="shared" si="0"/>
        <v>8811.1666666666661</v>
      </c>
    </row>
    <row r="65" spans="1:14" ht="12" customHeight="1" x14ac:dyDescent="0.2">
      <c r="A65" s="56" t="str">
        <f>'Pregnant Women Participating'!A65</f>
        <v>Missouri</v>
      </c>
      <c r="B65" s="57">
        <v>25070</v>
      </c>
      <c r="C65" s="58">
        <v>24896</v>
      </c>
      <c r="D65" s="58">
        <v>24678</v>
      </c>
      <c r="E65" s="58">
        <v>24850</v>
      </c>
      <c r="F65" s="58">
        <v>24376</v>
      </c>
      <c r="G65" s="58">
        <v>24418</v>
      </c>
      <c r="H65" s="58">
        <v>24318</v>
      </c>
      <c r="I65" s="58">
        <v>24597</v>
      </c>
      <c r="J65" s="58">
        <v>24499</v>
      </c>
      <c r="K65" s="58">
        <v>24524</v>
      </c>
      <c r="L65" s="58">
        <v>24776</v>
      </c>
      <c r="M65" s="59">
        <v>24404</v>
      </c>
      <c r="N65" s="57">
        <f t="shared" si="0"/>
        <v>24617.166666666668</v>
      </c>
    </row>
    <row r="66" spans="1:14" ht="12" customHeight="1" x14ac:dyDescent="0.2">
      <c r="A66" s="56" t="str">
        <f>'Pregnant Women Participating'!A66</f>
        <v>Montana</v>
      </c>
      <c r="B66" s="57">
        <v>2814</v>
      </c>
      <c r="C66" s="58">
        <v>2766</v>
      </c>
      <c r="D66" s="58">
        <v>2799</v>
      </c>
      <c r="E66" s="58">
        <v>2874</v>
      </c>
      <c r="F66" s="58">
        <v>2779</v>
      </c>
      <c r="G66" s="58">
        <v>2762</v>
      </c>
      <c r="H66" s="58">
        <v>2690</v>
      </c>
      <c r="I66" s="58">
        <v>2709</v>
      </c>
      <c r="J66" s="58">
        <v>2649</v>
      </c>
      <c r="K66" s="58">
        <v>2637</v>
      </c>
      <c r="L66" s="58">
        <v>2683</v>
      </c>
      <c r="M66" s="59">
        <v>2644</v>
      </c>
      <c r="N66" s="57">
        <f t="shared" si="0"/>
        <v>2733.8333333333335</v>
      </c>
    </row>
    <row r="67" spans="1:14" ht="12" customHeight="1" x14ac:dyDescent="0.2">
      <c r="A67" s="56" t="str">
        <f>'Pregnant Women Participating'!A67</f>
        <v>Nebraska</v>
      </c>
      <c r="B67" s="57">
        <v>5886</v>
      </c>
      <c r="C67" s="58">
        <v>5936</v>
      </c>
      <c r="D67" s="58">
        <v>5895</v>
      </c>
      <c r="E67" s="58">
        <v>5895</v>
      </c>
      <c r="F67" s="58">
        <v>5821</v>
      </c>
      <c r="G67" s="58">
        <v>5798</v>
      </c>
      <c r="H67" s="58">
        <v>5715</v>
      </c>
      <c r="I67" s="58">
        <v>5709</v>
      </c>
      <c r="J67" s="58">
        <v>5686</v>
      </c>
      <c r="K67" s="58">
        <v>5604</v>
      </c>
      <c r="L67" s="58">
        <v>5576</v>
      </c>
      <c r="M67" s="59">
        <v>5430</v>
      </c>
      <c r="N67" s="57">
        <f t="shared" si="0"/>
        <v>5745.916666666667</v>
      </c>
    </row>
    <row r="68" spans="1:14" ht="12" customHeight="1" x14ac:dyDescent="0.2">
      <c r="A68" s="56" t="str">
        <f>'Pregnant Women Participating'!A68</f>
        <v>North Dakota</v>
      </c>
      <c r="B68" s="57">
        <v>1940</v>
      </c>
      <c r="C68" s="58">
        <v>1934</v>
      </c>
      <c r="D68" s="58">
        <v>1793</v>
      </c>
      <c r="E68" s="58">
        <v>1851</v>
      </c>
      <c r="F68" s="58">
        <v>1844</v>
      </c>
      <c r="G68" s="58">
        <v>1866</v>
      </c>
      <c r="H68" s="58">
        <v>1871</v>
      </c>
      <c r="I68" s="58">
        <v>1910</v>
      </c>
      <c r="J68" s="58">
        <v>1901</v>
      </c>
      <c r="K68" s="58">
        <v>1874</v>
      </c>
      <c r="L68" s="58">
        <v>1881</v>
      </c>
      <c r="M68" s="59">
        <v>1865</v>
      </c>
      <c r="N68" s="57">
        <f t="shared" si="0"/>
        <v>1877.5</v>
      </c>
    </row>
    <row r="69" spans="1:14" ht="12" customHeight="1" x14ac:dyDescent="0.2">
      <c r="A69" s="56" t="str">
        <f>'Pregnant Women Participating'!A69</f>
        <v>South Dakota</v>
      </c>
      <c r="B69" s="57">
        <v>2815</v>
      </c>
      <c r="C69" s="58">
        <v>2861</v>
      </c>
      <c r="D69" s="58">
        <v>2840</v>
      </c>
      <c r="E69" s="58">
        <v>2876</v>
      </c>
      <c r="F69" s="58">
        <v>2804</v>
      </c>
      <c r="G69" s="58">
        <v>2789</v>
      </c>
      <c r="H69" s="58">
        <v>2769</v>
      </c>
      <c r="I69" s="58">
        <v>2797</v>
      </c>
      <c r="J69" s="58">
        <v>2747</v>
      </c>
      <c r="K69" s="58">
        <v>2776</v>
      </c>
      <c r="L69" s="58">
        <v>2747</v>
      </c>
      <c r="M69" s="59">
        <v>2679</v>
      </c>
      <c r="N69" s="57">
        <f t="shared" si="0"/>
        <v>2791.6666666666665</v>
      </c>
    </row>
    <row r="70" spans="1:14" ht="12" customHeight="1" x14ac:dyDescent="0.2">
      <c r="A70" s="56" t="str">
        <f>'Pregnant Women Participating'!A70</f>
        <v>Wyoming</v>
      </c>
      <c r="B70" s="57">
        <v>1402</v>
      </c>
      <c r="C70" s="58">
        <v>1415</v>
      </c>
      <c r="D70" s="58">
        <v>1384</v>
      </c>
      <c r="E70" s="58">
        <v>1363</v>
      </c>
      <c r="F70" s="58">
        <v>1339</v>
      </c>
      <c r="G70" s="58">
        <v>1354</v>
      </c>
      <c r="H70" s="58">
        <v>1340</v>
      </c>
      <c r="I70" s="58">
        <v>1334</v>
      </c>
      <c r="J70" s="58">
        <v>1316</v>
      </c>
      <c r="K70" s="58">
        <v>1313</v>
      </c>
      <c r="L70" s="58">
        <v>1288</v>
      </c>
      <c r="M70" s="59">
        <v>1265</v>
      </c>
      <c r="N70" s="57">
        <f t="shared" si="0"/>
        <v>1342.75</v>
      </c>
    </row>
    <row r="71" spans="1:14" ht="12" customHeight="1" x14ac:dyDescent="0.2">
      <c r="A71" s="56" t="str">
        <f>'Pregnant Women Participating'!A71</f>
        <v>Ute Mountain Ute Tribe, CO</v>
      </c>
      <c r="B71" s="57">
        <v>24</v>
      </c>
      <c r="C71" s="58">
        <v>19</v>
      </c>
      <c r="D71" s="58">
        <v>17</v>
      </c>
      <c r="E71" s="58">
        <v>26</v>
      </c>
      <c r="F71" s="58">
        <v>27</v>
      </c>
      <c r="G71" s="58">
        <v>27</v>
      </c>
      <c r="H71" s="58">
        <v>33</v>
      </c>
      <c r="I71" s="58">
        <v>35</v>
      </c>
      <c r="J71" s="58">
        <v>32</v>
      </c>
      <c r="K71" s="58">
        <v>31</v>
      </c>
      <c r="L71" s="58">
        <v>35</v>
      </c>
      <c r="M71" s="59">
        <v>29</v>
      </c>
      <c r="N71" s="57">
        <f t="shared" si="0"/>
        <v>27.916666666666668</v>
      </c>
    </row>
    <row r="72" spans="1:14" ht="12" customHeight="1" x14ac:dyDescent="0.2">
      <c r="A72" s="56" t="str">
        <f>'Pregnant Women Participating'!A72</f>
        <v>Omaha Sioux, NE</v>
      </c>
      <c r="B72" s="57">
        <v>55</v>
      </c>
      <c r="C72" s="58">
        <v>55</v>
      </c>
      <c r="D72" s="58">
        <v>49</v>
      </c>
      <c r="E72" s="58">
        <v>50</v>
      </c>
      <c r="F72" s="58">
        <v>49</v>
      </c>
      <c r="G72" s="58">
        <v>50</v>
      </c>
      <c r="H72" s="58">
        <v>52</v>
      </c>
      <c r="I72" s="58">
        <v>59</v>
      </c>
      <c r="J72" s="58">
        <v>59</v>
      </c>
      <c r="K72" s="58">
        <v>61</v>
      </c>
      <c r="L72" s="58">
        <v>58</v>
      </c>
      <c r="M72" s="59">
        <v>53</v>
      </c>
      <c r="N72" s="57">
        <f t="shared" si="0"/>
        <v>54.166666666666664</v>
      </c>
    </row>
    <row r="73" spans="1:14" ht="12" customHeight="1" x14ac:dyDescent="0.2">
      <c r="A73" s="56" t="str">
        <f>'Pregnant Women Participating'!A73</f>
        <v>Santee Sioux, NE</v>
      </c>
      <c r="B73" s="57">
        <v>21</v>
      </c>
      <c r="C73" s="58">
        <v>25</v>
      </c>
      <c r="D73" s="58">
        <v>27</v>
      </c>
      <c r="E73" s="58">
        <v>33</v>
      </c>
      <c r="F73" s="58">
        <v>32</v>
      </c>
      <c r="G73" s="58">
        <v>31</v>
      </c>
      <c r="H73" s="58">
        <v>30</v>
      </c>
      <c r="I73" s="58">
        <v>33</v>
      </c>
      <c r="J73" s="58">
        <v>29</v>
      </c>
      <c r="K73" s="58">
        <v>29</v>
      </c>
      <c r="L73" s="58">
        <v>27</v>
      </c>
      <c r="M73" s="59">
        <v>21</v>
      </c>
      <c r="N73" s="57">
        <f t="shared" si="0"/>
        <v>28.166666666666668</v>
      </c>
    </row>
    <row r="74" spans="1:14" ht="12" customHeight="1" x14ac:dyDescent="0.2">
      <c r="A74" s="56" t="str">
        <f>'Pregnant Women Participating'!A74</f>
        <v>Winnebago Tribe, NE</v>
      </c>
      <c r="B74" s="57">
        <v>39</v>
      </c>
      <c r="C74" s="58">
        <v>46</v>
      </c>
      <c r="D74" s="58">
        <v>41</v>
      </c>
      <c r="E74" s="58">
        <v>46</v>
      </c>
      <c r="F74" s="58">
        <v>47</v>
      </c>
      <c r="G74" s="58">
        <v>55</v>
      </c>
      <c r="H74" s="58">
        <v>54</v>
      </c>
      <c r="I74" s="58">
        <v>54</v>
      </c>
      <c r="J74" s="58">
        <v>57</v>
      </c>
      <c r="K74" s="58">
        <v>57</v>
      </c>
      <c r="L74" s="58">
        <v>61</v>
      </c>
      <c r="M74" s="59">
        <v>56</v>
      </c>
      <c r="N74" s="57">
        <f t="shared" si="0"/>
        <v>51.083333333333336</v>
      </c>
    </row>
    <row r="75" spans="1:14" ht="12" customHeight="1" x14ac:dyDescent="0.2">
      <c r="A75" s="56" t="str">
        <f>'Pregnant Women Participating'!A75</f>
        <v>Standing Rock Sioux Tribe, ND</v>
      </c>
      <c r="B75" s="57">
        <v>110</v>
      </c>
      <c r="C75" s="58">
        <v>126</v>
      </c>
      <c r="D75" s="58">
        <v>128</v>
      </c>
      <c r="E75" s="58">
        <v>133</v>
      </c>
      <c r="F75" s="58">
        <v>131</v>
      </c>
      <c r="G75" s="58">
        <v>132</v>
      </c>
      <c r="H75" s="58">
        <v>126</v>
      </c>
      <c r="I75" s="58">
        <v>125</v>
      </c>
      <c r="J75" s="58">
        <v>130</v>
      </c>
      <c r="K75" s="58">
        <v>132</v>
      </c>
      <c r="L75" s="58">
        <v>119</v>
      </c>
      <c r="M75" s="59">
        <v>126</v>
      </c>
      <c r="N75" s="57">
        <f t="shared" si="0"/>
        <v>126.5</v>
      </c>
    </row>
    <row r="76" spans="1:14" ht="12" customHeight="1" x14ac:dyDescent="0.2">
      <c r="A76" s="56" t="str">
        <f>'Pregnant Women Participating'!A76</f>
        <v>Three Affiliated Tribes, ND</v>
      </c>
      <c r="B76" s="57">
        <v>82</v>
      </c>
      <c r="C76" s="58">
        <v>88</v>
      </c>
      <c r="D76" s="58">
        <v>85</v>
      </c>
      <c r="E76" s="58">
        <v>93</v>
      </c>
      <c r="F76" s="58">
        <v>95</v>
      </c>
      <c r="G76" s="58">
        <v>89</v>
      </c>
      <c r="H76" s="58">
        <v>81</v>
      </c>
      <c r="I76" s="58">
        <v>75</v>
      </c>
      <c r="J76" s="58">
        <v>82</v>
      </c>
      <c r="K76" s="58">
        <v>83</v>
      </c>
      <c r="L76" s="58">
        <v>78</v>
      </c>
      <c r="M76" s="59">
        <v>74</v>
      </c>
      <c r="N76" s="57">
        <f t="shared" si="0"/>
        <v>83.75</v>
      </c>
    </row>
    <row r="77" spans="1:14" ht="12" customHeight="1" x14ac:dyDescent="0.2">
      <c r="A77" s="56" t="str">
        <f>'Pregnant Women Participating'!A77</f>
        <v>Cheyenne River Sioux, SD</v>
      </c>
      <c r="B77" s="57">
        <v>99</v>
      </c>
      <c r="C77" s="58">
        <v>109</v>
      </c>
      <c r="D77" s="58">
        <v>113</v>
      </c>
      <c r="E77" s="58">
        <v>112</v>
      </c>
      <c r="F77" s="58">
        <v>113</v>
      </c>
      <c r="G77" s="58">
        <v>119</v>
      </c>
      <c r="H77" s="58">
        <v>113</v>
      </c>
      <c r="I77" s="58">
        <v>111</v>
      </c>
      <c r="J77" s="58">
        <v>111</v>
      </c>
      <c r="K77" s="58">
        <v>113</v>
      </c>
      <c r="L77" s="58">
        <v>113</v>
      </c>
      <c r="M77" s="59">
        <v>107</v>
      </c>
      <c r="N77" s="57">
        <f t="shared" si="0"/>
        <v>111.08333333333333</v>
      </c>
    </row>
    <row r="78" spans="1:14" ht="12" customHeight="1" x14ac:dyDescent="0.2">
      <c r="A78" s="56" t="str">
        <f>'Pregnant Women Participating'!A78</f>
        <v>Rosebud Sioux, SD</v>
      </c>
      <c r="B78" s="57">
        <v>175</v>
      </c>
      <c r="C78" s="58">
        <v>230</v>
      </c>
      <c r="D78" s="58">
        <v>230</v>
      </c>
      <c r="E78" s="58">
        <v>222</v>
      </c>
      <c r="F78" s="58">
        <v>198</v>
      </c>
      <c r="G78" s="58">
        <v>195</v>
      </c>
      <c r="H78" s="58">
        <v>191</v>
      </c>
      <c r="I78" s="58">
        <v>180</v>
      </c>
      <c r="J78" s="58">
        <v>180</v>
      </c>
      <c r="K78" s="58">
        <v>179</v>
      </c>
      <c r="L78" s="58">
        <v>186</v>
      </c>
      <c r="M78" s="59">
        <v>188</v>
      </c>
      <c r="N78" s="57">
        <f t="shared" si="0"/>
        <v>196.16666666666666</v>
      </c>
    </row>
    <row r="79" spans="1:14" ht="12" customHeight="1" x14ac:dyDescent="0.2">
      <c r="A79" s="56" t="str">
        <f>'Pregnant Women Participating'!A79</f>
        <v>Northern Arapahoe, WY</v>
      </c>
      <c r="B79" s="57">
        <v>56</v>
      </c>
      <c r="C79" s="58">
        <v>69</v>
      </c>
      <c r="D79" s="58">
        <v>66</v>
      </c>
      <c r="E79" s="58">
        <v>71</v>
      </c>
      <c r="F79" s="58">
        <v>72</v>
      </c>
      <c r="G79" s="58">
        <v>68</v>
      </c>
      <c r="H79" s="58">
        <v>59</v>
      </c>
      <c r="I79" s="58">
        <v>55</v>
      </c>
      <c r="J79" s="58">
        <v>60</v>
      </c>
      <c r="K79" s="58">
        <v>53</v>
      </c>
      <c r="L79" s="58">
        <v>69</v>
      </c>
      <c r="M79" s="59">
        <v>72</v>
      </c>
      <c r="N79" s="57">
        <f t="shared" si="0"/>
        <v>64.166666666666671</v>
      </c>
    </row>
    <row r="80" spans="1:14" ht="12" customHeight="1" x14ac:dyDescent="0.2">
      <c r="A80" s="56" t="str">
        <f>'Pregnant Women Participating'!A80</f>
        <v>Shoshone Tribe, WY</v>
      </c>
      <c r="B80" s="57">
        <v>27</v>
      </c>
      <c r="C80" s="58">
        <v>26</v>
      </c>
      <c r="D80" s="58">
        <v>36</v>
      </c>
      <c r="E80" s="58">
        <v>31</v>
      </c>
      <c r="F80" s="58">
        <v>35</v>
      </c>
      <c r="G80" s="58">
        <v>37</v>
      </c>
      <c r="H80" s="58">
        <v>44</v>
      </c>
      <c r="I80" s="58">
        <v>48</v>
      </c>
      <c r="J80" s="58">
        <v>49</v>
      </c>
      <c r="K80" s="58">
        <v>45</v>
      </c>
      <c r="L80" s="58">
        <v>47</v>
      </c>
      <c r="M80" s="59">
        <v>44</v>
      </c>
      <c r="N80" s="57">
        <f t="shared" si="0"/>
        <v>39.083333333333336</v>
      </c>
    </row>
    <row r="81" spans="1:14" ht="12" customHeight="1" x14ac:dyDescent="0.2">
      <c r="A81" s="65" t="str">
        <f>'Pregnant Women Participating'!A81</f>
        <v>Alaska</v>
      </c>
      <c r="B81" s="57">
        <v>2145</v>
      </c>
      <c r="C81" s="58">
        <v>2143</v>
      </c>
      <c r="D81" s="58">
        <v>2092</v>
      </c>
      <c r="E81" s="58">
        <v>2167</v>
      </c>
      <c r="F81" s="58">
        <v>2125</v>
      </c>
      <c r="G81" s="58">
        <v>2126</v>
      </c>
      <c r="H81" s="58">
        <v>2111</v>
      </c>
      <c r="I81" s="58">
        <v>2140</v>
      </c>
      <c r="J81" s="58">
        <v>2193</v>
      </c>
      <c r="K81" s="58">
        <v>2178</v>
      </c>
      <c r="L81" s="58">
        <v>2183</v>
      </c>
      <c r="M81" s="59">
        <v>2069</v>
      </c>
      <c r="N81" s="57">
        <f t="shared" si="0"/>
        <v>2139.3333333333335</v>
      </c>
    </row>
    <row r="82" spans="1:14" ht="12" customHeight="1" x14ac:dyDescent="0.2">
      <c r="A82" s="65" t="str">
        <f>'Pregnant Women Participating'!A82</f>
        <v>American Samoa</v>
      </c>
      <c r="B82" s="57">
        <v>441</v>
      </c>
      <c r="C82" s="58">
        <v>421</v>
      </c>
      <c r="D82" s="58">
        <v>427</v>
      </c>
      <c r="E82" s="58">
        <v>443</v>
      </c>
      <c r="F82" s="58">
        <v>433</v>
      </c>
      <c r="G82" s="58">
        <v>412</v>
      </c>
      <c r="H82" s="58">
        <v>402</v>
      </c>
      <c r="I82" s="58">
        <v>415</v>
      </c>
      <c r="J82" s="58">
        <v>426</v>
      </c>
      <c r="K82" s="58">
        <v>442</v>
      </c>
      <c r="L82" s="58">
        <v>440</v>
      </c>
      <c r="M82" s="59">
        <v>450</v>
      </c>
      <c r="N82" s="57">
        <f t="shared" si="0"/>
        <v>429.33333333333331</v>
      </c>
    </row>
    <row r="83" spans="1:14" ht="12" customHeight="1" x14ac:dyDescent="0.2">
      <c r="A83" s="65" t="str">
        <f>'Pregnant Women Participating'!A83</f>
        <v>California</v>
      </c>
      <c r="B83" s="57">
        <v>135004</v>
      </c>
      <c r="C83" s="58">
        <v>134021</v>
      </c>
      <c r="D83" s="58">
        <v>132207</v>
      </c>
      <c r="E83" s="58">
        <v>134873</v>
      </c>
      <c r="F83" s="58">
        <v>132510</v>
      </c>
      <c r="G83" s="58">
        <v>132323</v>
      </c>
      <c r="H83" s="58">
        <v>131794</v>
      </c>
      <c r="I83" s="58">
        <v>132362</v>
      </c>
      <c r="J83" s="58">
        <v>130999</v>
      </c>
      <c r="K83" s="58">
        <v>130681</v>
      </c>
      <c r="L83" s="58">
        <v>130823</v>
      </c>
      <c r="M83" s="59">
        <v>128057</v>
      </c>
      <c r="N83" s="57">
        <f t="shared" si="0"/>
        <v>132137.83333333334</v>
      </c>
    </row>
    <row r="84" spans="1:14" ht="12" customHeight="1" x14ac:dyDescent="0.2">
      <c r="A84" s="65" t="str">
        <f>'Pregnant Women Participating'!A84</f>
        <v>Guam</v>
      </c>
      <c r="B84" s="57">
        <v>1068</v>
      </c>
      <c r="C84" s="58">
        <v>1048</v>
      </c>
      <c r="D84" s="58">
        <v>1037</v>
      </c>
      <c r="E84" s="58">
        <v>1050</v>
      </c>
      <c r="F84" s="58">
        <v>1047</v>
      </c>
      <c r="G84" s="58">
        <v>1072</v>
      </c>
      <c r="H84" s="58">
        <v>1067</v>
      </c>
      <c r="I84" s="58">
        <v>1062</v>
      </c>
      <c r="J84" s="58">
        <v>1080</v>
      </c>
      <c r="K84" s="58">
        <v>1060</v>
      </c>
      <c r="L84" s="58">
        <v>1028</v>
      </c>
      <c r="M84" s="59">
        <v>984</v>
      </c>
      <c r="N84" s="57">
        <f t="shared" si="0"/>
        <v>1050.25</v>
      </c>
    </row>
    <row r="85" spans="1:14" ht="12" customHeight="1" x14ac:dyDescent="0.2">
      <c r="A85" s="65" t="str">
        <f>'Pregnant Women Participating'!A85</f>
        <v>Hawaii</v>
      </c>
      <c r="B85" s="57">
        <v>3583</v>
      </c>
      <c r="C85" s="58">
        <v>3599</v>
      </c>
      <c r="D85" s="58">
        <v>3514</v>
      </c>
      <c r="E85" s="58">
        <v>3584</v>
      </c>
      <c r="F85" s="58">
        <v>3496</v>
      </c>
      <c r="G85" s="58">
        <v>3552</v>
      </c>
      <c r="H85" s="58">
        <v>3537</v>
      </c>
      <c r="I85" s="58">
        <v>3581</v>
      </c>
      <c r="J85" s="58">
        <v>3581</v>
      </c>
      <c r="K85" s="58">
        <v>3586</v>
      </c>
      <c r="L85" s="58">
        <v>3497</v>
      </c>
      <c r="M85" s="59">
        <v>3370</v>
      </c>
      <c r="N85" s="57">
        <f t="shared" si="0"/>
        <v>3540</v>
      </c>
    </row>
    <row r="86" spans="1:14" ht="12" customHeight="1" x14ac:dyDescent="0.2">
      <c r="A86" s="65" t="str">
        <f>'Pregnant Women Participating'!A86</f>
        <v>Idaho</v>
      </c>
      <c r="B86" s="57">
        <v>4617</v>
      </c>
      <c r="C86" s="58">
        <v>4646</v>
      </c>
      <c r="D86" s="58">
        <v>4612</v>
      </c>
      <c r="E86" s="58">
        <v>4644</v>
      </c>
      <c r="F86" s="58">
        <v>4553</v>
      </c>
      <c r="G86" s="58">
        <v>4512</v>
      </c>
      <c r="H86" s="58">
        <v>4414</v>
      </c>
      <c r="I86" s="58">
        <v>4401</v>
      </c>
      <c r="J86" s="58">
        <v>4280</v>
      </c>
      <c r="K86" s="58">
        <v>4225</v>
      </c>
      <c r="L86" s="58">
        <v>4117</v>
      </c>
      <c r="M86" s="59">
        <v>4093</v>
      </c>
      <c r="N86" s="57">
        <f t="shared" si="0"/>
        <v>4426.166666666667</v>
      </c>
    </row>
    <row r="87" spans="1:14" ht="12" customHeight="1" x14ac:dyDescent="0.2">
      <c r="A87" s="65" t="str">
        <f>'Pregnant Women Participating'!A87</f>
        <v>Nevada</v>
      </c>
      <c r="B87" s="57">
        <v>11116</v>
      </c>
      <c r="C87" s="58">
        <v>10993</v>
      </c>
      <c r="D87" s="58">
        <v>10968</v>
      </c>
      <c r="E87" s="58">
        <v>10909</v>
      </c>
      <c r="F87" s="58">
        <v>10629</v>
      </c>
      <c r="G87" s="58">
        <v>10763</v>
      </c>
      <c r="H87" s="58">
        <v>10661</v>
      </c>
      <c r="I87" s="58">
        <v>10645</v>
      </c>
      <c r="J87" s="58">
        <v>10563</v>
      </c>
      <c r="K87" s="58">
        <v>10511</v>
      </c>
      <c r="L87" s="58">
        <v>10497</v>
      </c>
      <c r="M87" s="59">
        <v>10220</v>
      </c>
      <c r="N87" s="57">
        <f t="shared" si="0"/>
        <v>10706.25</v>
      </c>
    </row>
    <row r="88" spans="1:14" ht="12" customHeight="1" x14ac:dyDescent="0.2">
      <c r="A88" s="65" t="str">
        <f>'Pregnant Women Participating'!A88</f>
        <v>Oregon</v>
      </c>
      <c r="B88" s="57">
        <v>11013</v>
      </c>
      <c r="C88" s="58">
        <v>11030</v>
      </c>
      <c r="D88" s="58">
        <v>10925</v>
      </c>
      <c r="E88" s="58">
        <v>11085</v>
      </c>
      <c r="F88" s="58">
        <v>10944</v>
      </c>
      <c r="G88" s="58">
        <v>11001</v>
      </c>
      <c r="H88" s="58">
        <v>10894</v>
      </c>
      <c r="I88" s="58">
        <v>10824</v>
      </c>
      <c r="J88" s="58">
        <v>10807</v>
      </c>
      <c r="K88" s="58">
        <v>10801</v>
      </c>
      <c r="L88" s="58">
        <v>10889</v>
      </c>
      <c r="M88" s="59">
        <v>10670</v>
      </c>
      <c r="N88" s="57">
        <f t="shared" si="0"/>
        <v>10906.916666666666</v>
      </c>
    </row>
    <row r="89" spans="1:14" ht="12" customHeight="1" x14ac:dyDescent="0.2">
      <c r="A89" s="65" t="str">
        <f>'Pregnant Women Participating'!A89</f>
        <v>Washington</v>
      </c>
      <c r="B89" s="57">
        <v>17973</v>
      </c>
      <c r="C89" s="58">
        <v>17841</v>
      </c>
      <c r="D89" s="58">
        <v>17602</v>
      </c>
      <c r="E89" s="58">
        <v>18039</v>
      </c>
      <c r="F89" s="58">
        <v>17577</v>
      </c>
      <c r="G89" s="58">
        <v>17600</v>
      </c>
      <c r="H89" s="58">
        <v>17461</v>
      </c>
      <c r="I89" s="58">
        <v>17596</v>
      </c>
      <c r="J89" s="58">
        <v>17312</v>
      </c>
      <c r="K89" s="58">
        <v>17256</v>
      </c>
      <c r="L89" s="58">
        <v>17280</v>
      </c>
      <c r="M89" s="59">
        <v>16765</v>
      </c>
      <c r="N89" s="57">
        <f t="shared" si="0"/>
        <v>17525.166666666668</v>
      </c>
    </row>
    <row r="90" spans="1:14" ht="12" customHeight="1" x14ac:dyDescent="0.2">
      <c r="A90" s="65" t="str">
        <f>'Pregnant Women Participating'!A90</f>
        <v>Northern Marianas</v>
      </c>
      <c r="B90" s="57">
        <v>319</v>
      </c>
      <c r="C90" s="58">
        <v>308</v>
      </c>
      <c r="D90" s="58">
        <v>302</v>
      </c>
      <c r="E90" s="58">
        <v>300</v>
      </c>
      <c r="F90" s="58">
        <v>305</v>
      </c>
      <c r="G90" s="58">
        <v>311</v>
      </c>
      <c r="H90" s="58">
        <v>300</v>
      </c>
      <c r="I90" s="58">
        <v>310</v>
      </c>
      <c r="J90" s="58">
        <v>304</v>
      </c>
      <c r="K90" s="58">
        <v>313</v>
      </c>
      <c r="L90" s="58">
        <v>311</v>
      </c>
      <c r="M90" s="59">
        <v>316</v>
      </c>
      <c r="N90" s="57">
        <f t="shared" si="0"/>
        <v>308.25</v>
      </c>
    </row>
    <row r="91" spans="1:14" ht="12" customHeight="1" x14ac:dyDescent="0.2">
      <c r="A91" s="65" t="str">
        <f>'Pregnant Women Participating'!A91</f>
        <v>Inter-Tribal Council, NV</v>
      </c>
      <c r="B91" s="57">
        <v>213</v>
      </c>
      <c r="C91" s="58">
        <v>261</v>
      </c>
      <c r="D91" s="58">
        <v>214</v>
      </c>
      <c r="E91" s="58">
        <v>224</v>
      </c>
      <c r="F91" s="58">
        <v>223</v>
      </c>
      <c r="G91" s="58">
        <v>222</v>
      </c>
      <c r="H91" s="58">
        <v>233</v>
      </c>
      <c r="I91" s="58">
        <v>235</v>
      </c>
      <c r="J91" s="58">
        <v>241</v>
      </c>
      <c r="K91" s="58">
        <v>234</v>
      </c>
      <c r="L91" s="58">
        <v>243</v>
      </c>
      <c r="M91" s="59">
        <v>236</v>
      </c>
      <c r="N91" s="57">
        <f t="shared" si="0"/>
        <v>231.58333333333334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91"/>
  <sheetViews>
    <sheetView showGridLines="0" workbookViewId="0">
      <selection activeCell="J34" sqref="J34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73" t="s">
        <v>152</v>
      </c>
      <c r="C1" s="74" t="s">
        <v>153</v>
      </c>
      <c r="D1" s="74" t="s">
        <v>154</v>
      </c>
      <c r="E1" s="74" t="s">
        <v>155</v>
      </c>
      <c r="F1" s="74" t="s">
        <v>156</v>
      </c>
      <c r="G1" s="74" t="s">
        <v>157</v>
      </c>
      <c r="H1" s="74" t="s">
        <v>158</v>
      </c>
      <c r="I1" s="74" t="s">
        <v>159</v>
      </c>
      <c r="J1" s="74" t="s">
        <v>160</v>
      </c>
      <c r="K1" s="74" t="s">
        <v>161</v>
      </c>
      <c r="L1" s="74" t="s">
        <v>162</v>
      </c>
      <c r="M1" s="74" t="s">
        <v>163</v>
      </c>
      <c r="N1" s="75" t="s">
        <v>164</v>
      </c>
    </row>
    <row r="2" spans="1:14" ht="12" customHeight="1" x14ac:dyDescent="0.2">
      <c r="A2" s="7" t="str">
        <f>'Pregnant Women Participating'!A2</f>
        <v>Connecticut</v>
      </c>
      <c r="B2" s="13">
        <v>13008</v>
      </c>
      <c r="C2" s="4">
        <v>12925</v>
      </c>
      <c r="D2" s="4">
        <v>12777</v>
      </c>
      <c r="E2" s="4">
        <v>12899</v>
      </c>
      <c r="F2" s="4">
        <v>12502</v>
      </c>
      <c r="G2" s="4">
        <v>12470</v>
      </c>
      <c r="H2" s="4">
        <v>12445</v>
      </c>
      <c r="I2" s="4">
        <v>12507</v>
      </c>
      <c r="J2" s="4">
        <v>12431</v>
      </c>
      <c r="K2" s="4">
        <v>12321</v>
      </c>
      <c r="L2" s="4">
        <v>12389</v>
      </c>
      <c r="M2" s="40">
        <v>12167</v>
      </c>
      <c r="N2" s="13">
        <f t="shared" ref="N2:N12" si="0">IF(SUM(B2:M2)&gt;0,AVERAGE(B2:M2)," ")</f>
        <v>12570.083333333334</v>
      </c>
    </row>
    <row r="3" spans="1:14" ht="12" customHeight="1" x14ac:dyDescent="0.2">
      <c r="A3" s="7" t="str">
        <f>'Pregnant Women Participating'!A3</f>
        <v>Maine</v>
      </c>
      <c r="B3" s="13">
        <v>4282</v>
      </c>
      <c r="C3" s="4">
        <v>4290</v>
      </c>
      <c r="D3" s="4">
        <v>4260</v>
      </c>
      <c r="E3" s="4">
        <v>4327</v>
      </c>
      <c r="F3" s="4">
        <v>4220</v>
      </c>
      <c r="G3" s="4">
        <v>4241</v>
      </c>
      <c r="H3" s="4">
        <v>4235</v>
      </c>
      <c r="I3" s="4">
        <v>4313</v>
      </c>
      <c r="J3" s="4">
        <v>4327</v>
      </c>
      <c r="K3" s="4">
        <v>4327</v>
      </c>
      <c r="L3" s="4">
        <v>4312</v>
      </c>
      <c r="M3" s="40">
        <v>4250</v>
      </c>
      <c r="N3" s="13">
        <f t="shared" si="0"/>
        <v>4282</v>
      </c>
    </row>
    <row r="4" spans="1:14" ht="12" customHeight="1" x14ac:dyDescent="0.2">
      <c r="A4" s="7" t="str">
        <f>'Pregnant Women Participating'!A4</f>
        <v>Massachusetts</v>
      </c>
      <c r="B4" s="13">
        <v>24840</v>
      </c>
      <c r="C4" s="4">
        <v>24765</v>
      </c>
      <c r="D4" s="4">
        <v>24478</v>
      </c>
      <c r="E4" s="4">
        <v>24634</v>
      </c>
      <c r="F4" s="4">
        <v>24297</v>
      </c>
      <c r="G4" s="4">
        <v>24280</v>
      </c>
      <c r="H4" s="4">
        <v>24189</v>
      </c>
      <c r="I4" s="4">
        <v>24203</v>
      </c>
      <c r="J4" s="4">
        <v>24057</v>
      </c>
      <c r="K4" s="4">
        <v>23697</v>
      </c>
      <c r="L4" s="4">
        <v>23650</v>
      </c>
      <c r="M4" s="40">
        <v>23228</v>
      </c>
      <c r="N4" s="13">
        <f t="shared" si="0"/>
        <v>24193.166666666668</v>
      </c>
    </row>
    <row r="5" spans="1:14" ht="12" customHeight="1" x14ac:dyDescent="0.2">
      <c r="A5" s="7" t="str">
        <f>'Pregnant Women Participating'!A5</f>
        <v>New Hampshire</v>
      </c>
      <c r="B5" s="13">
        <v>2847</v>
      </c>
      <c r="C5" s="4">
        <v>2877</v>
      </c>
      <c r="D5" s="4">
        <v>2814</v>
      </c>
      <c r="E5" s="4">
        <v>2903</v>
      </c>
      <c r="F5" s="4">
        <v>2860</v>
      </c>
      <c r="G5" s="4">
        <v>2877</v>
      </c>
      <c r="H5" s="4">
        <v>2836</v>
      </c>
      <c r="I5" s="4">
        <v>2877</v>
      </c>
      <c r="J5" s="4">
        <v>2775</v>
      </c>
      <c r="K5" s="4">
        <v>2743</v>
      </c>
      <c r="L5" s="4">
        <v>2723</v>
      </c>
      <c r="M5" s="40">
        <v>2688</v>
      </c>
      <c r="N5" s="13">
        <f t="shared" si="0"/>
        <v>2818.3333333333335</v>
      </c>
    </row>
    <row r="6" spans="1:14" ht="12" customHeight="1" x14ac:dyDescent="0.2">
      <c r="A6" s="7" t="str">
        <f>'Pregnant Women Participating'!A6</f>
        <v>New York</v>
      </c>
      <c r="B6" s="13">
        <v>99536</v>
      </c>
      <c r="C6" s="4">
        <v>99374</v>
      </c>
      <c r="D6" s="4">
        <v>97698</v>
      </c>
      <c r="E6" s="4">
        <v>98227</v>
      </c>
      <c r="F6" s="4">
        <v>97240</v>
      </c>
      <c r="G6" s="4">
        <v>96701</v>
      </c>
      <c r="H6" s="4">
        <v>96795</v>
      </c>
      <c r="I6" s="4">
        <v>97112</v>
      </c>
      <c r="J6" s="4">
        <v>96340</v>
      </c>
      <c r="K6" s="4">
        <v>95782</v>
      </c>
      <c r="L6" s="4">
        <v>95258</v>
      </c>
      <c r="M6" s="40">
        <v>93663</v>
      </c>
      <c r="N6" s="13">
        <f t="shared" si="0"/>
        <v>96977.166666666672</v>
      </c>
    </row>
    <row r="7" spans="1:14" ht="12" customHeight="1" x14ac:dyDescent="0.2">
      <c r="A7" s="7" t="str">
        <f>'Pregnant Women Participating'!A7</f>
        <v>Rhode Island</v>
      </c>
      <c r="B7" s="13">
        <v>4747</v>
      </c>
      <c r="C7" s="4">
        <v>4773</v>
      </c>
      <c r="D7" s="4">
        <v>4689</v>
      </c>
      <c r="E7" s="4">
        <v>4695</v>
      </c>
      <c r="F7" s="4">
        <v>4747</v>
      </c>
      <c r="G7" s="4">
        <v>4688</v>
      </c>
      <c r="H7" s="4">
        <v>4736</v>
      </c>
      <c r="I7" s="4">
        <v>4788</v>
      </c>
      <c r="J7" s="4">
        <v>4748</v>
      </c>
      <c r="K7" s="4">
        <v>4652</v>
      </c>
      <c r="L7" s="4">
        <v>4635</v>
      </c>
      <c r="M7" s="40">
        <v>4535</v>
      </c>
      <c r="N7" s="13">
        <f t="shared" si="0"/>
        <v>4702.75</v>
      </c>
    </row>
    <row r="8" spans="1:14" ht="12" customHeight="1" x14ac:dyDescent="0.2">
      <c r="A8" s="7" t="str">
        <f>'Pregnant Women Participating'!A8</f>
        <v>Vermont</v>
      </c>
      <c r="B8" s="13">
        <v>2266</v>
      </c>
      <c r="C8" s="4">
        <v>2287</v>
      </c>
      <c r="D8" s="4">
        <v>2224</v>
      </c>
      <c r="E8" s="4">
        <v>2176</v>
      </c>
      <c r="F8" s="4">
        <v>2168</v>
      </c>
      <c r="G8" s="4">
        <v>2198</v>
      </c>
      <c r="H8" s="4">
        <v>2184</v>
      </c>
      <c r="I8" s="4">
        <v>2166</v>
      </c>
      <c r="J8" s="4">
        <v>2150</v>
      </c>
      <c r="K8" s="4">
        <v>2168</v>
      </c>
      <c r="L8" s="4">
        <v>2179</v>
      </c>
      <c r="M8" s="40">
        <v>2187</v>
      </c>
      <c r="N8" s="13">
        <f t="shared" si="0"/>
        <v>2196.0833333333335</v>
      </c>
    </row>
    <row r="9" spans="1:14" ht="12" customHeight="1" x14ac:dyDescent="0.2">
      <c r="A9" s="7" t="str">
        <f>'Pregnant Women Participating'!A9</f>
        <v>Virgin Islands</v>
      </c>
      <c r="B9" s="13">
        <v>657</v>
      </c>
      <c r="C9" s="4">
        <v>620</v>
      </c>
      <c r="D9" s="4">
        <v>554</v>
      </c>
      <c r="E9" s="4">
        <v>608</v>
      </c>
      <c r="F9" s="4">
        <v>615</v>
      </c>
      <c r="G9" s="4">
        <v>641</v>
      </c>
      <c r="H9" s="4">
        <v>644</v>
      </c>
      <c r="I9" s="4">
        <v>655</v>
      </c>
      <c r="J9" s="4">
        <v>683</v>
      </c>
      <c r="K9" s="4">
        <v>689</v>
      </c>
      <c r="L9" s="4">
        <v>717</v>
      </c>
      <c r="M9" s="40">
        <v>711</v>
      </c>
      <c r="N9" s="13">
        <f t="shared" si="0"/>
        <v>649.5</v>
      </c>
    </row>
    <row r="10" spans="1:14" ht="12" customHeight="1" x14ac:dyDescent="0.2">
      <c r="A10" s="7" t="str">
        <f>'Pregnant Women Participating'!A10</f>
        <v>Indian Township, ME</v>
      </c>
      <c r="B10" s="13">
        <v>17</v>
      </c>
      <c r="C10" s="4">
        <v>17</v>
      </c>
      <c r="D10" s="4">
        <v>19</v>
      </c>
      <c r="E10" s="4">
        <v>14</v>
      </c>
      <c r="F10" s="4">
        <v>16</v>
      </c>
      <c r="G10" s="4">
        <v>18</v>
      </c>
      <c r="H10" s="4">
        <v>17</v>
      </c>
      <c r="I10" s="4">
        <v>7</v>
      </c>
      <c r="J10" s="4">
        <v>18</v>
      </c>
      <c r="K10" s="4">
        <v>16</v>
      </c>
      <c r="L10" s="4">
        <v>18</v>
      </c>
      <c r="M10" s="40">
        <v>17</v>
      </c>
      <c r="N10" s="13">
        <f t="shared" si="0"/>
        <v>16.166666666666668</v>
      </c>
    </row>
    <row r="11" spans="1:14" ht="12" customHeight="1" x14ac:dyDescent="0.2">
      <c r="A11" s="7" t="str">
        <f>'Pregnant Women Participating'!A11</f>
        <v>Pleasant Point, ME</v>
      </c>
      <c r="B11" s="13">
        <v>12</v>
      </c>
      <c r="C11" s="4">
        <v>11</v>
      </c>
      <c r="D11" s="4">
        <v>11</v>
      </c>
      <c r="E11" s="4">
        <v>12</v>
      </c>
      <c r="F11" s="4">
        <v>10</v>
      </c>
      <c r="G11" s="4">
        <v>11</v>
      </c>
      <c r="H11" s="4">
        <v>10</v>
      </c>
      <c r="I11" s="4">
        <v>7</v>
      </c>
      <c r="J11" s="4">
        <v>10</v>
      </c>
      <c r="K11" s="4">
        <v>12</v>
      </c>
      <c r="L11" s="4">
        <v>11</v>
      </c>
      <c r="M11" s="40">
        <v>8</v>
      </c>
      <c r="N11" s="13">
        <f t="shared" si="0"/>
        <v>10.416666666666666</v>
      </c>
    </row>
    <row r="12" spans="1:14" ht="12" customHeight="1" x14ac:dyDescent="0.2">
      <c r="A12" s="7" t="str">
        <f>'Pregnant Women Participating'!A12</f>
        <v>Seneca Nation, NY</v>
      </c>
      <c r="B12" s="13">
        <v>46</v>
      </c>
      <c r="C12" s="4">
        <v>49</v>
      </c>
      <c r="D12" s="4">
        <v>47</v>
      </c>
      <c r="E12" s="4">
        <v>50</v>
      </c>
      <c r="F12" s="4">
        <v>58</v>
      </c>
      <c r="G12" s="4">
        <v>61</v>
      </c>
      <c r="H12" s="4">
        <v>60</v>
      </c>
      <c r="I12" s="4">
        <v>58</v>
      </c>
      <c r="J12" s="4">
        <v>56</v>
      </c>
      <c r="K12" s="4">
        <v>55</v>
      </c>
      <c r="L12" s="4">
        <v>55</v>
      </c>
      <c r="M12" s="40">
        <v>51</v>
      </c>
      <c r="N12" s="13">
        <f t="shared" si="0"/>
        <v>53.833333333333336</v>
      </c>
    </row>
    <row r="13" spans="1:14" ht="12" customHeight="1" x14ac:dyDescent="0.2">
      <c r="A13" s="7" t="str">
        <f>'Pregnant Women Participating'!A13</f>
        <v>Delaware</v>
      </c>
      <c r="B13" s="13">
        <v>4834</v>
      </c>
      <c r="C13" s="4">
        <v>4839</v>
      </c>
      <c r="D13" s="4">
        <v>4772</v>
      </c>
      <c r="E13" s="4">
        <v>4752</v>
      </c>
      <c r="F13" s="4">
        <v>4692</v>
      </c>
      <c r="G13" s="4">
        <v>4704</v>
      </c>
      <c r="H13" s="4">
        <v>4659</v>
      </c>
      <c r="I13" s="4">
        <v>4715</v>
      </c>
      <c r="J13" s="4">
        <v>4724</v>
      </c>
      <c r="K13" s="4">
        <v>4713</v>
      </c>
      <c r="L13" s="4">
        <v>4737</v>
      </c>
      <c r="M13" s="40">
        <v>4755</v>
      </c>
      <c r="N13" s="13">
        <f t="shared" ref="N13:N91" si="1">IF(SUM(B13:M13)&gt;0,AVERAGE(B13:M13)," ")</f>
        <v>4741.333333333333</v>
      </c>
    </row>
    <row r="14" spans="1:14" ht="12" customHeight="1" x14ac:dyDescent="0.2">
      <c r="A14" s="7" t="str">
        <f>'Pregnant Women Participating'!A14</f>
        <v>District of Columbia</v>
      </c>
      <c r="B14" s="13">
        <v>3987</v>
      </c>
      <c r="C14" s="4">
        <v>3970</v>
      </c>
      <c r="D14" s="4">
        <v>3924</v>
      </c>
      <c r="E14" s="4">
        <v>3972</v>
      </c>
      <c r="F14" s="4">
        <v>3907</v>
      </c>
      <c r="G14" s="4">
        <v>3829</v>
      </c>
      <c r="H14" s="4">
        <v>3792</v>
      </c>
      <c r="I14" s="4">
        <v>3751</v>
      </c>
      <c r="J14" s="4">
        <v>3727</v>
      </c>
      <c r="K14" s="4">
        <v>3707</v>
      </c>
      <c r="L14" s="4">
        <v>3730</v>
      </c>
      <c r="M14" s="40">
        <v>3642</v>
      </c>
      <c r="N14" s="13">
        <f t="shared" si="1"/>
        <v>3828.1666666666665</v>
      </c>
    </row>
    <row r="15" spans="1:14" ht="12" customHeight="1" x14ac:dyDescent="0.2">
      <c r="A15" s="7" t="str">
        <f>'Pregnant Women Participating'!A15</f>
        <v>Maryland</v>
      </c>
      <c r="B15" s="13">
        <v>31766</v>
      </c>
      <c r="C15" s="4">
        <v>31691</v>
      </c>
      <c r="D15" s="4">
        <v>31114</v>
      </c>
      <c r="E15" s="4">
        <v>31437</v>
      </c>
      <c r="F15" s="4">
        <v>31106</v>
      </c>
      <c r="G15" s="4">
        <v>31105</v>
      </c>
      <c r="H15" s="4">
        <v>30982</v>
      </c>
      <c r="I15" s="4">
        <v>31268</v>
      </c>
      <c r="J15" s="4">
        <v>31266</v>
      </c>
      <c r="K15" s="4">
        <v>31498</v>
      </c>
      <c r="L15" s="4">
        <v>31625</v>
      </c>
      <c r="M15" s="40">
        <v>31097</v>
      </c>
      <c r="N15" s="13">
        <f t="shared" si="1"/>
        <v>31329.583333333332</v>
      </c>
    </row>
    <row r="16" spans="1:14" ht="12" customHeight="1" x14ac:dyDescent="0.2">
      <c r="A16" s="7" t="str">
        <f>'Pregnant Women Participating'!A16</f>
        <v>New Jersey</v>
      </c>
      <c r="B16" s="13">
        <v>34396</v>
      </c>
      <c r="C16" s="4">
        <v>33871</v>
      </c>
      <c r="D16" s="4">
        <v>33360</v>
      </c>
      <c r="E16" s="4">
        <v>33768</v>
      </c>
      <c r="F16" s="4">
        <v>33384</v>
      </c>
      <c r="G16" s="4">
        <v>33237</v>
      </c>
      <c r="H16" s="4">
        <v>33540</v>
      </c>
      <c r="I16" s="4">
        <v>33906</v>
      </c>
      <c r="J16" s="4">
        <v>33961</v>
      </c>
      <c r="K16" s="4">
        <v>33476</v>
      </c>
      <c r="L16" s="4">
        <v>33903</v>
      </c>
      <c r="M16" s="40">
        <v>33882</v>
      </c>
      <c r="N16" s="13">
        <f t="shared" si="1"/>
        <v>33723.666666666664</v>
      </c>
    </row>
    <row r="17" spans="1:14" ht="12" customHeight="1" x14ac:dyDescent="0.2">
      <c r="A17" s="7" t="str">
        <f>'Pregnant Women Participating'!A17</f>
        <v>Pennsylvania</v>
      </c>
      <c r="B17" s="13">
        <v>57259</v>
      </c>
      <c r="C17" s="4">
        <v>56975</v>
      </c>
      <c r="D17" s="4">
        <v>56282</v>
      </c>
      <c r="E17" s="4">
        <v>56679</v>
      </c>
      <c r="F17" s="4">
        <v>55656</v>
      </c>
      <c r="G17" s="4">
        <v>55243</v>
      </c>
      <c r="H17" s="4">
        <v>55242</v>
      </c>
      <c r="I17" s="4">
        <v>55352</v>
      </c>
      <c r="J17" s="4">
        <v>55256</v>
      </c>
      <c r="K17" s="4">
        <v>55012</v>
      </c>
      <c r="L17" s="4">
        <v>55119</v>
      </c>
      <c r="M17" s="40">
        <v>54042</v>
      </c>
      <c r="N17" s="13">
        <f t="shared" si="1"/>
        <v>55676.416666666664</v>
      </c>
    </row>
    <row r="18" spans="1:14" ht="12" customHeight="1" x14ac:dyDescent="0.2">
      <c r="A18" s="7" t="str">
        <f>'Pregnant Women Participating'!A18</f>
        <v>Puerto Rico</v>
      </c>
      <c r="B18" s="13">
        <v>21599</v>
      </c>
      <c r="C18" s="4">
        <v>18770</v>
      </c>
      <c r="D18" s="4">
        <v>18670</v>
      </c>
      <c r="E18" s="4">
        <v>18296</v>
      </c>
      <c r="F18" s="4">
        <v>18297</v>
      </c>
      <c r="G18" s="4">
        <v>18161</v>
      </c>
      <c r="H18" s="4">
        <v>18261</v>
      </c>
      <c r="I18" s="4">
        <v>18398</v>
      </c>
      <c r="J18" s="4">
        <v>18249</v>
      </c>
      <c r="K18" s="4">
        <v>18238</v>
      </c>
      <c r="L18" s="4">
        <v>18526</v>
      </c>
      <c r="M18" s="40">
        <v>18630</v>
      </c>
      <c r="N18" s="13">
        <f t="shared" si="1"/>
        <v>18674.583333333332</v>
      </c>
    </row>
    <row r="19" spans="1:14" ht="12" customHeight="1" x14ac:dyDescent="0.2">
      <c r="A19" s="7" t="str">
        <f>'Pregnant Women Participating'!A19</f>
        <v>Virginia</v>
      </c>
      <c r="B19" s="13">
        <v>32650</v>
      </c>
      <c r="C19" s="4">
        <v>32318</v>
      </c>
      <c r="D19" s="4">
        <v>31531</v>
      </c>
      <c r="E19" s="4">
        <v>31728</v>
      </c>
      <c r="F19" s="4">
        <v>31277</v>
      </c>
      <c r="G19" s="4">
        <v>31315</v>
      </c>
      <c r="H19" s="4">
        <v>31356</v>
      </c>
      <c r="I19" s="4">
        <v>31566</v>
      </c>
      <c r="J19" s="4">
        <v>31281</v>
      </c>
      <c r="K19" s="4">
        <v>31402</v>
      </c>
      <c r="L19" s="4">
        <v>31594</v>
      </c>
      <c r="M19" s="40">
        <v>31010</v>
      </c>
      <c r="N19" s="13">
        <f t="shared" si="1"/>
        <v>31585.666666666668</v>
      </c>
    </row>
    <row r="20" spans="1:14" ht="12" customHeight="1" x14ac:dyDescent="0.2">
      <c r="A20" s="7" t="str">
        <f>'Pregnant Women Participating'!A20</f>
        <v>West Virginia</v>
      </c>
      <c r="B20" s="13">
        <v>9909</v>
      </c>
      <c r="C20" s="4">
        <v>9866</v>
      </c>
      <c r="D20" s="4">
        <v>9627</v>
      </c>
      <c r="E20" s="4">
        <v>9737</v>
      </c>
      <c r="F20" s="4">
        <v>9544</v>
      </c>
      <c r="G20" s="4">
        <v>9542</v>
      </c>
      <c r="H20" s="4">
        <v>9498</v>
      </c>
      <c r="I20" s="4">
        <v>9485</v>
      </c>
      <c r="J20" s="4">
        <v>9400</v>
      </c>
      <c r="K20" s="4">
        <v>9371</v>
      </c>
      <c r="L20" s="4">
        <v>9273</v>
      </c>
      <c r="M20" s="40">
        <v>9127</v>
      </c>
      <c r="N20" s="13">
        <f t="shared" si="1"/>
        <v>9531.5833333333339</v>
      </c>
    </row>
    <row r="21" spans="1:14" ht="12" customHeight="1" x14ac:dyDescent="0.2">
      <c r="A21" s="7" t="str">
        <f>'Pregnant Women Participating'!A21</f>
        <v>Alabama</v>
      </c>
      <c r="B21" s="13">
        <v>33692</v>
      </c>
      <c r="C21" s="4">
        <v>33470</v>
      </c>
      <c r="D21" s="4">
        <v>33169</v>
      </c>
      <c r="E21" s="4">
        <v>33149</v>
      </c>
      <c r="F21" s="4">
        <v>32771</v>
      </c>
      <c r="G21" s="4">
        <v>32977</v>
      </c>
      <c r="H21" s="4">
        <v>32803</v>
      </c>
      <c r="I21" s="4">
        <v>32777</v>
      </c>
      <c r="J21" s="4">
        <v>32632</v>
      </c>
      <c r="K21" s="4">
        <v>32707</v>
      </c>
      <c r="L21" s="4">
        <v>32883</v>
      </c>
      <c r="M21" s="40">
        <v>32303</v>
      </c>
      <c r="N21" s="13">
        <f t="shared" si="1"/>
        <v>32944.416666666664</v>
      </c>
    </row>
    <row r="22" spans="1:14" ht="12" customHeight="1" x14ac:dyDescent="0.2">
      <c r="A22" s="7" t="str">
        <f>'Pregnant Women Participating'!A22</f>
        <v>Florida</v>
      </c>
      <c r="B22" s="13">
        <v>112853</v>
      </c>
      <c r="C22" s="4">
        <v>113055</v>
      </c>
      <c r="D22" s="4">
        <v>112935</v>
      </c>
      <c r="E22" s="4">
        <v>114121</v>
      </c>
      <c r="F22" s="4">
        <v>113564</v>
      </c>
      <c r="G22" s="4">
        <v>114084</v>
      </c>
      <c r="H22" s="4">
        <v>113661</v>
      </c>
      <c r="I22" s="4">
        <v>113782</v>
      </c>
      <c r="J22" s="4">
        <v>113436</v>
      </c>
      <c r="K22" s="4">
        <v>112994</v>
      </c>
      <c r="L22" s="4">
        <v>113006</v>
      </c>
      <c r="M22" s="40">
        <v>111982</v>
      </c>
      <c r="N22" s="13">
        <f t="shared" si="1"/>
        <v>113289.41666666667</v>
      </c>
    </row>
    <row r="23" spans="1:14" ht="12" customHeight="1" x14ac:dyDescent="0.2">
      <c r="A23" s="7" t="str">
        <f>'Pregnant Women Participating'!A23</f>
        <v>Georgia</v>
      </c>
      <c r="B23" s="13">
        <v>63431</v>
      </c>
      <c r="C23" s="4">
        <v>63016</v>
      </c>
      <c r="D23" s="4">
        <v>61517</v>
      </c>
      <c r="E23" s="4">
        <v>61933</v>
      </c>
      <c r="F23" s="4">
        <v>61627</v>
      </c>
      <c r="G23" s="4">
        <v>61415</v>
      </c>
      <c r="H23" s="4">
        <v>60747</v>
      </c>
      <c r="I23" s="4">
        <v>60727</v>
      </c>
      <c r="J23" s="4">
        <v>60226</v>
      </c>
      <c r="K23" s="4">
        <v>57517</v>
      </c>
      <c r="L23" s="4">
        <v>60622</v>
      </c>
      <c r="M23" s="40">
        <v>59345</v>
      </c>
      <c r="N23" s="13">
        <f t="shared" si="1"/>
        <v>61010.25</v>
      </c>
    </row>
    <row r="24" spans="1:14" ht="12" customHeight="1" x14ac:dyDescent="0.2">
      <c r="A24" s="7" t="str">
        <f>'Pregnant Women Participating'!A24</f>
        <v>Kentucky</v>
      </c>
      <c r="B24" s="13">
        <v>28271</v>
      </c>
      <c r="C24" s="4">
        <v>27955</v>
      </c>
      <c r="D24" s="4">
        <v>27487</v>
      </c>
      <c r="E24" s="4">
        <v>27839</v>
      </c>
      <c r="F24" s="4">
        <v>27596</v>
      </c>
      <c r="G24" s="4">
        <v>27716</v>
      </c>
      <c r="H24" s="4">
        <v>27517</v>
      </c>
      <c r="I24" s="4">
        <v>27563</v>
      </c>
      <c r="J24" s="4">
        <v>27318</v>
      </c>
      <c r="K24" s="4">
        <v>27275</v>
      </c>
      <c r="L24" s="4">
        <v>27296</v>
      </c>
      <c r="M24" s="40">
        <v>26923</v>
      </c>
      <c r="N24" s="13">
        <f t="shared" si="1"/>
        <v>27563</v>
      </c>
    </row>
    <row r="25" spans="1:14" ht="12" customHeight="1" x14ac:dyDescent="0.2">
      <c r="A25" s="7" t="str">
        <f>'Pregnant Women Participating'!A25</f>
        <v>Mississippi</v>
      </c>
      <c r="B25" s="13">
        <v>24735</v>
      </c>
      <c r="C25" s="4">
        <v>24655</v>
      </c>
      <c r="D25" s="4">
        <v>24325</v>
      </c>
      <c r="E25" s="4">
        <v>24435</v>
      </c>
      <c r="F25" s="4">
        <v>24119</v>
      </c>
      <c r="G25" s="4">
        <v>24109</v>
      </c>
      <c r="H25" s="4">
        <v>23994</v>
      </c>
      <c r="I25" s="4">
        <v>24158</v>
      </c>
      <c r="J25" s="4">
        <v>24084</v>
      </c>
      <c r="K25" s="4">
        <v>24066</v>
      </c>
      <c r="L25" s="4">
        <v>24010</v>
      </c>
      <c r="M25" s="40">
        <v>23707</v>
      </c>
      <c r="N25" s="13">
        <f t="shared" si="1"/>
        <v>24199.75</v>
      </c>
    </row>
    <row r="26" spans="1:14" ht="12" customHeight="1" x14ac:dyDescent="0.2">
      <c r="A26" s="7" t="str">
        <f>'Pregnant Women Participating'!A26</f>
        <v>North Carolina</v>
      </c>
      <c r="B26" s="13">
        <v>57791</v>
      </c>
      <c r="C26" s="4">
        <v>57349</v>
      </c>
      <c r="D26" s="4">
        <v>56027</v>
      </c>
      <c r="E26" s="4">
        <v>56728</v>
      </c>
      <c r="F26" s="4">
        <v>56009</v>
      </c>
      <c r="G26" s="4">
        <v>55955</v>
      </c>
      <c r="H26" s="4">
        <v>55799</v>
      </c>
      <c r="I26" s="4">
        <v>56342</v>
      </c>
      <c r="J26" s="4">
        <v>56154</v>
      </c>
      <c r="K26" s="4">
        <v>56187</v>
      </c>
      <c r="L26" s="4">
        <v>56775</v>
      </c>
      <c r="M26" s="40">
        <v>56225</v>
      </c>
      <c r="N26" s="13">
        <f t="shared" si="1"/>
        <v>56445.083333333336</v>
      </c>
    </row>
    <row r="27" spans="1:14" ht="12" customHeight="1" x14ac:dyDescent="0.2">
      <c r="A27" s="7" t="str">
        <f>'Pregnant Women Participating'!A27</f>
        <v>South Carolina</v>
      </c>
      <c r="B27" s="13">
        <v>28483</v>
      </c>
      <c r="C27" s="4">
        <v>28154</v>
      </c>
      <c r="D27" s="4">
        <v>27728</v>
      </c>
      <c r="E27" s="4">
        <v>27843</v>
      </c>
      <c r="F27" s="4">
        <v>27659</v>
      </c>
      <c r="G27" s="4">
        <v>27561</v>
      </c>
      <c r="H27" s="4">
        <v>27335</v>
      </c>
      <c r="I27" s="4">
        <v>27441</v>
      </c>
      <c r="J27" s="4">
        <v>27410</v>
      </c>
      <c r="K27" s="4">
        <v>27393</v>
      </c>
      <c r="L27" s="4">
        <v>27454</v>
      </c>
      <c r="M27" s="40">
        <v>26511</v>
      </c>
      <c r="N27" s="13">
        <f t="shared" si="1"/>
        <v>27581</v>
      </c>
    </row>
    <row r="28" spans="1:14" ht="12" customHeight="1" x14ac:dyDescent="0.2">
      <c r="A28" s="7" t="str">
        <f>'Pregnant Women Participating'!A28</f>
        <v>Tennessee</v>
      </c>
      <c r="B28" s="13">
        <v>39164</v>
      </c>
      <c r="C28" s="4">
        <v>38702</v>
      </c>
      <c r="D28" s="4">
        <v>37933</v>
      </c>
      <c r="E28" s="4">
        <v>37775</v>
      </c>
      <c r="F28" s="4">
        <v>37592</v>
      </c>
      <c r="G28" s="4">
        <v>37493</v>
      </c>
      <c r="H28" s="4">
        <v>37635</v>
      </c>
      <c r="I28" s="4">
        <v>38016</v>
      </c>
      <c r="J28" s="4">
        <v>37843</v>
      </c>
      <c r="K28" s="4">
        <v>37557</v>
      </c>
      <c r="L28" s="4">
        <v>36985</v>
      </c>
      <c r="M28" s="40">
        <v>35951</v>
      </c>
      <c r="N28" s="13">
        <f t="shared" si="1"/>
        <v>37720.5</v>
      </c>
    </row>
    <row r="29" spans="1:14" ht="12" customHeight="1" x14ac:dyDescent="0.2">
      <c r="A29" s="7" t="str">
        <f>'Pregnant Women Participating'!A29</f>
        <v>Choctaw Indians, MS</v>
      </c>
      <c r="B29" s="13">
        <v>179</v>
      </c>
      <c r="C29" s="4">
        <v>181</v>
      </c>
      <c r="D29" s="4">
        <v>168</v>
      </c>
      <c r="E29" s="4">
        <v>167</v>
      </c>
      <c r="F29" s="4">
        <v>176</v>
      </c>
      <c r="G29" s="4">
        <v>174</v>
      </c>
      <c r="H29" s="4">
        <v>175</v>
      </c>
      <c r="I29" s="4">
        <v>179</v>
      </c>
      <c r="J29" s="4">
        <v>178</v>
      </c>
      <c r="K29" s="4">
        <v>176</v>
      </c>
      <c r="L29" s="4">
        <v>184</v>
      </c>
      <c r="M29" s="40">
        <v>181</v>
      </c>
      <c r="N29" s="13">
        <f t="shared" si="1"/>
        <v>176.5</v>
      </c>
    </row>
    <row r="30" spans="1:14" ht="12" customHeight="1" x14ac:dyDescent="0.2">
      <c r="A30" s="7" t="str">
        <f>'Pregnant Women Participating'!A30</f>
        <v>Eastern Cherokee, NC</v>
      </c>
      <c r="B30" s="13">
        <v>108</v>
      </c>
      <c r="C30" s="4">
        <v>107</v>
      </c>
      <c r="D30" s="4">
        <v>104</v>
      </c>
      <c r="E30" s="4">
        <v>103</v>
      </c>
      <c r="F30" s="4">
        <v>97</v>
      </c>
      <c r="G30" s="4">
        <v>100</v>
      </c>
      <c r="H30" s="4">
        <v>111</v>
      </c>
      <c r="I30" s="4">
        <v>108</v>
      </c>
      <c r="J30" s="4">
        <v>111</v>
      </c>
      <c r="K30" s="4">
        <v>118</v>
      </c>
      <c r="L30" s="4">
        <v>114</v>
      </c>
      <c r="M30" s="40">
        <v>111</v>
      </c>
      <c r="N30" s="13">
        <f t="shared" si="1"/>
        <v>107.66666666666667</v>
      </c>
    </row>
    <row r="31" spans="1:14" ht="12" customHeight="1" x14ac:dyDescent="0.2">
      <c r="A31" s="7" t="str">
        <f>'Pregnant Women Participating'!A31</f>
        <v>Illinois</v>
      </c>
      <c r="B31" s="13">
        <v>58663</v>
      </c>
      <c r="C31" s="4">
        <v>58167</v>
      </c>
      <c r="D31" s="4">
        <v>56867</v>
      </c>
      <c r="E31" s="4">
        <v>58003</v>
      </c>
      <c r="F31" s="4">
        <v>56270</v>
      </c>
      <c r="G31" s="4">
        <v>56708</v>
      </c>
      <c r="H31" s="4">
        <v>56445</v>
      </c>
      <c r="I31" s="4">
        <v>56938</v>
      </c>
      <c r="J31" s="4">
        <v>56285</v>
      </c>
      <c r="K31" s="4">
        <v>56124</v>
      </c>
      <c r="L31" s="4">
        <v>56447</v>
      </c>
      <c r="M31" s="40">
        <v>55173</v>
      </c>
      <c r="N31" s="13">
        <f t="shared" si="1"/>
        <v>56840.833333333336</v>
      </c>
    </row>
    <row r="32" spans="1:14" ht="12" customHeight="1" x14ac:dyDescent="0.2">
      <c r="A32" s="7" t="str">
        <f>'Pregnant Women Participating'!A32</f>
        <v>Indiana</v>
      </c>
      <c r="B32" s="13">
        <v>37111</v>
      </c>
      <c r="C32" s="4">
        <v>37060</v>
      </c>
      <c r="D32" s="4">
        <v>36563</v>
      </c>
      <c r="E32" s="4">
        <v>37229</v>
      </c>
      <c r="F32" s="4">
        <v>36863</v>
      </c>
      <c r="G32" s="4">
        <v>37228</v>
      </c>
      <c r="H32" s="4">
        <v>37014</v>
      </c>
      <c r="I32" s="4">
        <v>37228</v>
      </c>
      <c r="J32" s="4">
        <v>37074</v>
      </c>
      <c r="K32" s="4">
        <v>37179</v>
      </c>
      <c r="L32" s="4">
        <v>36903</v>
      </c>
      <c r="M32" s="40">
        <v>36488</v>
      </c>
      <c r="N32" s="13">
        <f t="shared" si="1"/>
        <v>36995</v>
      </c>
    </row>
    <row r="33" spans="1:14" ht="12" customHeight="1" x14ac:dyDescent="0.2">
      <c r="A33" s="7" t="str">
        <f>'Pregnant Women Participating'!A33</f>
        <v>Iowa</v>
      </c>
      <c r="B33" s="13">
        <v>14905</v>
      </c>
      <c r="C33" s="4">
        <v>14816</v>
      </c>
      <c r="D33" s="4">
        <v>14601</v>
      </c>
      <c r="E33" s="4">
        <v>14596</v>
      </c>
      <c r="F33" s="4">
        <v>14559</v>
      </c>
      <c r="G33" s="4">
        <v>14447</v>
      </c>
      <c r="H33" s="4">
        <v>14465</v>
      </c>
      <c r="I33" s="4">
        <v>14561</v>
      </c>
      <c r="J33" s="4">
        <v>14488</v>
      </c>
      <c r="K33" s="4">
        <v>14392</v>
      </c>
      <c r="L33" s="4">
        <v>14383</v>
      </c>
      <c r="M33" s="40">
        <v>14209</v>
      </c>
      <c r="N33" s="13">
        <f t="shared" si="1"/>
        <v>14535.166666666666</v>
      </c>
    </row>
    <row r="34" spans="1:14" ht="12" customHeight="1" x14ac:dyDescent="0.2">
      <c r="A34" s="7" t="str">
        <f>'Pregnant Women Participating'!A34</f>
        <v>Michigan</v>
      </c>
      <c r="B34" s="13">
        <v>55544</v>
      </c>
      <c r="C34" s="4">
        <v>55024</v>
      </c>
      <c r="D34" s="4">
        <v>54198</v>
      </c>
      <c r="E34" s="4">
        <v>54520</v>
      </c>
      <c r="F34" s="4">
        <v>53705</v>
      </c>
      <c r="G34" s="4">
        <v>53985</v>
      </c>
      <c r="H34" s="4">
        <v>53737</v>
      </c>
      <c r="I34" s="4">
        <v>53788</v>
      </c>
      <c r="J34" s="4">
        <v>53424</v>
      </c>
      <c r="K34" s="4">
        <v>53609</v>
      </c>
      <c r="L34" s="4">
        <v>53290</v>
      </c>
      <c r="M34" s="40">
        <v>52854</v>
      </c>
      <c r="N34" s="13">
        <f t="shared" si="1"/>
        <v>53973.166666666664</v>
      </c>
    </row>
    <row r="35" spans="1:14" ht="12" customHeight="1" x14ac:dyDescent="0.2">
      <c r="A35" s="7" t="str">
        <f>'Pregnant Women Participating'!A35</f>
        <v>Minnesota</v>
      </c>
      <c r="B35" s="13">
        <v>24991</v>
      </c>
      <c r="C35" s="4">
        <v>24841</v>
      </c>
      <c r="D35" s="4">
        <v>24451</v>
      </c>
      <c r="E35" s="4">
        <v>24524</v>
      </c>
      <c r="F35" s="4">
        <v>24179</v>
      </c>
      <c r="G35" s="4">
        <v>24241</v>
      </c>
      <c r="H35" s="4">
        <v>23969</v>
      </c>
      <c r="I35" s="4">
        <v>24078</v>
      </c>
      <c r="J35" s="4">
        <v>23897</v>
      </c>
      <c r="K35" s="4">
        <v>23821</v>
      </c>
      <c r="L35" s="4">
        <v>23962</v>
      </c>
      <c r="M35" s="40">
        <v>23671</v>
      </c>
      <c r="N35" s="13">
        <f t="shared" si="1"/>
        <v>24218.75</v>
      </c>
    </row>
    <row r="36" spans="1:14" ht="12" customHeight="1" x14ac:dyDescent="0.2">
      <c r="A36" s="7" t="str">
        <f>'Pregnant Women Participating'!A36</f>
        <v>Ohio</v>
      </c>
      <c r="B36" s="13">
        <v>71087</v>
      </c>
      <c r="C36" s="4">
        <v>70045</v>
      </c>
      <c r="D36" s="4">
        <v>68467</v>
      </c>
      <c r="E36" s="4">
        <v>68805</v>
      </c>
      <c r="F36" s="4">
        <v>68240</v>
      </c>
      <c r="G36" s="4">
        <v>67554</v>
      </c>
      <c r="H36" s="4">
        <v>67520</v>
      </c>
      <c r="I36" s="4">
        <v>67553</v>
      </c>
      <c r="J36" s="4">
        <v>67380</v>
      </c>
      <c r="K36" s="4">
        <v>67481</v>
      </c>
      <c r="L36" s="4">
        <v>67803</v>
      </c>
      <c r="M36" s="40">
        <v>66519</v>
      </c>
      <c r="N36" s="13">
        <f t="shared" si="1"/>
        <v>68204.5</v>
      </c>
    </row>
    <row r="37" spans="1:14" ht="12" customHeight="1" x14ac:dyDescent="0.2">
      <c r="A37" s="7" t="str">
        <f>'Pregnant Women Participating'!A37</f>
        <v>Wisconsin</v>
      </c>
      <c r="B37" s="13">
        <v>22905</v>
      </c>
      <c r="C37" s="4">
        <v>22832</v>
      </c>
      <c r="D37" s="4">
        <v>22438</v>
      </c>
      <c r="E37" s="4">
        <v>22741</v>
      </c>
      <c r="F37" s="4">
        <v>22387</v>
      </c>
      <c r="G37" s="4">
        <v>22384</v>
      </c>
      <c r="H37" s="4">
        <v>22216</v>
      </c>
      <c r="I37" s="4">
        <v>22341</v>
      </c>
      <c r="J37" s="4">
        <v>21991</v>
      </c>
      <c r="K37" s="4">
        <v>22106</v>
      </c>
      <c r="L37" s="4">
        <v>22101</v>
      </c>
      <c r="M37" s="40">
        <v>21836</v>
      </c>
      <c r="N37" s="13">
        <f t="shared" si="1"/>
        <v>22356.5</v>
      </c>
    </row>
    <row r="38" spans="1:14" ht="12" customHeight="1" x14ac:dyDescent="0.2">
      <c r="A38" s="7" t="str">
        <f>'Pregnant Women Participating'!A38</f>
        <v>Arizona</v>
      </c>
      <c r="B38" s="13">
        <v>35795</v>
      </c>
      <c r="C38" s="4">
        <v>35213</v>
      </c>
      <c r="D38" s="4">
        <v>34818</v>
      </c>
      <c r="E38" s="4">
        <v>35146</v>
      </c>
      <c r="F38" s="4">
        <v>34395</v>
      </c>
      <c r="G38" s="4">
        <v>34977</v>
      </c>
      <c r="H38" s="4">
        <v>34677</v>
      </c>
      <c r="I38" s="4">
        <v>34675</v>
      </c>
      <c r="J38" s="4">
        <v>34194</v>
      </c>
      <c r="K38" s="4">
        <v>34228</v>
      </c>
      <c r="L38" s="4">
        <v>34463</v>
      </c>
      <c r="M38" s="40">
        <v>33948</v>
      </c>
      <c r="N38" s="13">
        <f t="shared" si="1"/>
        <v>34710.75</v>
      </c>
    </row>
    <row r="39" spans="1:14" ht="12" customHeight="1" x14ac:dyDescent="0.2">
      <c r="A39" s="7" t="str">
        <f>'Pregnant Women Participating'!A39</f>
        <v>Arkansas</v>
      </c>
      <c r="B39" s="13">
        <v>22004</v>
      </c>
      <c r="C39" s="4">
        <v>21894</v>
      </c>
      <c r="D39" s="4">
        <v>21648</v>
      </c>
      <c r="E39" s="4">
        <v>21777</v>
      </c>
      <c r="F39" s="4">
        <v>21458</v>
      </c>
      <c r="G39" s="4">
        <v>21498</v>
      </c>
      <c r="H39" s="4">
        <v>21558</v>
      </c>
      <c r="I39" s="4">
        <v>21650</v>
      </c>
      <c r="J39" s="4">
        <v>21541</v>
      </c>
      <c r="K39" s="4">
        <v>21514</v>
      </c>
      <c r="L39" s="4">
        <v>21708</v>
      </c>
      <c r="M39" s="40">
        <v>21062</v>
      </c>
      <c r="N39" s="13">
        <f t="shared" si="1"/>
        <v>21609.333333333332</v>
      </c>
    </row>
    <row r="40" spans="1:14" ht="12" customHeight="1" x14ac:dyDescent="0.2">
      <c r="A40" s="7" t="str">
        <f>'Pregnant Women Participating'!A40</f>
        <v>Louisiana</v>
      </c>
      <c r="B40" s="13">
        <v>33233</v>
      </c>
      <c r="C40" s="4">
        <v>35350</v>
      </c>
      <c r="D40" s="4">
        <v>34522</v>
      </c>
      <c r="E40" s="4">
        <v>31680</v>
      </c>
      <c r="F40" s="4">
        <v>33941</v>
      </c>
      <c r="G40" s="4">
        <v>34352</v>
      </c>
      <c r="H40" s="4">
        <v>32595</v>
      </c>
      <c r="I40" s="4">
        <v>33840</v>
      </c>
      <c r="J40" s="4">
        <v>33664</v>
      </c>
      <c r="K40" s="4">
        <v>32669</v>
      </c>
      <c r="L40" s="4">
        <v>33765</v>
      </c>
      <c r="M40" s="40">
        <v>32948</v>
      </c>
      <c r="N40" s="13">
        <f t="shared" si="1"/>
        <v>33546.583333333336</v>
      </c>
    </row>
    <row r="41" spans="1:14" ht="12" customHeight="1" x14ac:dyDescent="0.2">
      <c r="A41" s="7" t="str">
        <f>'Pregnant Women Participating'!A41</f>
        <v>New Mexico</v>
      </c>
      <c r="B41" s="13">
        <v>11533</v>
      </c>
      <c r="C41" s="4">
        <v>11455</v>
      </c>
      <c r="D41" s="4">
        <v>11251</v>
      </c>
      <c r="E41" s="4">
        <v>11321</v>
      </c>
      <c r="F41" s="4">
        <v>11006</v>
      </c>
      <c r="G41" s="4">
        <v>10850</v>
      </c>
      <c r="H41" s="4">
        <v>10699</v>
      </c>
      <c r="I41" s="4">
        <v>10822</v>
      </c>
      <c r="J41" s="4">
        <v>10719</v>
      </c>
      <c r="K41" s="4">
        <v>10173</v>
      </c>
      <c r="L41" s="4">
        <v>9602</v>
      </c>
      <c r="M41" s="40">
        <v>9346</v>
      </c>
      <c r="N41" s="13">
        <f t="shared" si="1"/>
        <v>10731.416666666666</v>
      </c>
    </row>
    <row r="42" spans="1:14" ht="12" customHeight="1" x14ac:dyDescent="0.2">
      <c r="A42" s="7" t="str">
        <f>'Pregnant Women Participating'!A42</f>
        <v>Oklahoma</v>
      </c>
      <c r="B42" s="13">
        <v>20229</v>
      </c>
      <c r="C42" s="4">
        <v>19857</v>
      </c>
      <c r="D42" s="4">
        <v>19340</v>
      </c>
      <c r="E42" s="4">
        <v>19515</v>
      </c>
      <c r="F42" s="4">
        <v>18849</v>
      </c>
      <c r="G42" s="4">
        <v>19021</v>
      </c>
      <c r="H42" s="4">
        <v>18857</v>
      </c>
      <c r="I42" s="4">
        <v>18876</v>
      </c>
      <c r="J42" s="4">
        <v>18806</v>
      </c>
      <c r="K42" s="4">
        <v>18810</v>
      </c>
      <c r="L42" s="4">
        <v>18870</v>
      </c>
      <c r="M42" s="40">
        <v>18593</v>
      </c>
      <c r="N42" s="13">
        <f t="shared" si="1"/>
        <v>19135.25</v>
      </c>
    </row>
    <row r="43" spans="1:14" ht="12" customHeight="1" x14ac:dyDescent="0.2">
      <c r="A43" s="7" t="str">
        <f>'Pregnant Women Participating'!A43</f>
        <v>Texas</v>
      </c>
      <c r="B43" s="13">
        <v>196690</v>
      </c>
      <c r="C43" s="4">
        <v>193921</v>
      </c>
      <c r="D43" s="4">
        <v>188048</v>
      </c>
      <c r="E43" s="4">
        <v>190960</v>
      </c>
      <c r="F43" s="4">
        <v>188026</v>
      </c>
      <c r="G43" s="4">
        <v>193358</v>
      </c>
      <c r="H43" s="4">
        <v>186552</v>
      </c>
      <c r="I43" s="4">
        <v>185983</v>
      </c>
      <c r="J43" s="4">
        <v>185187</v>
      </c>
      <c r="K43" s="4">
        <v>182240</v>
      </c>
      <c r="L43" s="4">
        <v>184634</v>
      </c>
      <c r="M43" s="40">
        <v>184333</v>
      </c>
      <c r="N43" s="13">
        <f t="shared" si="1"/>
        <v>188327.66666666666</v>
      </c>
    </row>
    <row r="44" spans="1:14" ht="12" customHeight="1" x14ac:dyDescent="0.2">
      <c r="A44" s="7" t="str">
        <f>'Pregnant Women Participating'!A44</f>
        <v>Utah</v>
      </c>
      <c r="B44" s="13">
        <v>12086</v>
      </c>
      <c r="C44" s="4">
        <v>11956</v>
      </c>
      <c r="D44" s="4">
        <v>11702</v>
      </c>
      <c r="E44" s="4">
        <v>11862</v>
      </c>
      <c r="F44" s="4">
        <v>11746</v>
      </c>
      <c r="G44" s="4">
        <v>11675</v>
      </c>
      <c r="H44" s="4">
        <v>11524</v>
      </c>
      <c r="I44" s="4">
        <v>11306</v>
      </c>
      <c r="J44" s="4">
        <v>11056</v>
      </c>
      <c r="K44" s="4">
        <v>10937</v>
      </c>
      <c r="L44" s="4">
        <v>11043</v>
      </c>
      <c r="M44" s="40">
        <v>10910</v>
      </c>
      <c r="N44" s="13">
        <f t="shared" si="1"/>
        <v>11483.583333333334</v>
      </c>
    </row>
    <row r="45" spans="1:14" ht="12" customHeight="1" x14ac:dyDescent="0.2">
      <c r="A45" s="7" t="str">
        <f>'Pregnant Women Participating'!A45</f>
        <v>Inter-Tribal Council, AZ</v>
      </c>
      <c r="B45" s="13">
        <v>1911</v>
      </c>
      <c r="C45" s="4">
        <v>1797</v>
      </c>
      <c r="D45" s="4">
        <v>1779</v>
      </c>
      <c r="E45" s="4">
        <v>1896</v>
      </c>
      <c r="F45" s="4">
        <v>1887</v>
      </c>
      <c r="G45" s="4">
        <v>1914</v>
      </c>
      <c r="H45" s="4">
        <v>1907</v>
      </c>
      <c r="I45" s="4">
        <v>1869</v>
      </c>
      <c r="J45" s="4">
        <v>1886</v>
      </c>
      <c r="K45" s="4">
        <v>1877</v>
      </c>
      <c r="L45" s="4">
        <v>1864</v>
      </c>
      <c r="M45" s="40">
        <v>1755</v>
      </c>
      <c r="N45" s="13">
        <f t="shared" si="1"/>
        <v>1861.8333333333333</v>
      </c>
    </row>
    <row r="46" spans="1:14" ht="12" customHeight="1" x14ac:dyDescent="0.2">
      <c r="A46" s="7" t="str">
        <f>'Pregnant Women Participating'!A46</f>
        <v>Navajo Nation, AZ</v>
      </c>
      <c r="B46" s="13">
        <v>1528</v>
      </c>
      <c r="C46" s="4">
        <v>1516</v>
      </c>
      <c r="D46" s="4">
        <v>1527</v>
      </c>
      <c r="E46" s="4">
        <v>1559</v>
      </c>
      <c r="F46" s="4">
        <v>1474</v>
      </c>
      <c r="G46" s="4">
        <v>1507</v>
      </c>
      <c r="H46" s="4">
        <v>1523</v>
      </c>
      <c r="I46" s="4">
        <v>1540</v>
      </c>
      <c r="J46" s="4">
        <v>1513</v>
      </c>
      <c r="K46" s="4">
        <v>1525</v>
      </c>
      <c r="L46" s="4">
        <v>1542</v>
      </c>
      <c r="M46" s="40">
        <v>1496</v>
      </c>
      <c r="N46" s="13">
        <f t="shared" si="1"/>
        <v>1520.8333333333333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87</v>
      </c>
      <c r="C47" s="4">
        <v>95</v>
      </c>
      <c r="D47" s="4">
        <v>92</v>
      </c>
      <c r="E47" s="4">
        <v>95</v>
      </c>
      <c r="F47" s="4">
        <v>94</v>
      </c>
      <c r="G47" s="4">
        <v>90</v>
      </c>
      <c r="H47" s="4">
        <v>79</v>
      </c>
      <c r="I47" s="4">
        <v>81</v>
      </c>
      <c r="J47" s="4">
        <v>82</v>
      </c>
      <c r="K47" s="4">
        <v>84</v>
      </c>
      <c r="L47" s="4">
        <v>86</v>
      </c>
      <c r="M47" s="40">
        <v>90</v>
      </c>
      <c r="N47" s="13">
        <f t="shared" si="1"/>
        <v>87.916666666666671</v>
      </c>
    </row>
    <row r="48" spans="1:14" ht="12" customHeight="1" x14ac:dyDescent="0.2">
      <c r="A48" s="7" t="str">
        <f>'Pregnant Women Participating'!A48</f>
        <v>Eight Northern Pueblos, NM</v>
      </c>
      <c r="B48" s="13">
        <v>67</v>
      </c>
      <c r="C48" s="4">
        <v>61</v>
      </c>
      <c r="D48" s="4">
        <v>61</v>
      </c>
      <c r="E48" s="4">
        <v>51</v>
      </c>
      <c r="F48" s="4">
        <v>57</v>
      </c>
      <c r="G48" s="4">
        <v>54</v>
      </c>
      <c r="H48" s="4">
        <v>48</v>
      </c>
      <c r="I48" s="4">
        <v>58</v>
      </c>
      <c r="J48" s="4">
        <v>58</v>
      </c>
      <c r="K48" s="4">
        <v>59</v>
      </c>
      <c r="L48" s="4">
        <v>65</v>
      </c>
      <c r="M48" s="40">
        <v>66</v>
      </c>
      <c r="N48" s="13">
        <f t="shared" si="1"/>
        <v>58.75</v>
      </c>
    </row>
    <row r="49" spans="1:14" ht="12" customHeight="1" x14ac:dyDescent="0.2">
      <c r="A49" s="7" t="str">
        <f>'Pregnant Women Participating'!A49</f>
        <v>Five Sandoval Pueblos, NM</v>
      </c>
      <c r="B49" s="13">
        <v>67</v>
      </c>
      <c r="C49" s="4">
        <v>70</v>
      </c>
      <c r="D49" s="4">
        <v>71</v>
      </c>
      <c r="E49" s="4">
        <v>68</v>
      </c>
      <c r="F49" s="4">
        <v>63</v>
      </c>
      <c r="G49" s="4">
        <v>59</v>
      </c>
      <c r="H49" s="4">
        <v>60</v>
      </c>
      <c r="I49" s="4">
        <v>60</v>
      </c>
      <c r="J49" s="4">
        <v>59</v>
      </c>
      <c r="K49" s="4">
        <v>57</v>
      </c>
      <c r="L49" s="4">
        <v>57</v>
      </c>
      <c r="M49" s="40">
        <v>63</v>
      </c>
      <c r="N49" s="13">
        <f t="shared" si="1"/>
        <v>62.833333333333336</v>
      </c>
    </row>
    <row r="50" spans="1:14" ht="12" customHeight="1" x14ac:dyDescent="0.2">
      <c r="A50" s="7" t="str">
        <f>'Pregnant Women Participating'!A50</f>
        <v>Isleta Pueblo, NM</v>
      </c>
      <c r="B50" s="13">
        <v>448</v>
      </c>
      <c r="C50" s="4">
        <v>464</v>
      </c>
      <c r="D50" s="4">
        <v>461</v>
      </c>
      <c r="E50" s="4">
        <v>460</v>
      </c>
      <c r="F50" s="4">
        <v>464</v>
      </c>
      <c r="G50" s="4">
        <v>462</v>
      </c>
      <c r="H50" s="4">
        <v>455</v>
      </c>
      <c r="I50" s="4">
        <v>449</v>
      </c>
      <c r="J50" s="4">
        <v>444</v>
      </c>
      <c r="K50" s="4">
        <v>417</v>
      </c>
      <c r="L50" s="4">
        <v>398</v>
      </c>
      <c r="M50" s="40">
        <v>350</v>
      </c>
      <c r="N50" s="13">
        <f t="shared" si="1"/>
        <v>439.33333333333331</v>
      </c>
    </row>
    <row r="51" spans="1:14" ht="12" customHeight="1" x14ac:dyDescent="0.2">
      <c r="A51" s="7" t="str">
        <f>'Pregnant Women Participating'!A51</f>
        <v>San Felipe Pueblo, NM</v>
      </c>
      <c r="B51" s="13">
        <v>50</v>
      </c>
      <c r="C51" s="4">
        <v>52</v>
      </c>
      <c r="D51" s="4">
        <v>44</v>
      </c>
      <c r="E51" s="4">
        <v>49</v>
      </c>
      <c r="F51" s="4">
        <v>54</v>
      </c>
      <c r="G51" s="4">
        <v>50</v>
      </c>
      <c r="H51" s="4">
        <v>50</v>
      </c>
      <c r="I51" s="4">
        <v>51</v>
      </c>
      <c r="J51" s="4">
        <v>52</v>
      </c>
      <c r="K51" s="4">
        <v>56</v>
      </c>
      <c r="L51" s="4">
        <v>59</v>
      </c>
      <c r="M51" s="40">
        <v>55</v>
      </c>
      <c r="N51" s="13">
        <f t="shared" si="1"/>
        <v>51.833333333333336</v>
      </c>
    </row>
    <row r="52" spans="1:14" ht="12" customHeight="1" x14ac:dyDescent="0.2">
      <c r="A52" s="7" t="str">
        <f>'Pregnant Women Participating'!A52</f>
        <v>Santo Domingo Tribe, NM</v>
      </c>
      <c r="B52" s="13">
        <v>46</v>
      </c>
      <c r="C52" s="4">
        <v>49</v>
      </c>
      <c r="D52" s="4">
        <v>46</v>
      </c>
      <c r="E52" s="4">
        <v>55</v>
      </c>
      <c r="F52" s="4">
        <v>53</v>
      </c>
      <c r="G52" s="4">
        <v>56</v>
      </c>
      <c r="H52" s="4">
        <v>55</v>
      </c>
      <c r="I52" s="4">
        <v>51</v>
      </c>
      <c r="J52" s="4">
        <v>48</v>
      </c>
      <c r="K52" s="4">
        <v>49</v>
      </c>
      <c r="L52" s="4">
        <v>54</v>
      </c>
      <c r="M52" s="40">
        <v>45</v>
      </c>
      <c r="N52" s="13">
        <f t="shared" si="1"/>
        <v>50.583333333333336</v>
      </c>
    </row>
    <row r="53" spans="1:14" ht="12" customHeight="1" x14ac:dyDescent="0.2">
      <c r="A53" s="7" t="str">
        <f>'Pregnant Women Participating'!A53</f>
        <v>Zuni Pueblo, NM</v>
      </c>
      <c r="B53" s="13">
        <v>66</v>
      </c>
      <c r="C53" s="4">
        <v>66</v>
      </c>
      <c r="D53" s="4">
        <v>70</v>
      </c>
      <c r="E53" s="4">
        <v>72</v>
      </c>
      <c r="F53" s="4">
        <v>77</v>
      </c>
      <c r="G53" s="4">
        <v>75</v>
      </c>
      <c r="H53" s="4">
        <v>89</v>
      </c>
      <c r="I53" s="4">
        <v>82</v>
      </c>
      <c r="J53" s="4">
        <v>92</v>
      </c>
      <c r="K53" s="4">
        <v>87</v>
      </c>
      <c r="L53" s="4">
        <v>93</v>
      </c>
      <c r="M53" s="40">
        <v>91</v>
      </c>
      <c r="N53" s="13">
        <f t="shared" si="1"/>
        <v>80</v>
      </c>
    </row>
    <row r="54" spans="1:14" ht="12" customHeight="1" x14ac:dyDescent="0.2">
      <c r="A54" s="7" t="str">
        <f>'Pregnant Women Participating'!A54</f>
        <v>Cherokee Nation, OK</v>
      </c>
      <c r="B54" s="13">
        <v>1904</v>
      </c>
      <c r="C54" s="4">
        <v>1884</v>
      </c>
      <c r="D54" s="4">
        <v>1855</v>
      </c>
      <c r="E54" s="4">
        <v>1878</v>
      </c>
      <c r="F54" s="4">
        <v>1872</v>
      </c>
      <c r="G54" s="4">
        <v>1896</v>
      </c>
      <c r="H54" s="4">
        <v>1844</v>
      </c>
      <c r="I54" s="4">
        <v>1866</v>
      </c>
      <c r="J54" s="4">
        <v>1885</v>
      </c>
      <c r="K54" s="4">
        <v>1892</v>
      </c>
      <c r="L54" s="4">
        <v>1889</v>
      </c>
      <c r="M54" s="40">
        <v>1809</v>
      </c>
      <c r="N54" s="13">
        <f t="shared" si="1"/>
        <v>1872.8333333333333</v>
      </c>
    </row>
    <row r="55" spans="1:14" ht="12" customHeight="1" x14ac:dyDescent="0.2">
      <c r="A55" s="7" t="str">
        <f>'Pregnant Women Participating'!A55</f>
        <v>Chickasaw Nation, OK</v>
      </c>
      <c r="B55" s="13">
        <v>845</v>
      </c>
      <c r="C55" s="4">
        <v>831</v>
      </c>
      <c r="D55" s="4">
        <v>815</v>
      </c>
      <c r="E55" s="4">
        <v>841</v>
      </c>
      <c r="F55" s="4">
        <v>816</v>
      </c>
      <c r="G55" s="4">
        <v>822</v>
      </c>
      <c r="H55" s="4">
        <v>844</v>
      </c>
      <c r="I55" s="4">
        <v>859</v>
      </c>
      <c r="J55" s="4">
        <v>867</v>
      </c>
      <c r="K55" s="4">
        <v>875</v>
      </c>
      <c r="L55" s="4">
        <v>864</v>
      </c>
      <c r="M55" s="40">
        <v>839</v>
      </c>
      <c r="N55" s="13">
        <f t="shared" si="1"/>
        <v>843.16666666666663</v>
      </c>
    </row>
    <row r="56" spans="1:14" ht="12" customHeight="1" x14ac:dyDescent="0.2">
      <c r="A56" s="7" t="str">
        <f>'Pregnant Women Participating'!A56</f>
        <v>Choctaw Nation, OK</v>
      </c>
      <c r="B56" s="13">
        <v>919</v>
      </c>
      <c r="C56" s="4">
        <v>885</v>
      </c>
      <c r="D56" s="4">
        <v>864</v>
      </c>
      <c r="E56" s="4">
        <v>937</v>
      </c>
      <c r="F56" s="4">
        <v>901</v>
      </c>
      <c r="G56" s="4">
        <v>916</v>
      </c>
      <c r="H56" s="4">
        <v>927</v>
      </c>
      <c r="I56" s="4">
        <v>925</v>
      </c>
      <c r="J56" s="4">
        <v>949</v>
      </c>
      <c r="K56" s="4">
        <v>943</v>
      </c>
      <c r="L56" s="4">
        <v>948</v>
      </c>
      <c r="M56" s="40">
        <v>929</v>
      </c>
      <c r="N56" s="13">
        <f t="shared" si="1"/>
        <v>920.25</v>
      </c>
    </row>
    <row r="57" spans="1:14" ht="12" customHeight="1" x14ac:dyDescent="0.2">
      <c r="A57" s="7" t="str">
        <f>'Pregnant Women Participating'!A57</f>
        <v>Citizen Potawatomi Nation, OK</v>
      </c>
      <c r="B57" s="13">
        <v>373</v>
      </c>
      <c r="C57" s="4">
        <v>366</v>
      </c>
      <c r="D57" s="4">
        <v>372</v>
      </c>
      <c r="E57" s="4">
        <v>385</v>
      </c>
      <c r="F57" s="4">
        <v>373</v>
      </c>
      <c r="G57" s="4">
        <v>387</v>
      </c>
      <c r="H57" s="4">
        <v>384</v>
      </c>
      <c r="I57" s="4">
        <v>392</v>
      </c>
      <c r="J57" s="4">
        <v>408</v>
      </c>
      <c r="K57" s="4">
        <v>390</v>
      </c>
      <c r="L57" s="4">
        <v>386</v>
      </c>
      <c r="M57" s="40">
        <v>403</v>
      </c>
      <c r="N57" s="13">
        <f t="shared" si="1"/>
        <v>384.91666666666669</v>
      </c>
    </row>
    <row r="58" spans="1:14" ht="12" customHeight="1" x14ac:dyDescent="0.2">
      <c r="A58" s="7" t="str">
        <f>'Pregnant Women Participating'!A58</f>
        <v>Inter-Tribal Council, OK</v>
      </c>
      <c r="B58" s="13">
        <v>183</v>
      </c>
      <c r="C58" s="4">
        <v>185</v>
      </c>
      <c r="D58" s="4">
        <v>190</v>
      </c>
      <c r="E58" s="4">
        <v>188</v>
      </c>
      <c r="F58" s="4">
        <v>188</v>
      </c>
      <c r="G58" s="4">
        <v>194</v>
      </c>
      <c r="H58" s="4">
        <v>187</v>
      </c>
      <c r="I58" s="4">
        <v>199</v>
      </c>
      <c r="J58" s="4">
        <v>197</v>
      </c>
      <c r="K58" s="4">
        <v>198</v>
      </c>
      <c r="L58" s="4">
        <v>202</v>
      </c>
      <c r="M58" s="40">
        <v>191</v>
      </c>
      <c r="N58" s="13">
        <f t="shared" si="1"/>
        <v>191.83333333333334</v>
      </c>
    </row>
    <row r="59" spans="1:14" ht="12" customHeight="1" x14ac:dyDescent="0.2">
      <c r="A59" s="7" t="str">
        <f>'Pregnant Women Participating'!A59</f>
        <v>Muscogee Creek Nation, OK</v>
      </c>
      <c r="B59" s="13">
        <v>561</v>
      </c>
      <c r="C59" s="4">
        <v>538</v>
      </c>
      <c r="D59" s="4">
        <v>526</v>
      </c>
      <c r="E59" s="4">
        <v>533</v>
      </c>
      <c r="F59" s="4">
        <v>490</v>
      </c>
      <c r="G59" s="4">
        <v>488</v>
      </c>
      <c r="H59" s="4">
        <v>494</v>
      </c>
      <c r="I59" s="4">
        <v>489</v>
      </c>
      <c r="J59" s="4">
        <v>491</v>
      </c>
      <c r="K59" s="4">
        <v>509</v>
      </c>
      <c r="L59" s="4">
        <v>525</v>
      </c>
      <c r="M59" s="40">
        <v>512</v>
      </c>
      <c r="N59" s="13">
        <f t="shared" si="1"/>
        <v>513</v>
      </c>
    </row>
    <row r="60" spans="1:14" ht="12" customHeight="1" x14ac:dyDescent="0.2">
      <c r="A60" s="7" t="str">
        <f>'Pregnant Women Participating'!A60</f>
        <v>Osage Tribal Council, OK</v>
      </c>
      <c r="B60" s="13">
        <v>880</v>
      </c>
      <c r="C60" s="4">
        <v>867</v>
      </c>
      <c r="D60" s="4">
        <v>845</v>
      </c>
      <c r="E60" s="4">
        <v>869</v>
      </c>
      <c r="F60" s="4">
        <v>848</v>
      </c>
      <c r="G60" s="4">
        <v>868</v>
      </c>
      <c r="H60" s="4">
        <v>861</v>
      </c>
      <c r="I60" s="4">
        <v>868</v>
      </c>
      <c r="J60" s="4">
        <v>886</v>
      </c>
      <c r="K60" s="4">
        <v>887</v>
      </c>
      <c r="L60" s="4">
        <v>885</v>
      </c>
      <c r="M60" s="40">
        <v>841</v>
      </c>
      <c r="N60" s="13">
        <f t="shared" si="1"/>
        <v>867.08333333333337</v>
      </c>
    </row>
    <row r="61" spans="1:14" ht="12" customHeight="1" x14ac:dyDescent="0.2">
      <c r="A61" s="7" t="str">
        <f>'Pregnant Women Participating'!A61</f>
        <v>Otoe-Missouria Tribe, OK</v>
      </c>
      <c r="B61" s="13">
        <v>119</v>
      </c>
      <c r="C61" s="4">
        <v>118</v>
      </c>
      <c r="D61" s="4">
        <v>106</v>
      </c>
      <c r="E61" s="4">
        <v>111</v>
      </c>
      <c r="F61" s="4">
        <v>102</v>
      </c>
      <c r="G61" s="4">
        <v>100</v>
      </c>
      <c r="H61" s="4">
        <v>90</v>
      </c>
      <c r="I61" s="4">
        <v>89</v>
      </c>
      <c r="J61" s="4">
        <v>88</v>
      </c>
      <c r="K61" s="4">
        <v>87</v>
      </c>
      <c r="L61" s="4">
        <v>110</v>
      </c>
      <c r="M61" s="40">
        <v>102</v>
      </c>
      <c r="N61" s="13">
        <f t="shared" si="1"/>
        <v>101.83333333333333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769</v>
      </c>
      <c r="C62" s="4">
        <v>753</v>
      </c>
      <c r="D62" s="4">
        <v>792</v>
      </c>
      <c r="E62" s="4">
        <v>794</v>
      </c>
      <c r="F62" s="4">
        <v>775</v>
      </c>
      <c r="G62" s="4">
        <v>768</v>
      </c>
      <c r="H62" s="4">
        <v>768</v>
      </c>
      <c r="I62" s="4">
        <v>771</v>
      </c>
      <c r="J62" s="4">
        <v>777</v>
      </c>
      <c r="K62" s="4">
        <v>772</v>
      </c>
      <c r="L62" s="4">
        <v>783</v>
      </c>
      <c r="M62" s="40">
        <v>788</v>
      </c>
      <c r="N62" s="13">
        <f t="shared" si="1"/>
        <v>775.83333333333337</v>
      </c>
    </row>
    <row r="63" spans="1:14" ht="12" customHeight="1" x14ac:dyDescent="0.2">
      <c r="A63" s="7" t="str">
        <f>'Pregnant Women Participating'!A63</f>
        <v>Colorado</v>
      </c>
      <c r="B63" s="13">
        <v>20546</v>
      </c>
      <c r="C63" s="4">
        <v>20332</v>
      </c>
      <c r="D63" s="4">
        <v>20081</v>
      </c>
      <c r="E63" s="4">
        <v>20386</v>
      </c>
      <c r="F63" s="4">
        <v>20322</v>
      </c>
      <c r="G63" s="4">
        <v>20324</v>
      </c>
      <c r="H63" s="4">
        <v>20183</v>
      </c>
      <c r="I63" s="4">
        <v>20284</v>
      </c>
      <c r="J63" s="4">
        <v>19948</v>
      </c>
      <c r="K63" s="4">
        <v>19732</v>
      </c>
      <c r="L63" s="4">
        <v>19861</v>
      </c>
      <c r="M63" s="40">
        <v>19508</v>
      </c>
      <c r="N63" s="13">
        <f t="shared" si="1"/>
        <v>20125.583333333332</v>
      </c>
    </row>
    <row r="64" spans="1:14" ht="12" customHeight="1" x14ac:dyDescent="0.2">
      <c r="A64" s="7" t="str">
        <f>'Pregnant Women Participating'!A64</f>
        <v>Kansas</v>
      </c>
      <c r="B64" s="13">
        <v>13082</v>
      </c>
      <c r="C64" s="4">
        <v>12876</v>
      </c>
      <c r="D64" s="4">
        <v>12462</v>
      </c>
      <c r="E64" s="4">
        <v>12712</v>
      </c>
      <c r="F64" s="4">
        <v>12270</v>
      </c>
      <c r="G64" s="4">
        <v>12388</v>
      </c>
      <c r="H64" s="4">
        <v>12342</v>
      </c>
      <c r="I64" s="4">
        <v>12626</v>
      </c>
      <c r="J64" s="4">
        <v>12405</v>
      </c>
      <c r="K64" s="4">
        <v>12423</v>
      </c>
      <c r="L64" s="4">
        <v>12563</v>
      </c>
      <c r="M64" s="40">
        <v>12194</v>
      </c>
      <c r="N64" s="13">
        <f t="shared" si="1"/>
        <v>12528.583333333334</v>
      </c>
    </row>
    <row r="65" spans="1:14" ht="12" customHeight="1" x14ac:dyDescent="0.2">
      <c r="A65" s="7" t="str">
        <f>'Pregnant Women Participating'!A65</f>
        <v>Missouri</v>
      </c>
      <c r="B65" s="13">
        <v>32676</v>
      </c>
      <c r="C65" s="4">
        <v>32389</v>
      </c>
      <c r="D65" s="4">
        <v>31972</v>
      </c>
      <c r="E65" s="4">
        <v>32158</v>
      </c>
      <c r="F65" s="4">
        <v>31690</v>
      </c>
      <c r="G65" s="4">
        <v>31700</v>
      </c>
      <c r="H65" s="4">
        <v>31477</v>
      </c>
      <c r="I65" s="4">
        <v>31869</v>
      </c>
      <c r="J65" s="4">
        <v>31825</v>
      </c>
      <c r="K65" s="4">
        <v>31963</v>
      </c>
      <c r="L65" s="4">
        <v>32340</v>
      </c>
      <c r="M65" s="40">
        <v>31942</v>
      </c>
      <c r="N65" s="13">
        <f t="shared" si="1"/>
        <v>32000.083333333332</v>
      </c>
    </row>
    <row r="66" spans="1:14" ht="12" customHeight="1" x14ac:dyDescent="0.2">
      <c r="A66" s="7" t="str">
        <f>'Pregnant Women Participating'!A66</f>
        <v>Montana</v>
      </c>
      <c r="B66" s="13">
        <v>4084</v>
      </c>
      <c r="C66" s="4">
        <v>4027</v>
      </c>
      <c r="D66" s="4">
        <v>4102</v>
      </c>
      <c r="E66" s="4">
        <v>4199</v>
      </c>
      <c r="F66" s="4">
        <v>4089</v>
      </c>
      <c r="G66" s="4">
        <v>4120</v>
      </c>
      <c r="H66" s="4">
        <v>4024</v>
      </c>
      <c r="I66" s="4">
        <v>4058</v>
      </c>
      <c r="J66" s="4">
        <v>3992</v>
      </c>
      <c r="K66" s="4">
        <v>3959</v>
      </c>
      <c r="L66" s="4">
        <v>4017</v>
      </c>
      <c r="M66" s="40">
        <v>3978</v>
      </c>
      <c r="N66" s="13">
        <f t="shared" si="1"/>
        <v>4054.0833333333335</v>
      </c>
    </row>
    <row r="67" spans="1:14" ht="12" customHeight="1" x14ac:dyDescent="0.2">
      <c r="A67" s="7" t="str">
        <f>'Pregnant Women Participating'!A67</f>
        <v>Nebraska</v>
      </c>
      <c r="B67" s="13">
        <v>8698</v>
      </c>
      <c r="C67" s="4">
        <v>8752</v>
      </c>
      <c r="D67" s="4">
        <v>8700</v>
      </c>
      <c r="E67" s="4">
        <v>8700</v>
      </c>
      <c r="F67" s="4">
        <v>8573</v>
      </c>
      <c r="G67" s="4">
        <v>8487</v>
      </c>
      <c r="H67" s="4">
        <v>8377</v>
      </c>
      <c r="I67" s="4">
        <v>8373</v>
      </c>
      <c r="J67" s="4">
        <v>8339</v>
      </c>
      <c r="K67" s="4">
        <v>8256</v>
      </c>
      <c r="L67" s="4">
        <v>8383</v>
      </c>
      <c r="M67" s="40">
        <v>8186</v>
      </c>
      <c r="N67" s="13">
        <f t="shared" si="1"/>
        <v>8485.3333333333339</v>
      </c>
    </row>
    <row r="68" spans="1:14" ht="12" customHeight="1" x14ac:dyDescent="0.2">
      <c r="A68" s="7" t="str">
        <f>'Pregnant Women Participating'!A68</f>
        <v>North Dakota</v>
      </c>
      <c r="B68" s="13">
        <v>2772</v>
      </c>
      <c r="C68" s="4">
        <v>2787</v>
      </c>
      <c r="D68" s="4">
        <v>2648</v>
      </c>
      <c r="E68" s="4">
        <v>2704</v>
      </c>
      <c r="F68" s="4">
        <v>2680</v>
      </c>
      <c r="G68" s="4">
        <v>2673</v>
      </c>
      <c r="H68" s="4">
        <v>2667</v>
      </c>
      <c r="I68" s="4">
        <v>2718</v>
      </c>
      <c r="J68" s="4">
        <v>2700</v>
      </c>
      <c r="K68" s="4">
        <v>2648</v>
      </c>
      <c r="L68" s="4">
        <v>2630</v>
      </c>
      <c r="M68" s="40">
        <v>2617</v>
      </c>
      <c r="N68" s="13">
        <f t="shared" si="1"/>
        <v>2687</v>
      </c>
    </row>
    <row r="69" spans="1:14" ht="12" customHeight="1" x14ac:dyDescent="0.2">
      <c r="A69" s="7" t="str">
        <f>'Pregnant Women Participating'!A69</f>
        <v>South Dakota</v>
      </c>
      <c r="B69" s="13">
        <v>3722</v>
      </c>
      <c r="C69" s="4">
        <v>3778</v>
      </c>
      <c r="D69" s="4">
        <v>3707</v>
      </c>
      <c r="E69" s="4">
        <v>3789</v>
      </c>
      <c r="F69" s="4">
        <v>3717</v>
      </c>
      <c r="G69" s="4">
        <v>3753</v>
      </c>
      <c r="H69" s="4">
        <v>3756</v>
      </c>
      <c r="I69" s="4">
        <v>3844</v>
      </c>
      <c r="J69" s="4">
        <v>3795</v>
      </c>
      <c r="K69" s="4">
        <v>3864</v>
      </c>
      <c r="L69" s="4">
        <v>3861</v>
      </c>
      <c r="M69" s="40">
        <v>3757</v>
      </c>
      <c r="N69" s="13">
        <f t="shared" si="1"/>
        <v>3778.5833333333335</v>
      </c>
    </row>
    <row r="70" spans="1:14" ht="12" customHeight="1" x14ac:dyDescent="0.2">
      <c r="A70" s="7" t="str">
        <f>'Pregnant Women Participating'!A70</f>
        <v>Wyoming</v>
      </c>
      <c r="B70" s="13">
        <v>2140</v>
      </c>
      <c r="C70" s="4">
        <v>2139</v>
      </c>
      <c r="D70" s="4">
        <v>2082</v>
      </c>
      <c r="E70" s="4">
        <v>2055</v>
      </c>
      <c r="F70" s="4">
        <v>2039</v>
      </c>
      <c r="G70" s="4">
        <v>2055</v>
      </c>
      <c r="H70" s="4">
        <v>2033</v>
      </c>
      <c r="I70" s="4">
        <v>2031</v>
      </c>
      <c r="J70" s="4">
        <v>2001</v>
      </c>
      <c r="K70" s="4">
        <v>1971</v>
      </c>
      <c r="L70" s="4">
        <v>1952</v>
      </c>
      <c r="M70" s="40">
        <v>1905</v>
      </c>
      <c r="N70" s="13">
        <f t="shared" si="1"/>
        <v>2033.5833333333333</v>
      </c>
    </row>
    <row r="71" spans="1:14" ht="12" customHeight="1" x14ac:dyDescent="0.2">
      <c r="A71" s="7" t="str">
        <f>'Pregnant Women Participating'!A71</f>
        <v>Ute Mountain Ute Tribe, CO</v>
      </c>
      <c r="B71" s="13">
        <v>40</v>
      </c>
      <c r="C71" s="4">
        <v>34</v>
      </c>
      <c r="D71" s="4">
        <v>28</v>
      </c>
      <c r="E71" s="4">
        <v>38</v>
      </c>
      <c r="F71" s="4">
        <v>37</v>
      </c>
      <c r="G71" s="4">
        <v>36</v>
      </c>
      <c r="H71" s="4">
        <v>41</v>
      </c>
      <c r="I71" s="4">
        <v>43</v>
      </c>
      <c r="J71" s="4">
        <v>40</v>
      </c>
      <c r="K71" s="4">
        <v>36</v>
      </c>
      <c r="L71" s="4">
        <v>40</v>
      </c>
      <c r="M71" s="40">
        <v>40</v>
      </c>
      <c r="N71" s="13">
        <f t="shared" si="1"/>
        <v>37.75</v>
      </c>
    </row>
    <row r="72" spans="1:14" ht="12" customHeight="1" x14ac:dyDescent="0.2">
      <c r="A72" s="7" t="str">
        <f>'Pregnant Women Participating'!A72</f>
        <v>Omaha Sioux, NE</v>
      </c>
      <c r="B72" s="13">
        <v>67</v>
      </c>
      <c r="C72" s="4">
        <v>62</v>
      </c>
      <c r="D72" s="4">
        <v>57</v>
      </c>
      <c r="E72" s="4">
        <v>60</v>
      </c>
      <c r="F72" s="4">
        <v>59</v>
      </c>
      <c r="G72" s="4">
        <v>60</v>
      </c>
      <c r="H72" s="4">
        <v>61</v>
      </c>
      <c r="I72" s="4">
        <v>63</v>
      </c>
      <c r="J72" s="4">
        <v>64</v>
      </c>
      <c r="K72" s="4">
        <v>65</v>
      </c>
      <c r="L72" s="4">
        <v>64</v>
      </c>
      <c r="M72" s="40">
        <v>56</v>
      </c>
      <c r="N72" s="13">
        <f t="shared" si="1"/>
        <v>61.5</v>
      </c>
    </row>
    <row r="73" spans="1:14" ht="12" customHeight="1" x14ac:dyDescent="0.2">
      <c r="A73" s="7" t="str">
        <f>'Pregnant Women Participating'!A73</f>
        <v>Santee Sioux, NE</v>
      </c>
      <c r="B73" s="13">
        <v>27</v>
      </c>
      <c r="C73" s="4">
        <v>30</v>
      </c>
      <c r="D73" s="4">
        <v>31</v>
      </c>
      <c r="E73" s="4">
        <v>41</v>
      </c>
      <c r="F73" s="4">
        <v>37</v>
      </c>
      <c r="G73" s="4">
        <v>34</v>
      </c>
      <c r="H73" s="4">
        <v>34</v>
      </c>
      <c r="I73" s="4">
        <v>36</v>
      </c>
      <c r="J73" s="4">
        <v>31</v>
      </c>
      <c r="K73" s="4">
        <v>34</v>
      </c>
      <c r="L73" s="4">
        <v>30</v>
      </c>
      <c r="M73" s="40">
        <v>24</v>
      </c>
      <c r="N73" s="13">
        <f t="shared" si="1"/>
        <v>32.416666666666664</v>
      </c>
    </row>
    <row r="74" spans="1:14" ht="12" customHeight="1" x14ac:dyDescent="0.2">
      <c r="A74" s="7" t="str">
        <f>'Pregnant Women Participating'!A74</f>
        <v>Winnebago Tribe, NE</v>
      </c>
      <c r="B74" s="13">
        <v>55</v>
      </c>
      <c r="C74" s="4">
        <v>58</v>
      </c>
      <c r="D74" s="4">
        <v>49</v>
      </c>
      <c r="E74" s="4">
        <v>54</v>
      </c>
      <c r="F74" s="4">
        <v>56</v>
      </c>
      <c r="G74" s="4">
        <v>59</v>
      </c>
      <c r="H74" s="4">
        <v>59</v>
      </c>
      <c r="I74" s="4">
        <v>58</v>
      </c>
      <c r="J74" s="4">
        <v>64</v>
      </c>
      <c r="K74" s="4">
        <v>63</v>
      </c>
      <c r="L74" s="4">
        <v>66</v>
      </c>
      <c r="M74" s="40">
        <v>63</v>
      </c>
      <c r="N74" s="13">
        <f t="shared" si="1"/>
        <v>58.666666666666664</v>
      </c>
    </row>
    <row r="75" spans="1:14" ht="12" customHeight="1" x14ac:dyDescent="0.2">
      <c r="A75" s="7" t="str">
        <f>'Pregnant Women Participating'!A75</f>
        <v>Standing Rock Sioux Tribe, ND</v>
      </c>
      <c r="B75" s="13">
        <v>148</v>
      </c>
      <c r="C75" s="4">
        <v>148</v>
      </c>
      <c r="D75" s="4">
        <v>147</v>
      </c>
      <c r="E75" s="4">
        <v>151</v>
      </c>
      <c r="F75" s="4">
        <v>148</v>
      </c>
      <c r="G75" s="4">
        <v>148</v>
      </c>
      <c r="H75" s="4">
        <v>142</v>
      </c>
      <c r="I75" s="4">
        <v>145</v>
      </c>
      <c r="J75" s="4">
        <v>146</v>
      </c>
      <c r="K75" s="4">
        <v>144</v>
      </c>
      <c r="L75" s="4">
        <v>135</v>
      </c>
      <c r="M75" s="40">
        <v>143</v>
      </c>
      <c r="N75" s="13">
        <f t="shared" si="1"/>
        <v>145.41666666666666</v>
      </c>
    </row>
    <row r="76" spans="1:14" ht="12" customHeight="1" x14ac:dyDescent="0.2">
      <c r="A76" s="7" t="str">
        <f>'Pregnant Women Participating'!A76</f>
        <v>Three Affiliated Tribes, ND</v>
      </c>
      <c r="B76" s="13">
        <v>96</v>
      </c>
      <c r="C76" s="4">
        <v>99</v>
      </c>
      <c r="D76" s="4">
        <v>97</v>
      </c>
      <c r="E76" s="4">
        <v>104</v>
      </c>
      <c r="F76" s="4">
        <v>102</v>
      </c>
      <c r="G76" s="4">
        <v>96</v>
      </c>
      <c r="H76" s="4">
        <v>89</v>
      </c>
      <c r="I76" s="4">
        <v>86</v>
      </c>
      <c r="J76" s="4">
        <v>93</v>
      </c>
      <c r="K76" s="4">
        <v>95</v>
      </c>
      <c r="L76" s="4">
        <v>88</v>
      </c>
      <c r="M76" s="40">
        <v>84</v>
      </c>
      <c r="N76" s="13">
        <f t="shared" si="1"/>
        <v>94.083333333333329</v>
      </c>
    </row>
    <row r="77" spans="1:14" ht="12" customHeight="1" x14ac:dyDescent="0.2">
      <c r="A77" s="7" t="str">
        <f>'Pregnant Women Participating'!A77</f>
        <v>Cheyenne River Sioux, SD</v>
      </c>
      <c r="B77" s="13">
        <v>144</v>
      </c>
      <c r="C77" s="4">
        <v>143</v>
      </c>
      <c r="D77" s="4">
        <v>146</v>
      </c>
      <c r="E77" s="4">
        <v>152</v>
      </c>
      <c r="F77" s="4">
        <v>144</v>
      </c>
      <c r="G77" s="4">
        <v>151</v>
      </c>
      <c r="H77" s="4">
        <v>144</v>
      </c>
      <c r="I77" s="4">
        <v>143</v>
      </c>
      <c r="J77" s="4">
        <v>138</v>
      </c>
      <c r="K77" s="4">
        <v>140</v>
      </c>
      <c r="L77" s="4">
        <v>141</v>
      </c>
      <c r="M77" s="40">
        <v>132</v>
      </c>
      <c r="N77" s="13">
        <f t="shared" si="1"/>
        <v>143.16666666666666</v>
      </c>
    </row>
    <row r="78" spans="1:14" ht="12" customHeight="1" x14ac:dyDescent="0.2">
      <c r="A78" s="7" t="str">
        <f>'Pregnant Women Participating'!A78</f>
        <v>Rosebud Sioux, SD</v>
      </c>
      <c r="B78" s="13">
        <v>290</v>
      </c>
      <c r="C78" s="4">
        <v>287</v>
      </c>
      <c r="D78" s="4">
        <v>294</v>
      </c>
      <c r="E78" s="4">
        <v>290</v>
      </c>
      <c r="F78" s="4">
        <v>260</v>
      </c>
      <c r="G78" s="4">
        <v>257</v>
      </c>
      <c r="H78" s="4">
        <v>257</v>
      </c>
      <c r="I78" s="4">
        <v>240</v>
      </c>
      <c r="J78" s="4">
        <v>240</v>
      </c>
      <c r="K78" s="4">
        <v>238</v>
      </c>
      <c r="L78" s="4">
        <v>249</v>
      </c>
      <c r="M78" s="40">
        <v>257</v>
      </c>
      <c r="N78" s="13">
        <f t="shared" si="1"/>
        <v>263.25</v>
      </c>
    </row>
    <row r="79" spans="1:14" ht="12" customHeight="1" x14ac:dyDescent="0.2">
      <c r="A79" s="7" t="str">
        <f>'Pregnant Women Participating'!A79</f>
        <v>Northern Arapahoe, WY</v>
      </c>
      <c r="B79" s="13">
        <v>80</v>
      </c>
      <c r="C79" s="4">
        <v>85</v>
      </c>
      <c r="D79" s="4">
        <v>84</v>
      </c>
      <c r="E79" s="4">
        <v>86</v>
      </c>
      <c r="F79" s="4">
        <v>90</v>
      </c>
      <c r="G79" s="4">
        <v>86</v>
      </c>
      <c r="H79" s="4">
        <v>71</v>
      </c>
      <c r="I79" s="4">
        <v>67</v>
      </c>
      <c r="J79" s="4">
        <v>70</v>
      </c>
      <c r="K79" s="4">
        <v>69</v>
      </c>
      <c r="L79" s="4">
        <v>92</v>
      </c>
      <c r="M79" s="40">
        <v>93</v>
      </c>
      <c r="N79" s="13">
        <f t="shared" si="1"/>
        <v>81.083333333333329</v>
      </c>
    </row>
    <row r="80" spans="1:14" ht="12" customHeight="1" x14ac:dyDescent="0.2">
      <c r="A80" s="7" t="str">
        <f>'Pregnant Women Participating'!A80</f>
        <v>Shoshone Tribe, WY</v>
      </c>
      <c r="B80" s="13">
        <v>38</v>
      </c>
      <c r="C80" s="4">
        <v>38</v>
      </c>
      <c r="D80" s="4">
        <v>48</v>
      </c>
      <c r="E80" s="4">
        <v>42</v>
      </c>
      <c r="F80" s="4">
        <v>47</v>
      </c>
      <c r="G80" s="4">
        <v>48</v>
      </c>
      <c r="H80" s="4">
        <v>55</v>
      </c>
      <c r="I80" s="4">
        <v>59</v>
      </c>
      <c r="J80" s="4">
        <v>59</v>
      </c>
      <c r="K80" s="4">
        <v>56</v>
      </c>
      <c r="L80" s="4">
        <v>58</v>
      </c>
      <c r="M80" s="40">
        <v>53</v>
      </c>
      <c r="N80" s="13">
        <f t="shared" si="1"/>
        <v>50.083333333333336</v>
      </c>
    </row>
    <row r="81" spans="1:14" ht="12" customHeight="1" x14ac:dyDescent="0.2">
      <c r="A81" s="8" t="str">
        <f>'Pregnant Women Participating'!A81</f>
        <v>Alaska</v>
      </c>
      <c r="B81" s="13">
        <v>4073</v>
      </c>
      <c r="C81" s="4">
        <v>3959</v>
      </c>
      <c r="D81" s="4">
        <v>3825</v>
      </c>
      <c r="E81" s="4">
        <v>3930</v>
      </c>
      <c r="F81" s="4">
        <v>3917</v>
      </c>
      <c r="G81" s="4">
        <v>3925</v>
      </c>
      <c r="H81" s="4">
        <v>3910</v>
      </c>
      <c r="I81" s="4">
        <v>3937</v>
      </c>
      <c r="J81" s="4">
        <v>3975</v>
      </c>
      <c r="K81" s="4">
        <v>3956</v>
      </c>
      <c r="L81" s="4">
        <v>3924</v>
      </c>
      <c r="M81" s="40">
        <v>3773</v>
      </c>
      <c r="N81" s="13">
        <f t="shared" si="1"/>
        <v>3925.3333333333335</v>
      </c>
    </row>
    <row r="82" spans="1:14" ht="12" customHeight="1" x14ac:dyDescent="0.2">
      <c r="A82" s="8" t="str">
        <f>'Pregnant Women Participating'!A82</f>
        <v>American Samoa</v>
      </c>
      <c r="B82" s="13">
        <v>904</v>
      </c>
      <c r="C82" s="4">
        <v>882</v>
      </c>
      <c r="D82" s="4">
        <v>899</v>
      </c>
      <c r="E82" s="4">
        <v>906</v>
      </c>
      <c r="F82" s="4">
        <v>893</v>
      </c>
      <c r="G82" s="4">
        <v>865</v>
      </c>
      <c r="H82" s="4">
        <v>847</v>
      </c>
      <c r="I82" s="4">
        <v>857</v>
      </c>
      <c r="J82" s="4">
        <v>856</v>
      </c>
      <c r="K82" s="4">
        <v>874</v>
      </c>
      <c r="L82" s="4">
        <v>859</v>
      </c>
      <c r="M82" s="40">
        <v>857</v>
      </c>
      <c r="N82" s="13">
        <f t="shared" si="1"/>
        <v>874.91666666666663</v>
      </c>
    </row>
    <row r="83" spans="1:14" ht="12" customHeight="1" x14ac:dyDescent="0.2">
      <c r="A83" s="8" t="str">
        <f>'Pregnant Women Participating'!A83</f>
        <v>California</v>
      </c>
      <c r="B83" s="13">
        <v>220697</v>
      </c>
      <c r="C83" s="4">
        <v>218557</v>
      </c>
      <c r="D83" s="4">
        <v>214115</v>
      </c>
      <c r="E83" s="4">
        <v>219284</v>
      </c>
      <c r="F83" s="4">
        <v>214296</v>
      </c>
      <c r="G83" s="4">
        <v>214520</v>
      </c>
      <c r="H83" s="4">
        <v>212907</v>
      </c>
      <c r="I83" s="4">
        <v>213512</v>
      </c>
      <c r="J83" s="4">
        <v>211123</v>
      </c>
      <c r="K83" s="4">
        <v>210449</v>
      </c>
      <c r="L83" s="4">
        <v>211757</v>
      </c>
      <c r="M83" s="40">
        <v>206068</v>
      </c>
      <c r="N83" s="13">
        <f t="shared" si="1"/>
        <v>213940.41666666666</v>
      </c>
    </row>
    <row r="84" spans="1:14" ht="12" customHeight="1" x14ac:dyDescent="0.2">
      <c r="A84" s="8" t="str">
        <f>'Pregnant Women Participating'!A84</f>
        <v>Guam</v>
      </c>
      <c r="B84" s="13">
        <v>1613</v>
      </c>
      <c r="C84" s="4">
        <v>1587</v>
      </c>
      <c r="D84" s="4">
        <v>1553</v>
      </c>
      <c r="E84" s="4">
        <v>1583</v>
      </c>
      <c r="F84" s="4">
        <v>1601</v>
      </c>
      <c r="G84" s="4">
        <v>1628</v>
      </c>
      <c r="H84" s="4">
        <v>1617</v>
      </c>
      <c r="I84" s="4">
        <v>1599</v>
      </c>
      <c r="J84" s="4">
        <v>1627</v>
      </c>
      <c r="K84" s="4">
        <v>1597</v>
      </c>
      <c r="L84" s="4">
        <v>1547</v>
      </c>
      <c r="M84" s="40">
        <v>1486</v>
      </c>
      <c r="N84" s="13">
        <f t="shared" si="1"/>
        <v>1586.5</v>
      </c>
    </row>
    <row r="85" spans="1:14" ht="12" customHeight="1" x14ac:dyDescent="0.2">
      <c r="A85" s="8" t="str">
        <f>'Pregnant Women Participating'!A85</f>
        <v>Hawaii</v>
      </c>
      <c r="B85" s="13">
        <v>6761</v>
      </c>
      <c r="C85" s="4">
        <v>6757</v>
      </c>
      <c r="D85" s="4">
        <v>6613</v>
      </c>
      <c r="E85" s="4">
        <v>6756</v>
      </c>
      <c r="F85" s="4">
        <v>6533</v>
      </c>
      <c r="G85" s="4">
        <v>6559</v>
      </c>
      <c r="H85" s="4">
        <v>6472</v>
      </c>
      <c r="I85" s="4">
        <v>6535</v>
      </c>
      <c r="J85" s="4">
        <v>6481</v>
      </c>
      <c r="K85" s="4">
        <v>6483</v>
      </c>
      <c r="L85" s="4">
        <v>6418</v>
      </c>
      <c r="M85" s="40">
        <v>6269</v>
      </c>
      <c r="N85" s="13">
        <f t="shared" si="1"/>
        <v>6553.083333333333</v>
      </c>
    </row>
    <row r="86" spans="1:14" ht="12" customHeight="1" x14ac:dyDescent="0.2">
      <c r="A86" s="8" t="str">
        <f>'Pregnant Women Participating'!A86</f>
        <v>Idaho</v>
      </c>
      <c r="B86" s="13">
        <v>8285</v>
      </c>
      <c r="C86" s="4">
        <v>8269</v>
      </c>
      <c r="D86" s="4">
        <v>8198</v>
      </c>
      <c r="E86" s="4">
        <v>8294</v>
      </c>
      <c r="F86" s="4">
        <v>8142</v>
      </c>
      <c r="G86" s="4">
        <v>8081</v>
      </c>
      <c r="H86" s="4">
        <v>7950</v>
      </c>
      <c r="I86" s="4">
        <v>7920</v>
      </c>
      <c r="J86" s="4">
        <v>7757</v>
      </c>
      <c r="K86" s="4">
        <v>7622</v>
      </c>
      <c r="L86" s="4">
        <v>7593</v>
      </c>
      <c r="M86" s="40">
        <v>7489</v>
      </c>
      <c r="N86" s="13">
        <f t="shared" si="1"/>
        <v>7966.666666666667</v>
      </c>
    </row>
    <row r="87" spans="1:14" ht="12" customHeight="1" x14ac:dyDescent="0.2">
      <c r="A87" s="8" t="str">
        <f>'Pregnant Women Participating'!A87</f>
        <v>Nevada</v>
      </c>
      <c r="B87" s="13">
        <v>16568</v>
      </c>
      <c r="C87" s="4">
        <v>16431</v>
      </c>
      <c r="D87" s="4">
        <v>16368</v>
      </c>
      <c r="E87" s="4">
        <v>16286</v>
      </c>
      <c r="F87" s="4">
        <v>16162</v>
      </c>
      <c r="G87" s="4">
        <v>16495</v>
      </c>
      <c r="H87" s="4">
        <v>16292</v>
      </c>
      <c r="I87" s="4">
        <v>16197</v>
      </c>
      <c r="J87" s="4">
        <v>15908</v>
      </c>
      <c r="K87" s="4">
        <v>14606</v>
      </c>
      <c r="L87" s="4">
        <v>14693</v>
      </c>
      <c r="M87" s="40">
        <v>14366</v>
      </c>
      <c r="N87" s="13">
        <f t="shared" si="1"/>
        <v>15864.333333333334</v>
      </c>
    </row>
    <row r="88" spans="1:14" ht="12" customHeight="1" x14ac:dyDescent="0.2">
      <c r="A88" s="8" t="str">
        <f>'Pregnant Women Participating'!A88</f>
        <v>Oregon</v>
      </c>
      <c r="B88" s="13">
        <v>18243</v>
      </c>
      <c r="C88" s="4">
        <v>18217</v>
      </c>
      <c r="D88" s="4">
        <v>18008</v>
      </c>
      <c r="E88" s="4">
        <v>18170</v>
      </c>
      <c r="F88" s="4">
        <v>17958</v>
      </c>
      <c r="G88" s="4">
        <v>18032</v>
      </c>
      <c r="H88" s="4">
        <v>17827</v>
      </c>
      <c r="I88" s="4">
        <v>17737</v>
      </c>
      <c r="J88" s="4">
        <v>17668</v>
      </c>
      <c r="K88" s="4">
        <v>17581</v>
      </c>
      <c r="L88" s="4">
        <v>17716</v>
      </c>
      <c r="M88" s="40">
        <v>17401</v>
      </c>
      <c r="N88" s="13">
        <f t="shared" si="1"/>
        <v>17879.833333333332</v>
      </c>
    </row>
    <row r="89" spans="1:14" ht="12" customHeight="1" x14ac:dyDescent="0.2">
      <c r="A89" s="8" t="str">
        <f>'Pregnant Women Participating'!A89</f>
        <v>Washington</v>
      </c>
      <c r="B89" s="13">
        <v>31264</v>
      </c>
      <c r="C89" s="4">
        <v>31206</v>
      </c>
      <c r="D89" s="4">
        <v>30585</v>
      </c>
      <c r="E89" s="4">
        <v>31419</v>
      </c>
      <c r="F89" s="4">
        <v>30532</v>
      </c>
      <c r="G89" s="4">
        <v>30547</v>
      </c>
      <c r="H89" s="4">
        <v>30139</v>
      </c>
      <c r="I89" s="4">
        <v>30285</v>
      </c>
      <c r="J89" s="4">
        <v>29809</v>
      </c>
      <c r="K89" s="4">
        <v>29587</v>
      </c>
      <c r="L89" s="4">
        <v>29566</v>
      </c>
      <c r="M89" s="40">
        <v>28748</v>
      </c>
      <c r="N89" s="13">
        <f t="shared" si="1"/>
        <v>30307.25</v>
      </c>
    </row>
    <row r="90" spans="1:14" ht="12" customHeight="1" x14ac:dyDescent="0.2">
      <c r="A90" s="8" t="str">
        <f>'Pregnant Women Participating'!A90</f>
        <v>Northern Marianas</v>
      </c>
      <c r="B90" s="13">
        <v>575</v>
      </c>
      <c r="C90" s="4">
        <v>549</v>
      </c>
      <c r="D90" s="4">
        <v>530</v>
      </c>
      <c r="E90" s="4">
        <v>534</v>
      </c>
      <c r="F90" s="4">
        <v>540</v>
      </c>
      <c r="G90" s="4">
        <v>547</v>
      </c>
      <c r="H90" s="4">
        <v>543</v>
      </c>
      <c r="I90" s="4">
        <v>549</v>
      </c>
      <c r="J90" s="4">
        <v>553</v>
      </c>
      <c r="K90" s="4">
        <v>562</v>
      </c>
      <c r="L90" s="4">
        <v>557</v>
      </c>
      <c r="M90" s="40">
        <v>570</v>
      </c>
      <c r="N90" s="13">
        <f t="shared" si="1"/>
        <v>550.75</v>
      </c>
    </row>
    <row r="91" spans="1:14" ht="12" customHeight="1" x14ac:dyDescent="0.2">
      <c r="A91" s="8" t="str">
        <f>'Pregnant Women Participating'!A91</f>
        <v>Inter-Tribal Council, NV</v>
      </c>
      <c r="B91" s="13">
        <v>347</v>
      </c>
      <c r="C91" s="4">
        <v>431</v>
      </c>
      <c r="D91" s="4">
        <v>364</v>
      </c>
      <c r="E91" s="4">
        <v>356</v>
      </c>
      <c r="F91" s="4">
        <v>338</v>
      </c>
      <c r="G91" s="4">
        <v>330</v>
      </c>
      <c r="H91" s="4">
        <v>335</v>
      </c>
      <c r="I91" s="4">
        <v>329</v>
      </c>
      <c r="J91" s="4">
        <v>316</v>
      </c>
      <c r="K91" s="4">
        <v>305</v>
      </c>
      <c r="L91" s="4">
        <v>322</v>
      </c>
      <c r="M91" s="40">
        <v>310</v>
      </c>
      <c r="N91" s="13">
        <f t="shared" si="1"/>
        <v>340.25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91"/>
  <sheetViews>
    <sheetView showGridLines="0" workbookViewId="0">
      <selection activeCell="G28" sqref="G28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73" t="s">
        <v>165</v>
      </c>
      <c r="C1" s="74" t="s">
        <v>166</v>
      </c>
      <c r="D1" s="74" t="s">
        <v>167</v>
      </c>
      <c r="E1" s="74" t="s">
        <v>168</v>
      </c>
      <c r="F1" s="74" t="s">
        <v>169</v>
      </c>
      <c r="G1" s="74" t="s">
        <v>170</v>
      </c>
      <c r="H1" s="74" t="s">
        <v>171</v>
      </c>
      <c r="I1" s="74" t="s">
        <v>172</v>
      </c>
      <c r="J1" s="74" t="s">
        <v>173</v>
      </c>
      <c r="K1" s="74" t="s">
        <v>174</v>
      </c>
      <c r="L1" s="74" t="s">
        <v>175</v>
      </c>
      <c r="M1" s="74" t="s">
        <v>176</v>
      </c>
      <c r="N1" s="75" t="s">
        <v>177</v>
      </c>
    </row>
    <row r="2" spans="1:14" ht="12" customHeight="1" x14ac:dyDescent="0.2">
      <c r="A2" s="7" t="str">
        <f>'Pregnant Women Participating'!A2</f>
        <v>Connecticut</v>
      </c>
      <c r="B2" s="13">
        <v>24553</v>
      </c>
      <c r="C2" s="4">
        <v>24242</v>
      </c>
      <c r="D2" s="4">
        <v>23917</v>
      </c>
      <c r="E2" s="4">
        <v>24086</v>
      </c>
      <c r="F2" s="4">
        <v>23665</v>
      </c>
      <c r="G2" s="4">
        <v>23696</v>
      </c>
      <c r="H2" s="4">
        <v>23753</v>
      </c>
      <c r="I2" s="4">
        <v>23886</v>
      </c>
      <c r="J2" s="4">
        <v>23831</v>
      </c>
      <c r="K2" s="4">
        <v>24006</v>
      </c>
      <c r="L2" s="4">
        <v>24068</v>
      </c>
      <c r="M2" s="40">
        <v>23809</v>
      </c>
      <c r="N2" s="13">
        <f t="shared" ref="N2:N12" si="0">IF(SUM(B2:M2)&gt;0,AVERAGE(B2:M2)," ")</f>
        <v>23959.333333333332</v>
      </c>
    </row>
    <row r="3" spans="1:14" ht="12" customHeight="1" x14ac:dyDescent="0.2">
      <c r="A3" s="7" t="str">
        <f>'Pregnant Women Participating'!A3</f>
        <v>Maine</v>
      </c>
      <c r="B3" s="13">
        <v>10332</v>
      </c>
      <c r="C3" s="4">
        <v>10246</v>
      </c>
      <c r="D3" s="4">
        <v>10078</v>
      </c>
      <c r="E3" s="4">
        <v>10100</v>
      </c>
      <c r="F3" s="4">
        <v>9939</v>
      </c>
      <c r="G3" s="4">
        <v>9845</v>
      </c>
      <c r="H3" s="4">
        <v>9828</v>
      </c>
      <c r="I3" s="4">
        <v>9807</v>
      </c>
      <c r="J3" s="4">
        <v>9772</v>
      </c>
      <c r="K3" s="4">
        <v>9806</v>
      </c>
      <c r="L3" s="4">
        <v>9863</v>
      </c>
      <c r="M3" s="40">
        <v>9786</v>
      </c>
      <c r="N3" s="13">
        <f t="shared" si="0"/>
        <v>9950.1666666666661</v>
      </c>
    </row>
    <row r="4" spans="1:14" ht="12" customHeight="1" x14ac:dyDescent="0.2">
      <c r="A4" s="7" t="str">
        <f>'Pregnant Women Participating'!A4</f>
        <v>Massachusetts</v>
      </c>
      <c r="B4" s="13">
        <v>62559</v>
      </c>
      <c r="C4" s="4">
        <v>62098</v>
      </c>
      <c r="D4" s="4">
        <v>60780</v>
      </c>
      <c r="E4" s="4">
        <v>61053</v>
      </c>
      <c r="F4" s="4">
        <v>60207</v>
      </c>
      <c r="G4" s="4">
        <v>60169</v>
      </c>
      <c r="H4" s="4">
        <v>59926</v>
      </c>
      <c r="I4" s="4">
        <v>60292</v>
      </c>
      <c r="J4" s="4">
        <v>60198</v>
      </c>
      <c r="K4" s="4">
        <v>60077</v>
      </c>
      <c r="L4" s="4">
        <v>59908</v>
      </c>
      <c r="M4" s="40">
        <v>59646</v>
      </c>
      <c r="N4" s="13">
        <f t="shared" si="0"/>
        <v>60576.083333333336</v>
      </c>
    </row>
    <row r="5" spans="1:14" ht="12" customHeight="1" x14ac:dyDescent="0.2">
      <c r="A5" s="7" t="str">
        <f>'Pregnant Women Participating'!A5</f>
        <v>New Hampshire</v>
      </c>
      <c r="B5" s="13">
        <v>7128</v>
      </c>
      <c r="C5" s="4">
        <v>7001</v>
      </c>
      <c r="D5" s="4">
        <v>6876</v>
      </c>
      <c r="E5" s="4">
        <v>6969</v>
      </c>
      <c r="F5" s="4">
        <v>6837</v>
      </c>
      <c r="G5" s="4">
        <v>6814</v>
      </c>
      <c r="H5" s="4">
        <v>6737</v>
      </c>
      <c r="I5" s="4">
        <v>6848</v>
      </c>
      <c r="J5" s="4">
        <v>6859</v>
      </c>
      <c r="K5" s="4">
        <v>6768</v>
      </c>
      <c r="L5" s="4">
        <v>6916</v>
      </c>
      <c r="M5" s="40">
        <v>6936</v>
      </c>
      <c r="N5" s="13">
        <f t="shared" si="0"/>
        <v>6890.75</v>
      </c>
    </row>
    <row r="6" spans="1:14" ht="12" customHeight="1" x14ac:dyDescent="0.2">
      <c r="A6" s="7" t="str">
        <f>'Pregnant Women Participating'!A6</f>
        <v>New York</v>
      </c>
      <c r="B6" s="13">
        <v>229099</v>
      </c>
      <c r="C6" s="4">
        <v>227518</v>
      </c>
      <c r="D6" s="4">
        <v>222511</v>
      </c>
      <c r="E6" s="4">
        <v>223783</v>
      </c>
      <c r="F6" s="4">
        <v>220871</v>
      </c>
      <c r="G6" s="4">
        <v>218095</v>
      </c>
      <c r="H6" s="4">
        <v>218566</v>
      </c>
      <c r="I6" s="4">
        <v>218880</v>
      </c>
      <c r="J6" s="4">
        <v>218344</v>
      </c>
      <c r="K6" s="4">
        <v>216847</v>
      </c>
      <c r="L6" s="4">
        <v>216786</v>
      </c>
      <c r="M6" s="40">
        <v>213377</v>
      </c>
      <c r="N6" s="13">
        <f t="shared" si="0"/>
        <v>220389.75</v>
      </c>
    </row>
    <row r="7" spans="1:14" ht="12" customHeight="1" x14ac:dyDescent="0.2">
      <c r="A7" s="7" t="str">
        <f>'Pregnant Women Participating'!A7</f>
        <v>Rhode Island</v>
      </c>
      <c r="B7" s="13">
        <v>10538</v>
      </c>
      <c r="C7" s="4">
        <v>10520</v>
      </c>
      <c r="D7" s="4">
        <v>10260</v>
      </c>
      <c r="E7" s="4">
        <v>10241</v>
      </c>
      <c r="F7" s="4">
        <v>10214</v>
      </c>
      <c r="G7" s="4">
        <v>10071</v>
      </c>
      <c r="H7" s="4">
        <v>10171</v>
      </c>
      <c r="I7" s="4">
        <v>10191</v>
      </c>
      <c r="J7" s="4">
        <v>10191</v>
      </c>
      <c r="K7" s="4">
        <v>9966</v>
      </c>
      <c r="L7" s="4">
        <v>10098</v>
      </c>
      <c r="M7" s="40">
        <v>10002</v>
      </c>
      <c r="N7" s="13">
        <f t="shared" si="0"/>
        <v>10205.25</v>
      </c>
    </row>
    <row r="8" spans="1:14" ht="12" customHeight="1" x14ac:dyDescent="0.2">
      <c r="A8" s="7" t="str">
        <f>'Pregnant Women Participating'!A8</f>
        <v>Vermont</v>
      </c>
      <c r="B8" s="13">
        <v>6755</v>
      </c>
      <c r="C8" s="4">
        <v>6710</v>
      </c>
      <c r="D8" s="4">
        <v>6607</v>
      </c>
      <c r="E8" s="4">
        <v>6671</v>
      </c>
      <c r="F8" s="4">
        <v>6584</v>
      </c>
      <c r="G8" s="4">
        <v>6624</v>
      </c>
      <c r="H8" s="4">
        <v>6711</v>
      </c>
      <c r="I8" s="4">
        <v>6790</v>
      </c>
      <c r="J8" s="4">
        <v>6889</v>
      </c>
      <c r="K8" s="4">
        <v>6943</v>
      </c>
      <c r="L8" s="4">
        <v>7000</v>
      </c>
      <c r="M8" s="40">
        <v>6965</v>
      </c>
      <c r="N8" s="13">
        <f t="shared" si="0"/>
        <v>6770.75</v>
      </c>
    </row>
    <row r="9" spans="1:14" ht="12" customHeight="1" x14ac:dyDescent="0.2">
      <c r="A9" s="7" t="str">
        <f>'Pregnant Women Participating'!A9</f>
        <v>Virgin Islands</v>
      </c>
      <c r="B9" s="13">
        <v>1618</v>
      </c>
      <c r="C9" s="4">
        <v>1555</v>
      </c>
      <c r="D9" s="4">
        <v>1347</v>
      </c>
      <c r="E9" s="4">
        <v>1440</v>
      </c>
      <c r="F9" s="4">
        <v>1440</v>
      </c>
      <c r="G9" s="4">
        <v>1469</v>
      </c>
      <c r="H9" s="4">
        <v>1495</v>
      </c>
      <c r="I9" s="4">
        <v>1517</v>
      </c>
      <c r="J9" s="4">
        <v>1484</v>
      </c>
      <c r="K9" s="4">
        <v>1513</v>
      </c>
      <c r="L9" s="4">
        <v>1523</v>
      </c>
      <c r="M9" s="40">
        <v>1533</v>
      </c>
      <c r="N9" s="13">
        <f t="shared" si="0"/>
        <v>1494.5</v>
      </c>
    </row>
    <row r="10" spans="1:14" ht="12" customHeight="1" x14ac:dyDescent="0.2">
      <c r="A10" s="7" t="str">
        <f>'Pregnant Women Participating'!A10</f>
        <v>Indian Township, ME</v>
      </c>
      <c r="B10" s="13">
        <v>30</v>
      </c>
      <c r="C10" s="4">
        <v>38</v>
      </c>
      <c r="D10" s="4">
        <v>29</v>
      </c>
      <c r="E10" s="4">
        <v>26</v>
      </c>
      <c r="F10" s="4">
        <v>30</v>
      </c>
      <c r="G10" s="4">
        <v>25</v>
      </c>
      <c r="H10" s="4">
        <v>24</v>
      </c>
      <c r="I10" s="4">
        <v>16</v>
      </c>
      <c r="J10" s="4">
        <v>12</v>
      </c>
      <c r="K10" s="4">
        <v>22</v>
      </c>
      <c r="L10" s="4">
        <v>27</v>
      </c>
      <c r="M10" s="40">
        <v>26</v>
      </c>
      <c r="N10" s="13">
        <f t="shared" si="0"/>
        <v>25.416666666666668</v>
      </c>
    </row>
    <row r="11" spans="1:14" ht="12" customHeight="1" x14ac:dyDescent="0.2">
      <c r="A11" s="7" t="str">
        <f>'Pregnant Women Participating'!A11</f>
        <v>Pleasant Point, ME</v>
      </c>
      <c r="B11" s="13">
        <v>49</v>
      </c>
      <c r="C11" s="4">
        <v>47</v>
      </c>
      <c r="D11" s="4">
        <v>43</v>
      </c>
      <c r="E11" s="4">
        <v>37</v>
      </c>
      <c r="F11" s="4">
        <v>36</v>
      </c>
      <c r="G11" s="4">
        <v>40</v>
      </c>
      <c r="H11" s="4">
        <v>42</v>
      </c>
      <c r="I11" s="4">
        <v>36</v>
      </c>
      <c r="J11" s="4">
        <v>38</v>
      </c>
      <c r="K11" s="4">
        <v>39</v>
      </c>
      <c r="L11" s="4">
        <v>39</v>
      </c>
      <c r="M11" s="40">
        <v>42</v>
      </c>
      <c r="N11" s="13">
        <f t="shared" si="0"/>
        <v>40.666666666666664</v>
      </c>
    </row>
    <row r="12" spans="1:14" ht="12" customHeight="1" x14ac:dyDescent="0.2">
      <c r="A12" s="7" t="str">
        <f>'Pregnant Women Participating'!A12</f>
        <v>Seneca Nation, NY</v>
      </c>
      <c r="B12" s="13">
        <v>82</v>
      </c>
      <c r="C12" s="4">
        <v>85</v>
      </c>
      <c r="D12" s="4">
        <v>84</v>
      </c>
      <c r="E12" s="4">
        <v>92</v>
      </c>
      <c r="F12" s="4">
        <v>91</v>
      </c>
      <c r="G12" s="4">
        <v>85</v>
      </c>
      <c r="H12" s="4">
        <v>85</v>
      </c>
      <c r="I12" s="4">
        <v>80</v>
      </c>
      <c r="J12" s="4">
        <v>83</v>
      </c>
      <c r="K12" s="4">
        <v>84</v>
      </c>
      <c r="L12" s="4">
        <v>72</v>
      </c>
      <c r="M12" s="40">
        <v>68</v>
      </c>
      <c r="N12" s="13">
        <f t="shared" si="0"/>
        <v>82.583333333333329</v>
      </c>
    </row>
    <row r="13" spans="1:14" ht="12" customHeight="1" x14ac:dyDescent="0.2">
      <c r="A13" s="7" t="str">
        <f>'Pregnant Women Participating'!A13</f>
        <v>Delaware</v>
      </c>
      <c r="B13" s="13">
        <v>8218</v>
      </c>
      <c r="C13" s="4">
        <v>8186</v>
      </c>
      <c r="D13" s="4">
        <v>8011</v>
      </c>
      <c r="E13" s="4">
        <v>7883</v>
      </c>
      <c r="F13" s="4">
        <v>7808</v>
      </c>
      <c r="G13" s="4">
        <v>7828</v>
      </c>
      <c r="H13" s="4">
        <v>7823</v>
      </c>
      <c r="I13" s="4">
        <v>7982</v>
      </c>
      <c r="J13" s="4">
        <v>8082</v>
      </c>
      <c r="K13" s="4">
        <v>8146</v>
      </c>
      <c r="L13" s="4">
        <v>8247</v>
      </c>
      <c r="M13" s="40">
        <v>8395</v>
      </c>
      <c r="N13" s="13">
        <f t="shared" ref="N13:N91" si="1">IF(SUM(B13:M13)&gt;0,AVERAGE(B13:M13)," ")</f>
        <v>8050.75</v>
      </c>
    </row>
    <row r="14" spans="1:14" ht="12" customHeight="1" x14ac:dyDescent="0.2">
      <c r="A14" s="7" t="str">
        <f>'Pregnant Women Participating'!A14</f>
        <v>District of Columbia</v>
      </c>
      <c r="B14" s="13">
        <v>5734</v>
      </c>
      <c r="C14" s="4">
        <v>5629</v>
      </c>
      <c r="D14" s="4">
        <v>5443</v>
      </c>
      <c r="E14" s="4">
        <v>5543</v>
      </c>
      <c r="F14" s="4">
        <v>5350</v>
      </c>
      <c r="G14" s="4">
        <v>5247</v>
      </c>
      <c r="H14" s="4">
        <v>5215</v>
      </c>
      <c r="I14" s="4">
        <v>5257</v>
      </c>
      <c r="J14" s="4">
        <v>5223</v>
      </c>
      <c r="K14" s="4">
        <v>5257</v>
      </c>
      <c r="L14" s="4">
        <v>5447</v>
      </c>
      <c r="M14" s="40">
        <v>5380</v>
      </c>
      <c r="N14" s="13">
        <f t="shared" si="1"/>
        <v>5393.75</v>
      </c>
    </row>
    <row r="15" spans="1:14" ht="12" customHeight="1" x14ac:dyDescent="0.2">
      <c r="A15" s="7" t="str">
        <f>'Pregnant Women Participating'!A15</f>
        <v>Maryland</v>
      </c>
      <c r="B15" s="13">
        <v>68375</v>
      </c>
      <c r="C15" s="4">
        <v>67691</v>
      </c>
      <c r="D15" s="4">
        <v>66562</v>
      </c>
      <c r="E15" s="4">
        <v>66915</v>
      </c>
      <c r="F15" s="4">
        <v>65907</v>
      </c>
      <c r="G15" s="4">
        <v>65893</v>
      </c>
      <c r="H15" s="4">
        <v>65798</v>
      </c>
      <c r="I15" s="4">
        <v>66503</v>
      </c>
      <c r="J15" s="4">
        <v>66221</v>
      </c>
      <c r="K15" s="4">
        <v>65688</v>
      </c>
      <c r="L15" s="4">
        <v>65513</v>
      </c>
      <c r="M15" s="40">
        <v>64532</v>
      </c>
      <c r="N15" s="13">
        <f t="shared" si="1"/>
        <v>66299.833333333328</v>
      </c>
    </row>
    <row r="16" spans="1:14" ht="12" customHeight="1" x14ac:dyDescent="0.2">
      <c r="A16" s="7" t="str">
        <f>'Pregnant Women Participating'!A16</f>
        <v>New Jersey</v>
      </c>
      <c r="B16" s="13">
        <v>79463</v>
      </c>
      <c r="C16" s="4">
        <v>77832</v>
      </c>
      <c r="D16" s="4">
        <v>75754</v>
      </c>
      <c r="E16" s="4">
        <v>76485</v>
      </c>
      <c r="F16" s="4">
        <v>74675</v>
      </c>
      <c r="G16" s="4">
        <v>73170</v>
      </c>
      <c r="H16" s="4">
        <v>73255</v>
      </c>
      <c r="I16" s="4">
        <v>73631</v>
      </c>
      <c r="J16" s="4">
        <v>73455</v>
      </c>
      <c r="K16" s="4">
        <v>72457</v>
      </c>
      <c r="L16" s="4">
        <v>72273</v>
      </c>
      <c r="M16" s="40">
        <v>71393</v>
      </c>
      <c r="N16" s="13">
        <f t="shared" si="1"/>
        <v>74486.916666666672</v>
      </c>
    </row>
    <row r="17" spans="1:14" ht="12" customHeight="1" x14ac:dyDescent="0.2">
      <c r="A17" s="7" t="str">
        <f>'Pregnant Women Participating'!A17</f>
        <v>Pennsylvania</v>
      </c>
      <c r="B17" s="13">
        <v>119114</v>
      </c>
      <c r="C17" s="4">
        <v>118381</v>
      </c>
      <c r="D17" s="4">
        <v>116678</v>
      </c>
      <c r="E17" s="4">
        <v>115276</v>
      </c>
      <c r="F17" s="4">
        <v>114042</v>
      </c>
      <c r="G17" s="4">
        <v>112451</v>
      </c>
      <c r="H17" s="4">
        <v>111990</v>
      </c>
      <c r="I17" s="4">
        <v>112524</v>
      </c>
      <c r="J17" s="4">
        <v>112851</v>
      </c>
      <c r="K17" s="4">
        <v>112035</v>
      </c>
      <c r="L17" s="4">
        <v>112705</v>
      </c>
      <c r="M17" s="40">
        <v>112112</v>
      </c>
      <c r="N17" s="13">
        <f t="shared" si="1"/>
        <v>114179.91666666667</v>
      </c>
    </row>
    <row r="18" spans="1:14" ht="12" customHeight="1" x14ac:dyDescent="0.2">
      <c r="A18" s="7" t="str">
        <f>'Pregnant Women Participating'!A18</f>
        <v>Puerto Rico</v>
      </c>
      <c r="B18" s="13">
        <v>85349</v>
      </c>
      <c r="C18" s="4">
        <v>78832</v>
      </c>
      <c r="D18" s="4">
        <v>75343</v>
      </c>
      <c r="E18" s="4">
        <v>72826</v>
      </c>
      <c r="F18" s="4">
        <v>71723</v>
      </c>
      <c r="G18" s="4">
        <v>70313</v>
      </c>
      <c r="H18" s="4">
        <v>70211</v>
      </c>
      <c r="I18" s="4">
        <v>69798</v>
      </c>
      <c r="J18" s="4">
        <v>68975</v>
      </c>
      <c r="K18" s="4">
        <v>68440</v>
      </c>
      <c r="L18" s="4">
        <v>68551</v>
      </c>
      <c r="M18" s="40">
        <v>68968</v>
      </c>
      <c r="N18" s="13">
        <f t="shared" si="1"/>
        <v>72444.083333333328</v>
      </c>
    </row>
    <row r="19" spans="1:14" ht="12" customHeight="1" x14ac:dyDescent="0.2">
      <c r="A19" s="7" t="str">
        <f>'Pregnant Women Participating'!A19</f>
        <v>Virginia</v>
      </c>
      <c r="B19" s="13">
        <v>56817</v>
      </c>
      <c r="C19" s="4">
        <v>55816</v>
      </c>
      <c r="D19" s="4">
        <v>54286</v>
      </c>
      <c r="E19" s="4">
        <v>54097</v>
      </c>
      <c r="F19" s="4">
        <v>53168</v>
      </c>
      <c r="G19" s="4">
        <v>52882</v>
      </c>
      <c r="H19" s="4">
        <v>52513</v>
      </c>
      <c r="I19" s="4">
        <v>52498</v>
      </c>
      <c r="J19" s="4">
        <v>52299</v>
      </c>
      <c r="K19" s="4">
        <v>52913</v>
      </c>
      <c r="L19" s="4">
        <v>54064</v>
      </c>
      <c r="M19" s="40">
        <v>54203</v>
      </c>
      <c r="N19" s="13">
        <f t="shared" si="1"/>
        <v>53796.333333333336</v>
      </c>
    </row>
    <row r="20" spans="1:14" ht="12" customHeight="1" x14ac:dyDescent="0.2">
      <c r="A20" s="7" t="str">
        <f>'Pregnant Women Participating'!A20</f>
        <v>West Virginia</v>
      </c>
      <c r="B20" s="13">
        <v>18638</v>
      </c>
      <c r="C20" s="4">
        <v>18463</v>
      </c>
      <c r="D20" s="4">
        <v>17867</v>
      </c>
      <c r="E20" s="4">
        <v>17999</v>
      </c>
      <c r="F20" s="4">
        <v>17590</v>
      </c>
      <c r="G20" s="4">
        <v>17468</v>
      </c>
      <c r="H20" s="4">
        <v>17126</v>
      </c>
      <c r="I20" s="4">
        <v>17115</v>
      </c>
      <c r="J20" s="4">
        <v>16999</v>
      </c>
      <c r="K20" s="4">
        <v>17149</v>
      </c>
      <c r="L20" s="4">
        <v>16907</v>
      </c>
      <c r="M20" s="40">
        <v>16765</v>
      </c>
      <c r="N20" s="13">
        <f t="shared" si="1"/>
        <v>17507.166666666668</v>
      </c>
    </row>
    <row r="21" spans="1:14" ht="12" customHeight="1" x14ac:dyDescent="0.2">
      <c r="A21" s="7" t="str">
        <f>'Pregnant Women Participating'!A21</f>
        <v>Alabama</v>
      </c>
      <c r="B21" s="13">
        <v>58504</v>
      </c>
      <c r="C21" s="4">
        <v>58061</v>
      </c>
      <c r="D21" s="4">
        <v>57067</v>
      </c>
      <c r="E21" s="4">
        <v>56910</v>
      </c>
      <c r="F21" s="4">
        <v>56070</v>
      </c>
      <c r="G21" s="4">
        <v>56729</v>
      </c>
      <c r="H21" s="4">
        <v>57250</v>
      </c>
      <c r="I21" s="4">
        <v>58374</v>
      </c>
      <c r="J21" s="4">
        <v>58880</v>
      </c>
      <c r="K21" s="4">
        <v>59626</v>
      </c>
      <c r="L21" s="4">
        <v>61092</v>
      </c>
      <c r="M21" s="40">
        <v>61235</v>
      </c>
      <c r="N21" s="13">
        <f t="shared" si="1"/>
        <v>58316.5</v>
      </c>
    </row>
    <row r="22" spans="1:14" ht="12" customHeight="1" x14ac:dyDescent="0.2">
      <c r="A22" s="7" t="str">
        <f>'Pregnant Women Participating'!A22</f>
        <v>Florida</v>
      </c>
      <c r="B22" s="13">
        <v>224544</v>
      </c>
      <c r="C22" s="4">
        <v>224078</v>
      </c>
      <c r="D22" s="4">
        <v>224838</v>
      </c>
      <c r="E22" s="4">
        <v>227436</v>
      </c>
      <c r="F22" s="4">
        <v>226780</v>
      </c>
      <c r="G22" s="4">
        <v>228136</v>
      </c>
      <c r="H22" s="4">
        <v>227092</v>
      </c>
      <c r="I22" s="4">
        <v>226714</v>
      </c>
      <c r="J22" s="4">
        <v>227533</v>
      </c>
      <c r="K22" s="4">
        <v>228844</v>
      </c>
      <c r="L22" s="4">
        <v>230356</v>
      </c>
      <c r="M22" s="40">
        <v>230217</v>
      </c>
      <c r="N22" s="13">
        <f t="shared" si="1"/>
        <v>227214</v>
      </c>
    </row>
    <row r="23" spans="1:14" ht="12" customHeight="1" x14ac:dyDescent="0.2">
      <c r="A23" s="7" t="str">
        <f>'Pregnant Women Participating'!A23</f>
        <v>Georgia</v>
      </c>
      <c r="B23" s="13">
        <v>107357</v>
      </c>
      <c r="C23" s="4">
        <v>105574</v>
      </c>
      <c r="D23" s="4">
        <v>102528</v>
      </c>
      <c r="E23" s="4">
        <v>102078</v>
      </c>
      <c r="F23" s="4">
        <v>101675</v>
      </c>
      <c r="G23" s="4">
        <v>101630</v>
      </c>
      <c r="H23" s="4">
        <v>99997</v>
      </c>
      <c r="I23" s="4">
        <v>98788</v>
      </c>
      <c r="J23" s="4">
        <v>98678</v>
      </c>
      <c r="K23" s="4">
        <v>97971</v>
      </c>
      <c r="L23" s="4">
        <v>99766</v>
      </c>
      <c r="M23" s="40">
        <v>98390</v>
      </c>
      <c r="N23" s="13">
        <f t="shared" si="1"/>
        <v>101202.66666666667</v>
      </c>
    </row>
    <row r="24" spans="1:14" ht="12" customHeight="1" x14ac:dyDescent="0.2">
      <c r="A24" s="7" t="str">
        <f>'Pregnant Women Participating'!A24</f>
        <v>Kentucky</v>
      </c>
      <c r="B24" s="13">
        <v>53606</v>
      </c>
      <c r="C24" s="4">
        <v>52910</v>
      </c>
      <c r="D24" s="4">
        <v>51342</v>
      </c>
      <c r="E24" s="4">
        <v>51044</v>
      </c>
      <c r="F24" s="4">
        <v>50170</v>
      </c>
      <c r="G24" s="4">
        <v>50122</v>
      </c>
      <c r="H24" s="4">
        <v>49604</v>
      </c>
      <c r="I24" s="4">
        <v>49249</v>
      </c>
      <c r="J24" s="4">
        <v>48853</v>
      </c>
      <c r="K24" s="4">
        <v>48696</v>
      </c>
      <c r="L24" s="4">
        <v>49147</v>
      </c>
      <c r="M24" s="40">
        <v>48940</v>
      </c>
      <c r="N24" s="13">
        <f t="shared" si="1"/>
        <v>50306.916666666664</v>
      </c>
    </row>
    <row r="25" spans="1:14" ht="12" customHeight="1" x14ac:dyDescent="0.2">
      <c r="A25" s="7" t="str">
        <f>'Pregnant Women Participating'!A25</f>
        <v>Mississippi</v>
      </c>
      <c r="B25" s="13">
        <v>41788</v>
      </c>
      <c r="C25" s="4">
        <v>41369</v>
      </c>
      <c r="D25" s="4">
        <v>40145</v>
      </c>
      <c r="E25" s="4">
        <v>40774</v>
      </c>
      <c r="F25" s="4">
        <v>40257</v>
      </c>
      <c r="G25" s="4">
        <v>40316</v>
      </c>
      <c r="H25" s="4">
        <v>39858</v>
      </c>
      <c r="I25" s="4">
        <v>40136</v>
      </c>
      <c r="J25" s="4">
        <v>40047</v>
      </c>
      <c r="K25" s="4">
        <v>39793</v>
      </c>
      <c r="L25" s="4">
        <v>39724</v>
      </c>
      <c r="M25" s="40">
        <v>39902</v>
      </c>
      <c r="N25" s="13">
        <f t="shared" si="1"/>
        <v>40342.416666666664</v>
      </c>
    </row>
    <row r="26" spans="1:14" ht="12" customHeight="1" x14ac:dyDescent="0.2">
      <c r="A26" s="7" t="str">
        <f>'Pregnant Women Participating'!A26</f>
        <v>North Carolina</v>
      </c>
      <c r="B26" s="13">
        <v>115540</v>
      </c>
      <c r="C26" s="4">
        <v>113546</v>
      </c>
      <c r="D26" s="4">
        <v>110131</v>
      </c>
      <c r="E26" s="4">
        <v>109938</v>
      </c>
      <c r="F26" s="4">
        <v>108573</v>
      </c>
      <c r="G26" s="4">
        <v>108688</v>
      </c>
      <c r="H26" s="4">
        <v>108362</v>
      </c>
      <c r="I26" s="4">
        <v>109028</v>
      </c>
      <c r="J26" s="4">
        <v>108746</v>
      </c>
      <c r="K26" s="4">
        <v>108703</v>
      </c>
      <c r="L26" s="4">
        <v>111429</v>
      </c>
      <c r="M26" s="40">
        <v>112757</v>
      </c>
      <c r="N26" s="13">
        <f t="shared" si="1"/>
        <v>110453.41666666667</v>
      </c>
    </row>
    <row r="27" spans="1:14" ht="12" customHeight="1" x14ac:dyDescent="0.2">
      <c r="A27" s="7" t="str">
        <f>'Pregnant Women Participating'!A27</f>
        <v>South Carolina</v>
      </c>
      <c r="B27" s="13">
        <v>43017</v>
      </c>
      <c r="C27" s="4">
        <v>42363</v>
      </c>
      <c r="D27" s="4">
        <v>41612</v>
      </c>
      <c r="E27" s="4">
        <v>41557</v>
      </c>
      <c r="F27" s="4">
        <v>41059</v>
      </c>
      <c r="G27" s="4">
        <v>40747</v>
      </c>
      <c r="H27" s="4">
        <v>39955</v>
      </c>
      <c r="I27" s="4">
        <v>39650</v>
      </c>
      <c r="J27" s="4">
        <v>39491</v>
      </c>
      <c r="K27" s="4">
        <v>39388</v>
      </c>
      <c r="L27" s="4">
        <v>39694</v>
      </c>
      <c r="M27" s="40">
        <v>38445</v>
      </c>
      <c r="N27" s="13">
        <f t="shared" si="1"/>
        <v>40581.5</v>
      </c>
    </row>
    <row r="28" spans="1:14" ht="12" customHeight="1" x14ac:dyDescent="0.2">
      <c r="A28" s="7" t="str">
        <f>'Pregnant Women Participating'!A28</f>
        <v>Tennessee</v>
      </c>
      <c r="B28" s="13">
        <v>59589</v>
      </c>
      <c r="C28" s="4">
        <v>57948</v>
      </c>
      <c r="D28" s="4">
        <v>56329</v>
      </c>
      <c r="E28" s="4">
        <v>55562</v>
      </c>
      <c r="F28" s="4">
        <v>55153</v>
      </c>
      <c r="G28" s="4">
        <v>54854</v>
      </c>
      <c r="H28" s="4">
        <v>54742</v>
      </c>
      <c r="I28" s="4">
        <v>54734</v>
      </c>
      <c r="J28" s="4">
        <v>54840</v>
      </c>
      <c r="K28" s="4">
        <v>54530</v>
      </c>
      <c r="L28" s="4">
        <v>54705</v>
      </c>
      <c r="M28" s="40">
        <v>53175</v>
      </c>
      <c r="N28" s="13">
        <f t="shared" si="1"/>
        <v>55513.416666666664</v>
      </c>
    </row>
    <row r="29" spans="1:14" ht="12" customHeight="1" x14ac:dyDescent="0.2">
      <c r="A29" s="7" t="str">
        <f>'Pregnant Women Participating'!A29</f>
        <v>Choctaw Indians, MS</v>
      </c>
      <c r="B29" s="13">
        <v>362</v>
      </c>
      <c r="C29" s="4">
        <v>372</v>
      </c>
      <c r="D29" s="4">
        <v>346</v>
      </c>
      <c r="E29" s="4">
        <v>364</v>
      </c>
      <c r="F29" s="4">
        <v>335</v>
      </c>
      <c r="G29" s="4">
        <v>320</v>
      </c>
      <c r="H29" s="4">
        <v>333</v>
      </c>
      <c r="I29" s="4">
        <v>335</v>
      </c>
      <c r="J29" s="4">
        <v>332</v>
      </c>
      <c r="K29" s="4">
        <v>334</v>
      </c>
      <c r="L29" s="4">
        <v>377</v>
      </c>
      <c r="M29" s="40">
        <v>359</v>
      </c>
      <c r="N29" s="13">
        <f t="shared" si="1"/>
        <v>347.41666666666669</v>
      </c>
    </row>
    <row r="30" spans="1:14" ht="12" customHeight="1" x14ac:dyDescent="0.2">
      <c r="A30" s="7" t="str">
        <f>'Pregnant Women Participating'!A30</f>
        <v>Eastern Cherokee, NC</v>
      </c>
      <c r="B30" s="13">
        <v>331</v>
      </c>
      <c r="C30" s="4">
        <v>330</v>
      </c>
      <c r="D30" s="4">
        <v>323</v>
      </c>
      <c r="E30" s="4">
        <v>333</v>
      </c>
      <c r="F30" s="4">
        <v>331</v>
      </c>
      <c r="G30" s="4">
        <v>335</v>
      </c>
      <c r="H30" s="4">
        <v>349</v>
      </c>
      <c r="I30" s="4">
        <v>338</v>
      </c>
      <c r="J30" s="4">
        <v>323</v>
      </c>
      <c r="K30" s="4">
        <v>318</v>
      </c>
      <c r="L30" s="4">
        <v>339</v>
      </c>
      <c r="M30" s="40">
        <v>341</v>
      </c>
      <c r="N30" s="13">
        <f t="shared" si="1"/>
        <v>332.58333333333331</v>
      </c>
    </row>
    <row r="31" spans="1:14" ht="12" customHeight="1" x14ac:dyDescent="0.2">
      <c r="A31" s="7" t="str">
        <f>'Pregnant Women Participating'!A31</f>
        <v>Illinois</v>
      </c>
      <c r="B31" s="13">
        <v>98150</v>
      </c>
      <c r="C31" s="4">
        <v>97238</v>
      </c>
      <c r="D31" s="4">
        <v>94514</v>
      </c>
      <c r="E31" s="4">
        <v>95931</v>
      </c>
      <c r="F31" s="4">
        <v>93353</v>
      </c>
      <c r="G31" s="4">
        <v>94168</v>
      </c>
      <c r="H31" s="4">
        <v>93236</v>
      </c>
      <c r="I31" s="4">
        <v>93742</v>
      </c>
      <c r="J31" s="4">
        <v>93416</v>
      </c>
      <c r="K31" s="4">
        <v>93233</v>
      </c>
      <c r="L31" s="4">
        <v>94980</v>
      </c>
      <c r="M31" s="40">
        <v>93373</v>
      </c>
      <c r="N31" s="13">
        <f t="shared" si="1"/>
        <v>94611.166666666672</v>
      </c>
    </row>
    <row r="32" spans="1:14" ht="12" customHeight="1" x14ac:dyDescent="0.2">
      <c r="A32" s="7" t="str">
        <f>'Pregnant Women Participating'!A32</f>
        <v>Indiana</v>
      </c>
      <c r="B32" s="13">
        <v>74189</v>
      </c>
      <c r="C32" s="4">
        <v>73416</v>
      </c>
      <c r="D32" s="4">
        <v>72470</v>
      </c>
      <c r="E32" s="4">
        <v>73144</v>
      </c>
      <c r="F32" s="4">
        <v>72114</v>
      </c>
      <c r="G32" s="4">
        <v>72241</v>
      </c>
      <c r="H32" s="4">
        <v>71829</v>
      </c>
      <c r="I32" s="4">
        <v>72414</v>
      </c>
      <c r="J32" s="4">
        <v>72196</v>
      </c>
      <c r="K32" s="4">
        <v>72202</v>
      </c>
      <c r="L32" s="4">
        <v>72605</v>
      </c>
      <c r="M32" s="40">
        <v>71950</v>
      </c>
      <c r="N32" s="13">
        <f t="shared" si="1"/>
        <v>72564.166666666672</v>
      </c>
    </row>
    <row r="33" spans="1:14" ht="12" customHeight="1" x14ac:dyDescent="0.2">
      <c r="A33" s="7" t="str">
        <f>'Pregnant Women Participating'!A33</f>
        <v>Iowa</v>
      </c>
      <c r="B33" s="13">
        <v>32711</v>
      </c>
      <c r="C33" s="4">
        <v>32605</v>
      </c>
      <c r="D33" s="4">
        <v>32188</v>
      </c>
      <c r="E33" s="4">
        <v>32057</v>
      </c>
      <c r="F33" s="4">
        <v>31602</v>
      </c>
      <c r="G33" s="4">
        <v>31486</v>
      </c>
      <c r="H33" s="4">
        <v>31341</v>
      </c>
      <c r="I33" s="4">
        <v>31541</v>
      </c>
      <c r="J33" s="4">
        <v>31381</v>
      </c>
      <c r="K33" s="4">
        <v>31423</v>
      </c>
      <c r="L33" s="4">
        <v>31831</v>
      </c>
      <c r="M33" s="40">
        <v>31769</v>
      </c>
      <c r="N33" s="13">
        <f t="shared" si="1"/>
        <v>31827.916666666668</v>
      </c>
    </row>
    <row r="34" spans="1:14" ht="12" customHeight="1" x14ac:dyDescent="0.2">
      <c r="A34" s="7" t="str">
        <f>'Pregnant Women Participating'!A34</f>
        <v>Michigan</v>
      </c>
      <c r="B34" s="13">
        <v>117935</v>
      </c>
      <c r="C34" s="4">
        <v>116626</v>
      </c>
      <c r="D34" s="4">
        <v>114700</v>
      </c>
      <c r="E34" s="4">
        <v>114536</v>
      </c>
      <c r="F34" s="4">
        <v>113065</v>
      </c>
      <c r="G34" s="4">
        <v>113286</v>
      </c>
      <c r="H34" s="4">
        <v>113025</v>
      </c>
      <c r="I34" s="4">
        <v>113075</v>
      </c>
      <c r="J34" s="4">
        <v>112665</v>
      </c>
      <c r="K34" s="4">
        <v>112458</v>
      </c>
      <c r="L34" s="4">
        <v>111897</v>
      </c>
      <c r="M34" s="40">
        <v>111430</v>
      </c>
      <c r="N34" s="13">
        <f t="shared" si="1"/>
        <v>113724.83333333333</v>
      </c>
    </row>
    <row r="35" spans="1:14" ht="12" customHeight="1" x14ac:dyDescent="0.2">
      <c r="A35" s="7" t="str">
        <f>'Pregnant Women Participating'!A35</f>
        <v>Minnesota</v>
      </c>
      <c r="B35" s="13">
        <v>60300</v>
      </c>
      <c r="C35" s="4">
        <v>59521</v>
      </c>
      <c r="D35" s="4">
        <v>58403</v>
      </c>
      <c r="E35" s="4">
        <v>58301</v>
      </c>
      <c r="F35" s="4">
        <v>57140</v>
      </c>
      <c r="G35" s="4">
        <v>57080</v>
      </c>
      <c r="H35" s="4">
        <v>56718</v>
      </c>
      <c r="I35" s="4">
        <v>57465</v>
      </c>
      <c r="J35" s="4">
        <v>57364</v>
      </c>
      <c r="K35" s="4">
        <v>57627</v>
      </c>
      <c r="L35" s="4">
        <v>58218</v>
      </c>
      <c r="M35" s="40">
        <v>57962</v>
      </c>
      <c r="N35" s="13">
        <f t="shared" si="1"/>
        <v>58008.25</v>
      </c>
    </row>
    <row r="36" spans="1:14" ht="12" customHeight="1" x14ac:dyDescent="0.2">
      <c r="A36" s="7" t="str">
        <f>'Pregnant Women Participating'!A36</f>
        <v>Ohio</v>
      </c>
      <c r="B36" s="13">
        <v>96338</v>
      </c>
      <c r="C36" s="4">
        <v>94387</v>
      </c>
      <c r="D36" s="4">
        <v>91422</v>
      </c>
      <c r="E36" s="4">
        <v>91129</v>
      </c>
      <c r="F36" s="4">
        <v>90545</v>
      </c>
      <c r="G36" s="4">
        <v>90318</v>
      </c>
      <c r="H36" s="4">
        <v>90490</v>
      </c>
      <c r="I36" s="4">
        <v>90292</v>
      </c>
      <c r="J36" s="4">
        <v>90128</v>
      </c>
      <c r="K36" s="4">
        <v>89671</v>
      </c>
      <c r="L36" s="4">
        <v>89873</v>
      </c>
      <c r="M36" s="40">
        <v>88655</v>
      </c>
      <c r="N36" s="13">
        <f t="shared" si="1"/>
        <v>91104</v>
      </c>
    </row>
    <row r="37" spans="1:14" ht="12" customHeight="1" x14ac:dyDescent="0.2">
      <c r="A37" s="7" t="str">
        <f>'Pregnant Women Participating'!A37</f>
        <v>Wisconsin</v>
      </c>
      <c r="B37" s="13">
        <v>51641</v>
      </c>
      <c r="C37" s="4">
        <v>51372</v>
      </c>
      <c r="D37" s="4">
        <v>50525</v>
      </c>
      <c r="E37" s="4">
        <v>50926</v>
      </c>
      <c r="F37" s="4">
        <v>49865</v>
      </c>
      <c r="G37" s="4">
        <v>49823</v>
      </c>
      <c r="H37" s="4">
        <v>49538</v>
      </c>
      <c r="I37" s="4">
        <v>49725</v>
      </c>
      <c r="J37" s="4">
        <v>49807</v>
      </c>
      <c r="K37" s="4">
        <v>49893</v>
      </c>
      <c r="L37" s="4">
        <v>50177</v>
      </c>
      <c r="M37" s="40">
        <v>49959</v>
      </c>
      <c r="N37" s="13">
        <f t="shared" si="1"/>
        <v>50270.916666666664</v>
      </c>
    </row>
    <row r="38" spans="1:14" ht="12" customHeight="1" x14ac:dyDescent="0.2">
      <c r="A38" s="7" t="str">
        <f>'Pregnant Women Participating'!A38</f>
        <v>Arizona</v>
      </c>
      <c r="B38" s="13">
        <v>70903</v>
      </c>
      <c r="C38" s="4">
        <v>69071</v>
      </c>
      <c r="D38" s="4">
        <v>67800</v>
      </c>
      <c r="E38" s="4">
        <v>68995</v>
      </c>
      <c r="F38" s="4">
        <v>66962</v>
      </c>
      <c r="G38" s="4">
        <v>67489</v>
      </c>
      <c r="H38" s="4">
        <v>67035</v>
      </c>
      <c r="I38" s="4">
        <v>67737</v>
      </c>
      <c r="J38" s="4">
        <v>67438</v>
      </c>
      <c r="K38" s="4">
        <v>67689</v>
      </c>
      <c r="L38" s="4">
        <v>69059</v>
      </c>
      <c r="M38" s="40">
        <v>67744</v>
      </c>
      <c r="N38" s="13">
        <f t="shared" si="1"/>
        <v>68160.166666666672</v>
      </c>
    </row>
    <row r="39" spans="1:14" ht="12" customHeight="1" x14ac:dyDescent="0.2">
      <c r="A39" s="7" t="str">
        <f>'Pregnant Women Participating'!A39</f>
        <v>Arkansas</v>
      </c>
      <c r="B39" s="13">
        <v>34409</v>
      </c>
      <c r="C39" s="4">
        <v>33867</v>
      </c>
      <c r="D39" s="4">
        <v>33135</v>
      </c>
      <c r="E39" s="4">
        <v>33041</v>
      </c>
      <c r="F39" s="4">
        <v>32515</v>
      </c>
      <c r="G39" s="4">
        <v>31953</v>
      </c>
      <c r="H39" s="4">
        <v>32179</v>
      </c>
      <c r="I39" s="4">
        <v>32109</v>
      </c>
      <c r="J39" s="4">
        <v>32057</v>
      </c>
      <c r="K39" s="4">
        <v>32268</v>
      </c>
      <c r="L39" s="4">
        <v>33310</v>
      </c>
      <c r="M39" s="40">
        <v>33208</v>
      </c>
      <c r="N39" s="13">
        <f t="shared" si="1"/>
        <v>32837.583333333336</v>
      </c>
    </row>
    <row r="40" spans="1:14" ht="12" customHeight="1" x14ac:dyDescent="0.2">
      <c r="A40" s="7" t="str">
        <f>'Pregnant Women Participating'!A40</f>
        <v>Louisiana</v>
      </c>
      <c r="B40" s="13">
        <v>54011</v>
      </c>
      <c r="C40" s="4">
        <v>52416</v>
      </c>
      <c r="D40" s="4">
        <v>50784</v>
      </c>
      <c r="E40" s="4">
        <v>50134</v>
      </c>
      <c r="F40" s="4">
        <v>49474</v>
      </c>
      <c r="G40" s="4">
        <v>48520</v>
      </c>
      <c r="H40" s="4">
        <v>48355</v>
      </c>
      <c r="I40" s="4">
        <v>47860</v>
      </c>
      <c r="J40" s="4">
        <v>48313</v>
      </c>
      <c r="K40" s="4">
        <v>48566</v>
      </c>
      <c r="L40" s="4">
        <v>48970</v>
      </c>
      <c r="M40" s="40">
        <v>48571</v>
      </c>
      <c r="N40" s="13">
        <f t="shared" si="1"/>
        <v>49664.5</v>
      </c>
    </row>
    <row r="41" spans="1:14" ht="12" customHeight="1" x14ac:dyDescent="0.2">
      <c r="A41" s="7" t="str">
        <f>'Pregnant Women Participating'!A41</f>
        <v>New Mexico</v>
      </c>
      <c r="B41" s="13">
        <v>22885</v>
      </c>
      <c r="C41" s="4">
        <v>22720</v>
      </c>
      <c r="D41" s="4">
        <v>22355</v>
      </c>
      <c r="E41" s="4">
        <v>22609</v>
      </c>
      <c r="F41" s="4">
        <v>22192</v>
      </c>
      <c r="G41" s="4">
        <v>21700</v>
      </c>
      <c r="H41" s="4">
        <v>21508</v>
      </c>
      <c r="I41" s="4">
        <v>21533</v>
      </c>
      <c r="J41" s="4">
        <v>21561</v>
      </c>
      <c r="K41" s="4">
        <v>20223</v>
      </c>
      <c r="L41" s="4">
        <v>20431</v>
      </c>
      <c r="M41" s="40">
        <v>20093</v>
      </c>
      <c r="N41" s="13">
        <f t="shared" si="1"/>
        <v>21650.833333333332</v>
      </c>
    </row>
    <row r="42" spans="1:14" ht="12" customHeight="1" x14ac:dyDescent="0.2">
      <c r="A42" s="7" t="str">
        <f>'Pregnant Women Participating'!A42</f>
        <v>Oklahoma</v>
      </c>
      <c r="B42" s="13">
        <v>39300</v>
      </c>
      <c r="C42" s="4">
        <v>38580</v>
      </c>
      <c r="D42" s="4">
        <v>37443</v>
      </c>
      <c r="E42" s="4">
        <v>37668</v>
      </c>
      <c r="F42" s="4">
        <v>35999</v>
      </c>
      <c r="G42" s="4">
        <v>35807</v>
      </c>
      <c r="H42" s="4">
        <v>35634</v>
      </c>
      <c r="I42" s="4">
        <v>35720</v>
      </c>
      <c r="J42" s="4">
        <v>35517</v>
      </c>
      <c r="K42" s="4">
        <v>35609</v>
      </c>
      <c r="L42" s="4">
        <v>36106</v>
      </c>
      <c r="M42" s="40">
        <v>35577</v>
      </c>
      <c r="N42" s="13">
        <f t="shared" si="1"/>
        <v>36580</v>
      </c>
    </row>
    <row r="43" spans="1:14" ht="12" customHeight="1" x14ac:dyDescent="0.2">
      <c r="A43" s="7" t="str">
        <f>'Pregnant Women Participating'!A43</f>
        <v>Texas</v>
      </c>
      <c r="B43" s="13">
        <v>386751</v>
      </c>
      <c r="C43" s="4">
        <v>378283</v>
      </c>
      <c r="D43" s="4">
        <v>372204</v>
      </c>
      <c r="E43" s="4">
        <v>368415</v>
      </c>
      <c r="F43" s="4">
        <v>364765</v>
      </c>
      <c r="G43" s="4">
        <v>366689</v>
      </c>
      <c r="H43" s="4">
        <v>350562</v>
      </c>
      <c r="I43" s="4">
        <v>347572</v>
      </c>
      <c r="J43" s="4">
        <v>345876</v>
      </c>
      <c r="K43" s="4">
        <v>339158</v>
      </c>
      <c r="L43" s="4">
        <v>337679</v>
      </c>
      <c r="M43" s="40">
        <v>336413</v>
      </c>
      <c r="N43" s="13">
        <f t="shared" si="1"/>
        <v>357863.91666666669</v>
      </c>
    </row>
    <row r="44" spans="1:14" ht="12" customHeight="1" x14ac:dyDescent="0.2">
      <c r="A44" s="7" t="str">
        <f>'Pregnant Women Participating'!A44</f>
        <v>Utah</v>
      </c>
      <c r="B44" s="13">
        <v>27580</v>
      </c>
      <c r="C44" s="4">
        <v>27255</v>
      </c>
      <c r="D44" s="4">
        <v>26605</v>
      </c>
      <c r="E44" s="4">
        <v>26685</v>
      </c>
      <c r="F44" s="4">
        <v>26366</v>
      </c>
      <c r="G44" s="4">
        <v>26296</v>
      </c>
      <c r="H44" s="4">
        <v>25848</v>
      </c>
      <c r="I44" s="4">
        <v>25643</v>
      </c>
      <c r="J44" s="4">
        <v>25282</v>
      </c>
      <c r="K44" s="4">
        <v>24610</v>
      </c>
      <c r="L44" s="4">
        <v>24859</v>
      </c>
      <c r="M44" s="40">
        <v>24491</v>
      </c>
      <c r="N44" s="13">
        <f t="shared" si="1"/>
        <v>25960</v>
      </c>
    </row>
    <row r="45" spans="1:14" ht="12" customHeight="1" x14ac:dyDescent="0.2">
      <c r="A45" s="7" t="str">
        <f>'Pregnant Women Participating'!A45</f>
        <v>Inter-Tribal Council, AZ</v>
      </c>
      <c r="B45" s="13">
        <v>4853</v>
      </c>
      <c r="C45" s="4">
        <v>4451</v>
      </c>
      <c r="D45" s="4">
        <v>4551</v>
      </c>
      <c r="E45" s="4">
        <v>5068</v>
      </c>
      <c r="F45" s="4">
        <v>4919</v>
      </c>
      <c r="G45" s="4">
        <v>5031</v>
      </c>
      <c r="H45" s="4">
        <v>5006</v>
      </c>
      <c r="I45" s="4">
        <v>5024</v>
      </c>
      <c r="J45" s="4">
        <v>5084</v>
      </c>
      <c r="K45" s="4">
        <v>5078</v>
      </c>
      <c r="L45" s="4">
        <v>5182</v>
      </c>
      <c r="M45" s="40">
        <v>4851</v>
      </c>
      <c r="N45" s="13">
        <f t="shared" si="1"/>
        <v>4924.833333333333</v>
      </c>
    </row>
    <row r="46" spans="1:14" ht="12" customHeight="1" x14ac:dyDescent="0.2">
      <c r="A46" s="7" t="str">
        <f>'Pregnant Women Participating'!A46</f>
        <v>Navajo Nation, AZ</v>
      </c>
      <c r="B46" s="13">
        <v>4844</v>
      </c>
      <c r="C46" s="4">
        <v>4727</v>
      </c>
      <c r="D46" s="4">
        <v>4561</v>
      </c>
      <c r="E46" s="4">
        <v>4602</v>
      </c>
      <c r="F46" s="4">
        <v>4382</v>
      </c>
      <c r="G46" s="4">
        <v>4283</v>
      </c>
      <c r="H46" s="4">
        <v>4291</v>
      </c>
      <c r="I46" s="4">
        <v>4358</v>
      </c>
      <c r="J46" s="4">
        <v>4280</v>
      </c>
      <c r="K46" s="4">
        <v>4314</v>
      </c>
      <c r="L46" s="4">
        <v>4469</v>
      </c>
      <c r="M46" s="40">
        <v>4416</v>
      </c>
      <c r="N46" s="13">
        <f t="shared" si="1"/>
        <v>4460.583333333333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198</v>
      </c>
      <c r="C47" s="4">
        <v>225</v>
      </c>
      <c r="D47" s="4">
        <v>211</v>
      </c>
      <c r="E47" s="4">
        <v>240</v>
      </c>
      <c r="F47" s="4">
        <v>211</v>
      </c>
      <c r="G47" s="4">
        <v>229</v>
      </c>
      <c r="H47" s="4">
        <v>197</v>
      </c>
      <c r="I47" s="4">
        <v>230</v>
      </c>
      <c r="J47" s="4">
        <v>208</v>
      </c>
      <c r="K47" s="4">
        <v>217</v>
      </c>
      <c r="L47" s="4">
        <v>199</v>
      </c>
      <c r="M47" s="40">
        <v>207</v>
      </c>
      <c r="N47" s="13">
        <f t="shared" si="1"/>
        <v>214.33333333333334</v>
      </c>
    </row>
    <row r="48" spans="1:14" ht="12" customHeight="1" x14ac:dyDescent="0.2">
      <c r="A48" s="7" t="str">
        <f>'Pregnant Women Participating'!A48</f>
        <v>Eight Northern Pueblos, NM</v>
      </c>
      <c r="B48" s="13">
        <v>138</v>
      </c>
      <c r="C48" s="4">
        <v>134</v>
      </c>
      <c r="D48" s="4">
        <v>134</v>
      </c>
      <c r="E48" s="4">
        <v>114</v>
      </c>
      <c r="F48" s="4">
        <v>130</v>
      </c>
      <c r="G48" s="4">
        <v>136</v>
      </c>
      <c r="H48" s="4">
        <v>128</v>
      </c>
      <c r="I48" s="4">
        <v>136</v>
      </c>
      <c r="J48" s="4">
        <v>150</v>
      </c>
      <c r="K48" s="4">
        <v>147</v>
      </c>
      <c r="L48" s="4">
        <v>136</v>
      </c>
      <c r="M48" s="40">
        <v>146</v>
      </c>
      <c r="N48" s="13">
        <f t="shared" si="1"/>
        <v>135.75</v>
      </c>
    </row>
    <row r="49" spans="1:14" ht="12" customHeight="1" x14ac:dyDescent="0.2">
      <c r="A49" s="7" t="str">
        <f>'Pregnant Women Participating'!A49</f>
        <v>Five Sandoval Pueblos, NM</v>
      </c>
      <c r="B49" s="13">
        <v>124</v>
      </c>
      <c r="C49" s="4">
        <v>124</v>
      </c>
      <c r="D49" s="4">
        <v>113</v>
      </c>
      <c r="E49" s="4">
        <v>118</v>
      </c>
      <c r="F49" s="4">
        <v>122</v>
      </c>
      <c r="G49" s="4">
        <v>112</v>
      </c>
      <c r="H49" s="4">
        <v>117</v>
      </c>
      <c r="I49" s="4">
        <v>125</v>
      </c>
      <c r="J49" s="4">
        <v>118</v>
      </c>
      <c r="K49" s="4">
        <v>119</v>
      </c>
      <c r="L49" s="4">
        <v>129</v>
      </c>
      <c r="M49" s="40">
        <v>125</v>
      </c>
      <c r="N49" s="13">
        <f t="shared" si="1"/>
        <v>120.5</v>
      </c>
    </row>
    <row r="50" spans="1:14" ht="12" customHeight="1" x14ac:dyDescent="0.2">
      <c r="A50" s="7" t="str">
        <f>'Pregnant Women Participating'!A50</f>
        <v>Isleta Pueblo, NM</v>
      </c>
      <c r="B50" s="13">
        <v>663</v>
      </c>
      <c r="C50" s="4">
        <v>647</v>
      </c>
      <c r="D50" s="4">
        <v>623</v>
      </c>
      <c r="E50" s="4">
        <v>624</v>
      </c>
      <c r="F50" s="4">
        <v>631</v>
      </c>
      <c r="G50" s="4">
        <v>630</v>
      </c>
      <c r="H50" s="4">
        <v>630</v>
      </c>
      <c r="I50" s="4">
        <v>617</v>
      </c>
      <c r="J50" s="4">
        <v>618</v>
      </c>
      <c r="K50" s="4">
        <v>619</v>
      </c>
      <c r="L50" s="4">
        <v>664</v>
      </c>
      <c r="M50" s="40">
        <v>619</v>
      </c>
      <c r="N50" s="13">
        <f t="shared" si="1"/>
        <v>632.08333333333337</v>
      </c>
    </row>
    <row r="51" spans="1:14" ht="12" customHeight="1" x14ac:dyDescent="0.2">
      <c r="A51" s="7" t="str">
        <f>'Pregnant Women Participating'!A51</f>
        <v>San Felipe Pueblo, NM</v>
      </c>
      <c r="B51" s="13">
        <v>178</v>
      </c>
      <c r="C51" s="4">
        <v>172</v>
      </c>
      <c r="D51" s="4">
        <v>102</v>
      </c>
      <c r="E51" s="4">
        <v>146</v>
      </c>
      <c r="F51" s="4">
        <v>137</v>
      </c>
      <c r="G51" s="4">
        <v>126</v>
      </c>
      <c r="H51" s="4">
        <v>97</v>
      </c>
      <c r="I51" s="4">
        <v>121</v>
      </c>
      <c r="J51" s="4">
        <v>121</v>
      </c>
      <c r="K51" s="4">
        <v>137</v>
      </c>
      <c r="L51" s="4">
        <v>137</v>
      </c>
      <c r="M51" s="40">
        <v>138</v>
      </c>
      <c r="N51" s="13">
        <f t="shared" si="1"/>
        <v>134.33333333333334</v>
      </c>
    </row>
    <row r="52" spans="1:14" ht="12" customHeight="1" x14ac:dyDescent="0.2">
      <c r="A52" s="7" t="str">
        <f>'Pregnant Women Participating'!A52</f>
        <v>Santo Domingo Tribe, NM</v>
      </c>
      <c r="B52" s="13">
        <v>121</v>
      </c>
      <c r="C52" s="4">
        <v>124</v>
      </c>
      <c r="D52" s="4">
        <v>110</v>
      </c>
      <c r="E52" s="4">
        <v>120</v>
      </c>
      <c r="F52" s="4">
        <v>113</v>
      </c>
      <c r="G52" s="4">
        <v>115</v>
      </c>
      <c r="H52" s="4">
        <v>119</v>
      </c>
      <c r="I52" s="4">
        <v>116</v>
      </c>
      <c r="J52" s="4">
        <v>122</v>
      </c>
      <c r="K52" s="4">
        <v>128</v>
      </c>
      <c r="L52" s="4">
        <v>125</v>
      </c>
      <c r="M52" s="40">
        <v>124</v>
      </c>
      <c r="N52" s="13">
        <f t="shared" si="1"/>
        <v>119.75</v>
      </c>
    </row>
    <row r="53" spans="1:14" ht="12" customHeight="1" x14ac:dyDescent="0.2">
      <c r="A53" s="7" t="str">
        <f>'Pregnant Women Participating'!A53</f>
        <v>Zuni Pueblo, NM</v>
      </c>
      <c r="B53" s="13">
        <v>413</v>
      </c>
      <c r="C53" s="4">
        <v>371</v>
      </c>
      <c r="D53" s="4">
        <v>389</v>
      </c>
      <c r="E53" s="4">
        <v>374</v>
      </c>
      <c r="F53" s="4">
        <v>397</v>
      </c>
      <c r="G53" s="4">
        <v>363</v>
      </c>
      <c r="H53" s="4">
        <v>406</v>
      </c>
      <c r="I53" s="4">
        <v>367</v>
      </c>
      <c r="J53" s="4">
        <v>384</v>
      </c>
      <c r="K53" s="4">
        <v>355</v>
      </c>
      <c r="L53" s="4">
        <v>377</v>
      </c>
      <c r="M53" s="40">
        <v>359</v>
      </c>
      <c r="N53" s="13">
        <f t="shared" si="1"/>
        <v>379.58333333333331</v>
      </c>
    </row>
    <row r="54" spans="1:14" ht="12" customHeight="1" x14ac:dyDescent="0.2">
      <c r="A54" s="7" t="str">
        <f>'Pregnant Women Participating'!A54</f>
        <v>Cherokee Nation, OK</v>
      </c>
      <c r="B54" s="13">
        <v>3362</v>
      </c>
      <c r="C54" s="4">
        <v>3316</v>
      </c>
      <c r="D54" s="4">
        <v>3209</v>
      </c>
      <c r="E54" s="4">
        <v>3293</v>
      </c>
      <c r="F54" s="4">
        <v>3266</v>
      </c>
      <c r="G54" s="4">
        <v>3256</v>
      </c>
      <c r="H54" s="4">
        <v>3217</v>
      </c>
      <c r="I54" s="4">
        <v>3184</v>
      </c>
      <c r="J54" s="4">
        <v>3192</v>
      </c>
      <c r="K54" s="4">
        <v>3207</v>
      </c>
      <c r="L54" s="4">
        <v>3245</v>
      </c>
      <c r="M54" s="40">
        <v>3116</v>
      </c>
      <c r="N54" s="13">
        <f t="shared" si="1"/>
        <v>3238.5833333333335</v>
      </c>
    </row>
    <row r="55" spans="1:14" ht="12" customHeight="1" x14ac:dyDescent="0.2">
      <c r="A55" s="7" t="str">
        <f>'Pregnant Women Participating'!A55</f>
        <v>Chickasaw Nation, OK</v>
      </c>
      <c r="B55" s="13">
        <v>1845</v>
      </c>
      <c r="C55" s="4">
        <v>1838</v>
      </c>
      <c r="D55" s="4">
        <v>1738</v>
      </c>
      <c r="E55" s="4">
        <v>1775</v>
      </c>
      <c r="F55" s="4">
        <v>1680</v>
      </c>
      <c r="G55" s="4">
        <v>1686</v>
      </c>
      <c r="H55" s="4">
        <v>1725</v>
      </c>
      <c r="I55" s="4">
        <v>1748</v>
      </c>
      <c r="J55" s="4">
        <v>1725</v>
      </c>
      <c r="K55" s="4">
        <v>1747</v>
      </c>
      <c r="L55" s="4">
        <v>1795</v>
      </c>
      <c r="M55" s="40">
        <v>1726</v>
      </c>
      <c r="N55" s="13">
        <f t="shared" si="1"/>
        <v>1752.3333333333333</v>
      </c>
    </row>
    <row r="56" spans="1:14" ht="12" customHeight="1" x14ac:dyDescent="0.2">
      <c r="A56" s="7" t="str">
        <f>'Pregnant Women Participating'!A56</f>
        <v>Choctaw Nation, OK</v>
      </c>
      <c r="B56" s="13">
        <v>1934</v>
      </c>
      <c r="C56" s="4">
        <v>1749</v>
      </c>
      <c r="D56" s="4">
        <v>1704</v>
      </c>
      <c r="E56" s="4">
        <v>1891</v>
      </c>
      <c r="F56" s="4">
        <v>1948</v>
      </c>
      <c r="G56" s="4">
        <v>1960</v>
      </c>
      <c r="H56" s="4">
        <v>1978</v>
      </c>
      <c r="I56" s="4">
        <v>1982</v>
      </c>
      <c r="J56" s="4">
        <v>2092</v>
      </c>
      <c r="K56" s="4">
        <v>2120</v>
      </c>
      <c r="L56" s="4">
        <v>2192</v>
      </c>
      <c r="M56" s="40">
        <v>2186</v>
      </c>
      <c r="N56" s="13">
        <f t="shared" si="1"/>
        <v>1978</v>
      </c>
    </row>
    <row r="57" spans="1:14" ht="12" customHeight="1" x14ac:dyDescent="0.2">
      <c r="A57" s="7" t="str">
        <f>'Pregnant Women Participating'!A57</f>
        <v>Citizen Potawatomi Nation, OK</v>
      </c>
      <c r="B57" s="13">
        <v>773</v>
      </c>
      <c r="C57" s="4">
        <v>751</v>
      </c>
      <c r="D57" s="4">
        <v>793</v>
      </c>
      <c r="E57" s="4">
        <v>770</v>
      </c>
      <c r="F57" s="4">
        <v>729</v>
      </c>
      <c r="G57" s="4">
        <v>744</v>
      </c>
      <c r="H57" s="4">
        <v>777</v>
      </c>
      <c r="I57" s="4">
        <v>768</v>
      </c>
      <c r="J57" s="4">
        <v>766</v>
      </c>
      <c r="K57" s="4">
        <v>747</v>
      </c>
      <c r="L57" s="4">
        <v>754</v>
      </c>
      <c r="M57" s="40">
        <v>761</v>
      </c>
      <c r="N57" s="13">
        <f t="shared" si="1"/>
        <v>761.08333333333337</v>
      </c>
    </row>
    <row r="58" spans="1:14" ht="12" customHeight="1" x14ac:dyDescent="0.2">
      <c r="A58" s="7" t="str">
        <f>'Pregnant Women Participating'!A58</f>
        <v>Inter-Tribal Council, OK</v>
      </c>
      <c r="B58" s="13">
        <v>358</v>
      </c>
      <c r="C58" s="4">
        <v>355</v>
      </c>
      <c r="D58" s="4">
        <v>352</v>
      </c>
      <c r="E58" s="4">
        <v>359</v>
      </c>
      <c r="F58" s="4">
        <v>355</v>
      </c>
      <c r="G58" s="4">
        <v>351</v>
      </c>
      <c r="H58" s="4">
        <v>354</v>
      </c>
      <c r="I58" s="4">
        <v>363</v>
      </c>
      <c r="J58" s="4">
        <v>359</v>
      </c>
      <c r="K58" s="4">
        <v>359</v>
      </c>
      <c r="L58" s="4">
        <v>368</v>
      </c>
      <c r="M58" s="40">
        <v>367</v>
      </c>
      <c r="N58" s="13">
        <f t="shared" si="1"/>
        <v>358.33333333333331</v>
      </c>
    </row>
    <row r="59" spans="1:14" ht="12" customHeight="1" x14ac:dyDescent="0.2">
      <c r="A59" s="7" t="str">
        <f>'Pregnant Women Participating'!A59</f>
        <v>Muscogee Creek Nation, OK</v>
      </c>
      <c r="B59" s="13">
        <v>1524</v>
      </c>
      <c r="C59" s="4">
        <v>1455</v>
      </c>
      <c r="D59" s="4">
        <v>1374</v>
      </c>
      <c r="E59" s="4">
        <v>1476</v>
      </c>
      <c r="F59" s="4">
        <v>1369</v>
      </c>
      <c r="G59" s="4">
        <v>1336</v>
      </c>
      <c r="H59" s="4">
        <v>1368</v>
      </c>
      <c r="I59" s="4">
        <v>1379</v>
      </c>
      <c r="J59" s="4">
        <v>1378</v>
      </c>
      <c r="K59" s="4">
        <v>1370</v>
      </c>
      <c r="L59" s="4">
        <v>1404</v>
      </c>
      <c r="M59" s="40">
        <v>1381</v>
      </c>
      <c r="N59" s="13">
        <f t="shared" si="1"/>
        <v>1401.1666666666667</v>
      </c>
    </row>
    <row r="60" spans="1:14" ht="12" customHeight="1" x14ac:dyDescent="0.2">
      <c r="A60" s="7" t="str">
        <f>'Pregnant Women Participating'!A60</f>
        <v>Osage Tribal Council, OK</v>
      </c>
      <c r="B60" s="13">
        <v>1450</v>
      </c>
      <c r="C60" s="4">
        <v>1466</v>
      </c>
      <c r="D60" s="4">
        <v>1446</v>
      </c>
      <c r="E60" s="4">
        <v>1458</v>
      </c>
      <c r="F60" s="4">
        <v>1431</v>
      </c>
      <c r="G60" s="4">
        <v>1423</v>
      </c>
      <c r="H60" s="4">
        <v>1414</v>
      </c>
      <c r="I60" s="4">
        <v>1433</v>
      </c>
      <c r="J60" s="4">
        <v>1477</v>
      </c>
      <c r="K60" s="4">
        <v>1502</v>
      </c>
      <c r="L60" s="4">
        <v>1561</v>
      </c>
      <c r="M60" s="40">
        <v>1517</v>
      </c>
      <c r="N60" s="13">
        <f t="shared" si="1"/>
        <v>1464.8333333333333</v>
      </c>
    </row>
    <row r="61" spans="1:14" ht="12" customHeight="1" x14ac:dyDescent="0.2">
      <c r="A61" s="7" t="str">
        <f>'Pregnant Women Participating'!A61</f>
        <v>Otoe-Missouria Tribe, OK</v>
      </c>
      <c r="B61" s="13">
        <v>191</v>
      </c>
      <c r="C61" s="4">
        <v>187</v>
      </c>
      <c r="D61" s="4">
        <v>189</v>
      </c>
      <c r="E61" s="4">
        <v>185</v>
      </c>
      <c r="F61" s="4">
        <v>189</v>
      </c>
      <c r="G61" s="4">
        <v>197</v>
      </c>
      <c r="H61" s="4">
        <v>193</v>
      </c>
      <c r="I61" s="4">
        <v>195</v>
      </c>
      <c r="J61" s="4">
        <v>195</v>
      </c>
      <c r="K61" s="4">
        <v>189</v>
      </c>
      <c r="L61" s="4">
        <v>201</v>
      </c>
      <c r="M61" s="40">
        <v>199</v>
      </c>
      <c r="N61" s="13">
        <f t="shared" si="1"/>
        <v>192.5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1936</v>
      </c>
      <c r="C62" s="4">
        <v>1857</v>
      </c>
      <c r="D62" s="4">
        <v>1917</v>
      </c>
      <c r="E62" s="4">
        <v>1920</v>
      </c>
      <c r="F62" s="4">
        <v>1798</v>
      </c>
      <c r="G62" s="4">
        <v>1867</v>
      </c>
      <c r="H62" s="4">
        <v>1826</v>
      </c>
      <c r="I62" s="4">
        <v>1818</v>
      </c>
      <c r="J62" s="4">
        <v>1796</v>
      </c>
      <c r="K62" s="4">
        <v>1805</v>
      </c>
      <c r="L62" s="4">
        <v>1882</v>
      </c>
      <c r="M62" s="40">
        <v>1894</v>
      </c>
      <c r="N62" s="13">
        <f t="shared" si="1"/>
        <v>1859.6666666666667</v>
      </c>
    </row>
    <row r="63" spans="1:14" ht="12" customHeight="1" x14ac:dyDescent="0.2">
      <c r="A63" s="7" t="str">
        <f>'Pregnant Women Participating'!A63</f>
        <v>Colorado</v>
      </c>
      <c r="B63" s="13">
        <v>45161</v>
      </c>
      <c r="C63" s="4">
        <v>44764</v>
      </c>
      <c r="D63" s="4">
        <v>44383</v>
      </c>
      <c r="E63" s="4">
        <v>44405</v>
      </c>
      <c r="F63" s="4">
        <v>44111</v>
      </c>
      <c r="G63" s="4">
        <v>44379</v>
      </c>
      <c r="H63" s="4">
        <v>44296</v>
      </c>
      <c r="I63" s="4">
        <v>44431</v>
      </c>
      <c r="J63" s="4">
        <v>44505</v>
      </c>
      <c r="K63" s="4">
        <v>44175</v>
      </c>
      <c r="L63" s="4">
        <v>44415</v>
      </c>
      <c r="M63" s="40">
        <v>44212</v>
      </c>
      <c r="N63" s="13">
        <f t="shared" si="1"/>
        <v>44436.416666666664</v>
      </c>
    </row>
    <row r="64" spans="1:14" ht="12" customHeight="1" x14ac:dyDescent="0.2">
      <c r="A64" s="7" t="str">
        <f>'Pregnant Women Participating'!A64</f>
        <v>Kansas</v>
      </c>
      <c r="B64" s="13">
        <v>27754</v>
      </c>
      <c r="C64" s="4">
        <v>27053</v>
      </c>
      <c r="D64" s="4">
        <v>26345</v>
      </c>
      <c r="E64" s="4">
        <v>26465</v>
      </c>
      <c r="F64" s="4">
        <v>25410</v>
      </c>
      <c r="G64" s="4">
        <v>25829</v>
      </c>
      <c r="H64" s="4">
        <v>25653</v>
      </c>
      <c r="I64" s="4">
        <v>26225</v>
      </c>
      <c r="J64" s="4">
        <v>26086</v>
      </c>
      <c r="K64" s="4">
        <v>26417</v>
      </c>
      <c r="L64" s="4">
        <v>27009</v>
      </c>
      <c r="M64" s="40">
        <v>26362</v>
      </c>
      <c r="N64" s="13">
        <f t="shared" si="1"/>
        <v>26384</v>
      </c>
    </row>
    <row r="65" spans="1:14" ht="12" customHeight="1" x14ac:dyDescent="0.2">
      <c r="A65" s="7" t="str">
        <f>'Pregnant Women Participating'!A65</f>
        <v>Missouri</v>
      </c>
      <c r="B65" s="13">
        <v>55793</v>
      </c>
      <c r="C65" s="4">
        <v>55222</v>
      </c>
      <c r="D65" s="4">
        <v>54140</v>
      </c>
      <c r="E65" s="4">
        <v>53982</v>
      </c>
      <c r="F65" s="4">
        <v>53029</v>
      </c>
      <c r="G65" s="4">
        <v>52264</v>
      </c>
      <c r="H65" s="4">
        <v>52119</v>
      </c>
      <c r="I65" s="4">
        <v>52155</v>
      </c>
      <c r="J65" s="4">
        <v>51922</v>
      </c>
      <c r="K65" s="4">
        <v>51681</v>
      </c>
      <c r="L65" s="4">
        <v>52559</v>
      </c>
      <c r="M65" s="40">
        <v>51971</v>
      </c>
      <c r="N65" s="13">
        <f t="shared" si="1"/>
        <v>53069.75</v>
      </c>
    </row>
    <row r="66" spans="1:14" ht="12" customHeight="1" x14ac:dyDescent="0.2">
      <c r="A66" s="7" t="str">
        <f>'Pregnant Women Participating'!A66</f>
        <v>Montana</v>
      </c>
      <c r="B66" s="13">
        <v>8841</v>
      </c>
      <c r="C66" s="4">
        <v>9000</v>
      </c>
      <c r="D66" s="4">
        <v>9177</v>
      </c>
      <c r="E66" s="4">
        <v>9141</v>
      </c>
      <c r="F66" s="4">
        <v>8976</v>
      </c>
      <c r="G66" s="4">
        <v>9068</v>
      </c>
      <c r="H66" s="4">
        <v>8995</v>
      </c>
      <c r="I66" s="4">
        <v>8929</v>
      </c>
      <c r="J66" s="4">
        <v>8952</v>
      </c>
      <c r="K66" s="4">
        <v>8814</v>
      </c>
      <c r="L66" s="4">
        <v>8866</v>
      </c>
      <c r="M66" s="40">
        <v>8838</v>
      </c>
      <c r="N66" s="13">
        <f t="shared" si="1"/>
        <v>8966.4166666666661</v>
      </c>
    </row>
    <row r="67" spans="1:14" ht="12" customHeight="1" x14ac:dyDescent="0.2">
      <c r="A67" s="7" t="str">
        <f>'Pregnant Women Participating'!A67</f>
        <v>Nebraska</v>
      </c>
      <c r="B67" s="13">
        <v>19438</v>
      </c>
      <c r="C67" s="4">
        <v>19363</v>
      </c>
      <c r="D67" s="4">
        <v>19076</v>
      </c>
      <c r="E67" s="4">
        <v>18918</v>
      </c>
      <c r="F67" s="4">
        <v>18578</v>
      </c>
      <c r="G67" s="4">
        <v>18389</v>
      </c>
      <c r="H67" s="4">
        <v>18295</v>
      </c>
      <c r="I67" s="4">
        <v>18277</v>
      </c>
      <c r="J67" s="4">
        <v>18432</v>
      </c>
      <c r="K67" s="4">
        <v>18446</v>
      </c>
      <c r="L67" s="4">
        <v>18671</v>
      </c>
      <c r="M67" s="40">
        <v>18532</v>
      </c>
      <c r="N67" s="13">
        <f t="shared" si="1"/>
        <v>18701.25</v>
      </c>
    </row>
    <row r="68" spans="1:14" ht="12" customHeight="1" x14ac:dyDescent="0.2">
      <c r="A68" s="7" t="str">
        <f>'Pregnant Women Participating'!A68</f>
        <v>North Dakota</v>
      </c>
      <c r="B68" s="13">
        <v>6465</v>
      </c>
      <c r="C68" s="4">
        <v>6435</v>
      </c>
      <c r="D68" s="4">
        <v>6276</v>
      </c>
      <c r="E68" s="4">
        <v>6311</v>
      </c>
      <c r="F68" s="4">
        <v>6213</v>
      </c>
      <c r="G68" s="4">
        <v>6158</v>
      </c>
      <c r="H68" s="4">
        <v>6181</v>
      </c>
      <c r="I68" s="4">
        <v>6282</v>
      </c>
      <c r="J68" s="4">
        <v>6218</v>
      </c>
      <c r="K68" s="4">
        <v>6116</v>
      </c>
      <c r="L68" s="4">
        <v>6201</v>
      </c>
      <c r="M68" s="40">
        <v>6147</v>
      </c>
      <c r="N68" s="13">
        <f t="shared" si="1"/>
        <v>6250.25</v>
      </c>
    </row>
    <row r="69" spans="1:14" ht="12" customHeight="1" x14ac:dyDescent="0.2">
      <c r="A69" s="7" t="str">
        <f>'Pregnant Women Participating'!A69</f>
        <v>South Dakota</v>
      </c>
      <c r="B69" s="13">
        <v>8459</v>
      </c>
      <c r="C69" s="4">
        <v>8641</v>
      </c>
      <c r="D69" s="4">
        <v>8549</v>
      </c>
      <c r="E69" s="4">
        <v>8618</v>
      </c>
      <c r="F69" s="4">
        <v>8423</v>
      </c>
      <c r="G69" s="4">
        <v>8455</v>
      </c>
      <c r="H69" s="4">
        <v>8475</v>
      </c>
      <c r="I69" s="4">
        <v>8489</v>
      </c>
      <c r="J69" s="4">
        <v>8461</v>
      </c>
      <c r="K69" s="4">
        <v>8479</v>
      </c>
      <c r="L69" s="4">
        <v>8451</v>
      </c>
      <c r="M69" s="40">
        <v>8489</v>
      </c>
      <c r="N69" s="13">
        <f t="shared" si="1"/>
        <v>8499.0833333333339</v>
      </c>
    </row>
    <row r="70" spans="1:14" ht="12" customHeight="1" x14ac:dyDescent="0.2">
      <c r="A70" s="7" t="str">
        <f>'Pregnant Women Participating'!A70</f>
        <v>Wyoming</v>
      </c>
      <c r="B70" s="13">
        <v>4834</v>
      </c>
      <c r="C70" s="4">
        <v>4781</v>
      </c>
      <c r="D70" s="4">
        <v>4700</v>
      </c>
      <c r="E70" s="4">
        <v>4636</v>
      </c>
      <c r="F70" s="4">
        <v>4589</v>
      </c>
      <c r="G70" s="4">
        <v>4546</v>
      </c>
      <c r="H70" s="4">
        <v>4486</v>
      </c>
      <c r="I70" s="4">
        <v>4538</v>
      </c>
      <c r="J70" s="4">
        <v>4443</v>
      </c>
      <c r="K70" s="4">
        <v>4364</v>
      </c>
      <c r="L70" s="4">
        <v>4332</v>
      </c>
      <c r="M70" s="40">
        <v>4198</v>
      </c>
      <c r="N70" s="13">
        <f t="shared" si="1"/>
        <v>4537.25</v>
      </c>
    </row>
    <row r="71" spans="1:14" ht="12" customHeight="1" x14ac:dyDescent="0.2">
      <c r="A71" s="7" t="str">
        <f>'Pregnant Women Participating'!A71</f>
        <v>Ute Mountain Ute Tribe, CO</v>
      </c>
      <c r="B71" s="13">
        <v>88</v>
      </c>
      <c r="C71" s="4">
        <v>70</v>
      </c>
      <c r="D71" s="4">
        <v>62</v>
      </c>
      <c r="E71" s="4">
        <v>74</v>
      </c>
      <c r="F71" s="4">
        <v>81</v>
      </c>
      <c r="G71" s="4">
        <v>76</v>
      </c>
      <c r="H71" s="4">
        <v>85</v>
      </c>
      <c r="I71" s="4">
        <v>100</v>
      </c>
      <c r="J71" s="4">
        <v>110</v>
      </c>
      <c r="K71" s="4">
        <v>100</v>
      </c>
      <c r="L71" s="4">
        <v>124</v>
      </c>
      <c r="M71" s="40">
        <v>130</v>
      </c>
      <c r="N71" s="13">
        <f t="shared" si="1"/>
        <v>91.666666666666671</v>
      </c>
    </row>
    <row r="72" spans="1:14" ht="12" customHeight="1" x14ac:dyDescent="0.2">
      <c r="A72" s="7" t="str">
        <f>'Pregnant Women Participating'!A72</f>
        <v>Omaha Sioux, NE</v>
      </c>
      <c r="B72" s="13">
        <v>177</v>
      </c>
      <c r="C72" s="4">
        <v>178</v>
      </c>
      <c r="D72" s="4">
        <v>162</v>
      </c>
      <c r="E72" s="4">
        <v>167</v>
      </c>
      <c r="F72" s="4">
        <v>132</v>
      </c>
      <c r="G72" s="4">
        <v>152</v>
      </c>
      <c r="H72" s="4">
        <v>147</v>
      </c>
      <c r="I72" s="4">
        <v>148</v>
      </c>
      <c r="J72" s="4">
        <v>153</v>
      </c>
      <c r="K72" s="4">
        <v>157</v>
      </c>
      <c r="L72" s="4">
        <v>160</v>
      </c>
      <c r="M72" s="40">
        <v>140</v>
      </c>
      <c r="N72" s="13">
        <f t="shared" si="1"/>
        <v>156.08333333333334</v>
      </c>
    </row>
    <row r="73" spans="1:14" ht="12" customHeight="1" x14ac:dyDescent="0.2">
      <c r="A73" s="7" t="str">
        <f>'Pregnant Women Participating'!A73</f>
        <v>Santee Sioux, NE</v>
      </c>
      <c r="B73" s="13">
        <v>80</v>
      </c>
      <c r="C73" s="4">
        <v>78</v>
      </c>
      <c r="D73" s="4">
        <v>71</v>
      </c>
      <c r="E73" s="4">
        <v>76</v>
      </c>
      <c r="F73" s="4">
        <v>75</v>
      </c>
      <c r="G73" s="4">
        <v>73</v>
      </c>
      <c r="H73" s="4">
        <v>73</v>
      </c>
      <c r="I73" s="4">
        <v>79</v>
      </c>
      <c r="J73" s="4">
        <v>80</v>
      </c>
      <c r="K73" s="4">
        <v>72</v>
      </c>
      <c r="L73" s="4">
        <v>76</v>
      </c>
      <c r="M73" s="40">
        <v>71</v>
      </c>
      <c r="N73" s="13">
        <f t="shared" si="1"/>
        <v>75.333333333333329</v>
      </c>
    </row>
    <row r="74" spans="1:14" ht="12" customHeight="1" x14ac:dyDescent="0.2">
      <c r="A74" s="7" t="str">
        <f>'Pregnant Women Participating'!A74</f>
        <v>Winnebago Tribe, NE</v>
      </c>
      <c r="B74" s="13">
        <v>139</v>
      </c>
      <c r="C74" s="4">
        <v>143</v>
      </c>
      <c r="D74" s="4">
        <v>118</v>
      </c>
      <c r="E74" s="4">
        <v>128</v>
      </c>
      <c r="F74" s="4">
        <v>95</v>
      </c>
      <c r="G74" s="4">
        <v>116</v>
      </c>
      <c r="H74" s="4">
        <v>87</v>
      </c>
      <c r="I74" s="4">
        <v>109</v>
      </c>
      <c r="J74" s="4">
        <v>118</v>
      </c>
      <c r="K74" s="4">
        <v>104</v>
      </c>
      <c r="L74" s="4">
        <v>129</v>
      </c>
      <c r="M74" s="40">
        <v>131</v>
      </c>
      <c r="N74" s="13">
        <f t="shared" si="1"/>
        <v>118.08333333333333</v>
      </c>
    </row>
    <row r="75" spans="1:14" ht="12" customHeight="1" x14ac:dyDescent="0.2">
      <c r="A75" s="7" t="str">
        <f>'Pregnant Women Participating'!A75</f>
        <v>Standing Rock Sioux Tribe, ND</v>
      </c>
      <c r="B75" s="13">
        <v>315</v>
      </c>
      <c r="C75" s="4">
        <v>319</v>
      </c>
      <c r="D75" s="4">
        <v>320</v>
      </c>
      <c r="E75" s="4">
        <v>320</v>
      </c>
      <c r="F75" s="4">
        <v>328</v>
      </c>
      <c r="G75" s="4">
        <v>324</v>
      </c>
      <c r="H75" s="4">
        <v>324</v>
      </c>
      <c r="I75" s="4">
        <v>336</v>
      </c>
      <c r="J75" s="4">
        <v>324</v>
      </c>
      <c r="K75" s="4">
        <v>302</v>
      </c>
      <c r="L75" s="4">
        <v>323</v>
      </c>
      <c r="M75" s="40">
        <v>314</v>
      </c>
      <c r="N75" s="13">
        <f t="shared" si="1"/>
        <v>320.75</v>
      </c>
    </row>
    <row r="76" spans="1:14" ht="12" customHeight="1" x14ac:dyDescent="0.2">
      <c r="A76" s="7" t="str">
        <f>'Pregnant Women Participating'!A76</f>
        <v>Three Affiliated Tribes, ND</v>
      </c>
      <c r="B76" s="13">
        <v>147</v>
      </c>
      <c r="C76" s="4">
        <v>162</v>
      </c>
      <c r="D76" s="4">
        <v>142</v>
      </c>
      <c r="E76" s="4">
        <v>146</v>
      </c>
      <c r="F76" s="4">
        <v>153</v>
      </c>
      <c r="G76" s="4">
        <v>138</v>
      </c>
      <c r="H76" s="4">
        <v>142</v>
      </c>
      <c r="I76" s="4">
        <v>139</v>
      </c>
      <c r="J76" s="4">
        <v>136</v>
      </c>
      <c r="K76" s="4">
        <v>119</v>
      </c>
      <c r="L76" s="4">
        <v>110</v>
      </c>
      <c r="M76" s="40">
        <v>125</v>
      </c>
      <c r="N76" s="13">
        <f t="shared" si="1"/>
        <v>138.25</v>
      </c>
    </row>
    <row r="77" spans="1:14" ht="12" customHeight="1" x14ac:dyDescent="0.2">
      <c r="A77" s="7" t="str">
        <f>'Pregnant Women Participating'!A77</f>
        <v>Cheyenne River Sioux, SD</v>
      </c>
      <c r="B77" s="13">
        <v>442</v>
      </c>
      <c r="C77" s="4">
        <v>461</v>
      </c>
      <c r="D77" s="4">
        <v>449</v>
      </c>
      <c r="E77" s="4">
        <v>482</v>
      </c>
      <c r="F77" s="4">
        <v>495</v>
      </c>
      <c r="G77" s="4">
        <v>500</v>
      </c>
      <c r="H77" s="4">
        <v>496</v>
      </c>
      <c r="I77" s="4">
        <v>486</v>
      </c>
      <c r="J77" s="4">
        <v>426</v>
      </c>
      <c r="K77" s="4">
        <v>469</v>
      </c>
      <c r="L77" s="4">
        <v>479</v>
      </c>
      <c r="M77" s="40">
        <v>478</v>
      </c>
      <c r="N77" s="13">
        <f t="shared" si="1"/>
        <v>471.91666666666669</v>
      </c>
    </row>
    <row r="78" spans="1:14" ht="12" customHeight="1" x14ac:dyDescent="0.2">
      <c r="A78" s="7" t="str">
        <f>'Pregnant Women Participating'!A78</f>
        <v>Rosebud Sioux, SD</v>
      </c>
      <c r="B78" s="13">
        <v>680</v>
      </c>
      <c r="C78" s="4">
        <v>674</v>
      </c>
      <c r="D78" s="4">
        <v>667</v>
      </c>
      <c r="E78" s="4">
        <v>681</v>
      </c>
      <c r="F78" s="4">
        <v>680</v>
      </c>
      <c r="G78" s="4">
        <v>664</v>
      </c>
      <c r="H78" s="4">
        <v>662</v>
      </c>
      <c r="I78" s="4">
        <v>627</v>
      </c>
      <c r="J78" s="4">
        <v>642</v>
      </c>
      <c r="K78" s="4">
        <v>660</v>
      </c>
      <c r="L78" s="4">
        <v>664</v>
      </c>
      <c r="M78" s="40">
        <v>674</v>
      </c>
      <c r="N78" s="13">
        <f t="shared" si="1"/>
        <v>664.58333333333337</v>
      </c>
    </row>
    <row r="79" spans="1:14" ht="12" customHeight="1" x14ac:dyDescent="0.2">
      <c r="A79" s="7" t="str">
        <f>'Pregnant Women Participating'!A79</f>
        <v>Northern Arapahoe, WY</v>
      </c>
      <c r="B79" s="13">
        <v>163</v>
      </c>
      <c r="C79" s="4">
        <v>160</v>
      </c>
      <c r="D79" s="4">
        <v>157</v>
      </c>
      <c r="E79" s="4">
        <v>153</v>
      </c>
      <c r="F79" s="4">
        <v>148</v>
      </c>
      <c r="G79" s="4">
        <v>143</v>
      </c>
      <c r="H79" s="4">
        <v>118</v>
      </c>
      <c r="I79" s="4">
        <v>111</v>
      </c>
      <c r="J79" s="4">
        <v>120</v>
      </c>
      <c r="K79" s="4">
        <v>106</v>
      </c>
      <c r="L79" s="4">
        <v>145</v>
      </c>
      <c r="M79" s="40">
        <v>142</v>
      </c>
      <c r="N79" s="13">
        <f t="shared" si="1"/>
        <v>138.83333333333334</v>
      </c>
    </row>
    <row r="80" spans="1:14" ht="12" customHeight="1" x14ac:dyDescent="0.2">
      <c r="A80" s="7" t="str">
        <f>'Pregnant Women Participating'!A80</f>
        <v>Shoshone Tribe, WY</v>
      </c>
      <c r="B80" s="13">
        <v>82</v>
      </c>
      <c r="C80" s="4">
        <v>89</v>
      </c>
      <c r="D80" s="4">
        <v>91</v>
      </c>
      <c r="E80" s="4">
        <v>82</v>
      </c>
      <c r="F80" s="4">
        <v>87</v>
      </c>
      <c r="G80" s="4">
        <v>91</v>
      </c>
      <c r="H80" s="4">
        <v>94</v>
      </c>
      <c r="I80" s="4">
        <v>97</v>
      </c>
      <c r="J80" s="4">
        <v>87</v>
      </c>
      <c r="K80" s="4">
        <v>76</v>
      </c>
      <c r="L80" s="4">
        <v>77</v>
      </c>
      <c r="M80" s="40">
        <v>64</v>
      </c>
      <c r="N80" s="13">
        <f t="shared" si="1"/>
        <v>84.75</v>
      </c>
    </row>
    <row r="81" spans="1:14" ht="12" customHeight="1" x14ac:dyDescent="0.2">
      <c r="A81" s="8" t="str">
        <f>'Pregnant Women Participating'!A81</f>
        <v>Alaska</v>
      </c>
      <c r="B81" s="13">
        <v>9371</v>
      </c>
      <c r="C81" s="4">
        <v>9176</v>
      </c>
      <c r="D81" s="4">
        <v>9023</v>
      </c>
      <c r="E81" s="4">
        <v>9291</v>
      </c>
      <c r="F81" s="4">
        <v>9190</v>
      </c>
      <c r="G81" s="4">
        <v>9165</v>
      </c>
      <c r="H81" s="4">
        <v>9136</v>
      </c>
      <c r="I81" s="4">
        <v>9137</v>
      </c>
      <c r="J81" s="4">
        <v>9277</v>
      </c>
      <c r="K81" s="4">
        <v>9271</v>
      </c>
      <c r="L81" s="4">
        <v>9272</v>
      </c>
      <c r="M81" s="40">
        <v>9103</v>
      </c>
      <c r="N81" s="13">
        <f t="shared" si="1"/>
        <v>9201</v>
      </c>
    </row>
    <row r="82" spans="1:14" ht="12" customHeight="1" x14ac:dyDescent="0.2">
      <c r="A82" s="8" t="str">
        <f>'Pregnant Women Participating'!A82</f>
        <v>American Samoa</v>
      </c>
      <c r="B82" s="13">
        <v>3651</v>
      </c>
      <c r="C82" s="4">
        <v>3573</v>
      </c>
      <c r="D82" s="4">
        <v>3536</v>
      </c>
      <c r="E82" s="4">
        <v>3476</v>
      </c>
      <c r="F82" s="4">
        <v>3410</v>
      </c>
      <c r="G82" s="4">
        <v>3443</v>
      </c>
      <c r="H82" s="4">
        <v>3393</v>
      </c>
      <c r="I82" s="4">
        <v>3306</v>
      </c>
      <c r="J82" s="4">
        <v>3237</v>
      </c>
      <c r="K82" s="4">
        <v>3242</v>
      </c>
      <c r="L82" s="4">
        <v>3265</v>
      </c>
      <c r="M82" s="40">
        <v>3332</v>
      </c>
      <c r="N82" s="13">
        <f t="shared" si="1"/>
        <v>3405.3333333333335</v>
      </c>
    </row>
    <row r="83" spans="1:14" ht="12" customHeight="1" x14ac:dyDescent="0.2">
      <c r="A83" s="8" t="str">
        <f>'Pregnant Women Participating'!A83</f>
        <v>California</v>
      </c>
      <c r="B83" s="13">
        <v>582537</v>
      </c>
      <c r="C83" s="4">
        <v>574947</v>
      </c>
      <c r="D83" s="4">
        <v>556873</v>
      </c>
      <c r="E83" s="4">
        <v>584834</v>
      </c>
      <c r="F83" s="4">
        <v>572172</v>
      </c>
      <c r="G83" s="4">
        <v>573443</v>
      </c>
      <c r="H83" s="4">
        <v>566522</v>
      </c>
      <c r="I83" s="4">
        <v>573903</v>
      </c>
      <c r="J83" s="4">
        <v>570295</v>
      </c>
      <c r="K83" s="4">
        <v>566752</v>
      </c>
      <c r="L83" s="4">
        <v>575335</v>
      </c>
      <c r="M83" s="40">
        <v>559663</v>
      </c>
      <c r="N83" s="13">
        <f t="shared" si="1"/>
        <v>571439.66666666663</v>
      </c>
    </row>
    <row r="84" spans="1:14" ht="12" customHeight="1" x14ac:dyDescent="0.2">
      <c r="A84" s="8" t="str">
        <f>'Pregnant Women Participating'!A84</f>
        <v>Guam</v>
      </c>
      <c r="B84" s="13">
        <v>3737</v>
      </c>
      <c r="C84" s="4">
        <v>3671</v>
      </c>
      <c r="D84" s="4">
        <v>3521</v>
      </c>
      <c r="E84" s="4">
        <v>3566</v>
      </c>
      <c r="F84" s="4">
        <v>3558</v>
      </c>
      <c r="G84" s="4">
        <v>3629</v>
      </c>
      <c r="H84" s="4">
        <v>3615</v>
      </c>
      <c r="I84" s="4">
        <v>3661</v>
      </c>
      <c r="J84" s="4">
        <v>3631</v>
      </c>
      <c r="K84" s="4">
        <v>3599</v>
      </c>
      <c r="L84" s="4">
        <v>3614</v>
      </c>
      <c r="M84" s="40">
        <v>3505</v>
      </c>
      <c r="N84" s="13">
        <f t="shared" si="1"/>
        <v>3608.9166666666665</v>
      </c>
    </row>
    <row r="85" spans="1:14" ht="12" customHeight="1" x14ac:dyDescent="0.2">
      <c r="A85" s="8" t="str">
        <f>'Pregnant Women Participating'!A85</f>
        <v>Hawaii</v>
      </c>
      <c r="B85" s="13">
        <v>13554</v>
      </c>
      <c r="C85" s="4">
        <v>13523</v>
      </c>
      <c r="D85" s="4">
        <v>13406</v>
      </c>
      <c r="E85" s="4">
        <v>13849</v>
      </c>
      <c r="F85" s="4">
        <v>13422</v>
      </c>
      <c r="G85" s="4">
        <v>13394</v>
      </c>
      <c r="H85" s="4">
        <v>13298</v>
      </c>
      <c r="I85" s="4">
        <v>13406</v>
      </c>
      <c r="J85" s="4">
        <v>13262</v>
      </c>
      <c r="K85" s="4">
        <v>13317</v>
      </c>
      <c r="L85" s="4">
        <v>13393</v>
      </c>
      <c r="M85" s="40">
        <v>13263</v>
      </c>
      <c r="N85" s="13">
        <f t="shared" si="1"/>
        <v>13423.916666666666</v>
      </c>
    </row>
    <row r="86" spans="1:14" ht="12" customHeight="1" x14ac:dyDescent="0.2">
      <c r="A86" s="8" t="str">
        <f>'Pregnant Women Participating'!A86</f>
        <v>Idaho</v>
      </c>
      <c r="B86" s="13">
        <v>18551</v>
      </c>
      <c r="C86" s="4">
        <v>18465</v>
      </c>
      <c r="D86" s="4">
        <v>18154</v>
      </c>
      <c r="E86" s="4">
        <v>18277</v>
      </c>
      <c r="F86" s="4">
        <v>18160</v>
      </c>
      <c r="G86" s="4">
        <v>17987</v>
      </c>
      <c r="H86" s="4">
        <v>17798</v>
      </c>
      <c r="I86" s="4">
        <v>17746</v>
      </c>
      <c r="J86" s="4">
        <v>17666</v>
      </c>
      <c r="K86" s="4">
        <v>17448</v>
      </c>
      <c r="L86" s="4">
        <v>17557</v>
      </c>
      <c r="M86" s="40">
        <v>17253</v>
      </c>
      <c r="N86" s="13">
        <f t="shared" si="1"/>
        <v>17921.833333333332</v>
      </c>
    </row>
    <row r="87" spans="1:14" ht="12" customHeight="1" x14ac:dyDescent="0.2">
      <c r="A87" s="8" t="str">
        <f>'Pregnant Women Participating'!A87</f>
        <v>Nevada</v>
      </c>
      <c r="B87" s="13">
        <v>33044</v>
      </c>
      <c r="C87" s="4">
        <v>32225</v>
      </c>
      <c r="D87" s="4">
        <v>31611</v>
      </c>
      <c r="E87" s="4">
        <v>31539</v>
      </c>
      <c r="F87" s="4">
        <v>30829</v>
      </c>
      <c r="G87" s="4">
        <v>30711</v>
      </c>
      <c r="H87" s="4">
        <v>30479</v>
      </c>
      <c r="I87" s="4">
        <v>30937</v>
      </c>
      <c r="J87" s="4">
        <v>31083</v>
      </c>
      <c r="K87" s="4">
        <v>31031</v>
      </c>
      <c r="L87" s="4">
        <v>31527</v>
      </c>
      <c r="M87" s="40">
        <v>31140</v>
      </c>
      <c r="N87" s="13">
        <f t="shared" si="1"/>
        <v>31346.333333333332</v>
      </c>
    </row>
    <row r="88" spans="1:14" ht="12" customHeight="1" x14ac:dyDescent="0.2">
      <c r="A88" s="8" t="str">
        <f>'Pregnant Women Participating'!A88</f>
        <v>Oregon</v>
      </c>
      <c r="B88" s="13">
        <v>49869</v>
      </c>
      <c r="C88" s="4">
        <v>49261</v>
      </c>
      <c r="D88" s="4">
        <v>48791</v>
      </c>
      <c r="E88" s="4">
        <v>49012</v>
      </c>
      <c r="F88" s="4">
        <v>48800</v>
      </c>
      <c r="G88" s="4">
        <v>48914</v>
      </c>
      <c r="H88" s="4">
        <v>48813</v>
      </c>
      <c r="I88" s="4">
        <v>48707</v>
      </c>
      <c r="J88" s="4">
        <v>48703</v>
      </c>
      <c r="K88" s="4">
        <v>48596</v>
      </c>
      <c r="L88" s="4">
        <v>48806</v>
      </c>
      <c r="M88" s="40">
        <v>48492</v>
      </c>
      <c r="N88" s="13">
        <f t="shared" si="1"/>
        <v>48897</v>
      </c>
    </row>
    <row r="89" spans="1:14" ht="12" customHeight="1" x14ac:dyDescent="0.2">
      <c r="A89" s="8" t="str">
        <f>'Pregnant Women Participating'!A89</f>
        <v>Washington</v>
      </c>
      <c r="B89" s="13">
        <v>84925</v>
      </c>
      <c r="C89" s="4">
        <v>84765</v>
      </c>
      <c r="D89" s="4">
        <v>82752</v>
      </c>
      <c r="E89" s="4">
        <v>85274</v>
      </c>
      <c r="F89" s="4">
        <v>83327</v>
      </c>
      <c r="G89" s="4">
        <v>83245</v>
      </c>
      <c r="H89" s="4">
        <v>82057</v>
      </c>
      <c r="I89" s="4">
        <v>82529</v>
      </c>
      <c r="J89" s="4">
        <v>81635</v>
      </c>
      <c r="K89" s="4">
        <v>80521</v>
      </c>
      <c r="L89" s="4">
        <v>80910</v>
      </c>
      <c r="M89" s="40">
        <v>79555</v>
      </c>
      <c r="N89" s="13">
        <f t="shared" si="1"/>
        <v>82624.583333333328</v>
      </c>
    </row>
    <row r="90" spans="1:14" ht="12" customHeight="1" x14ac:dyDescent="0.2">
      <c r="A90" s="8" t="str">
        <f>'Pregnant Women Participating'!A90</f>
        <v>Northern Marianas</v>
      </c>
      <c r="B90" s="13">
        <v>2026</v>
      </c>
      <c r="C90" s="4">
        <v>2041</v>
      </c>
      <c r="D90" s="4">
        <v>2013</v>
      </c>
      <c r="E90" s="4">
        <v>2019</v>
      </c>
      <c r="F90" s="4">
        <v>1999</v>
      </c>
      <c r="G90" s="4">
        <v>2007</v>
      </c>
      <c r="H90" s="4">
        <v>2037</v>
      </c>
      <c r="I90" s="4">
        <v>2053</v>
      </c>
      <c r="J90" s="4">
        <v>2078</v>
      </c>
      <c r="K90" s="4">
        <v>2050</v>
      </c>
      <c r="L90" s="4">
        <v>2047</v>
      </c>
      <c r="M90" s="40">
        <v>2014</v>
      </c>
      <c r="N90" s="13">
        <f t="shared" si="1"/>
        <v>2032</v>
      </c>
    </row>
    <row r="91" spans="1:14" ht="12" customHeight="1" x14ac:dyDescent="0.2">
      <c r="A91" s="8" t="str">
        <f>'Pregnant Women Participating'!A91</f>
        <v>Inter-Tribal Council, NV</v>
      </c>
      <c r="B91" s="13">
        <v>745</v>
      </c>
      <c r="C91" s="4">
        <v>701</v>
      </c>
      <c r="D91" s="4">
        <v>777</v>
      </c>
      <c r="E91" s="4">
        <v>748</v>
      </c>
      <c r="F91" s="4">
        <v>744</v>
      </c>
      <c r="G91" s="4">
        <v>733</v>
      </c>
      <c r="H91" s="4">
        <v>731</v>
      </c>
      <c r="I91" s="4">
        <v>752</v>
      </c>
      <c r="J91" s="4">
        <v>752</v>
      </c>
      <c r="K91" s="4">
        <v>769</v>
      </c>
      <c r="L91" s="4">
        <v>754</v>
      </c>
      <c r="M91" s="40">
        <v>749</v>
      </c>
      <c r="N91" s="13">
        <f t="shared" si="1"/>
        <v>746.25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91"/>
  <sheetViews>
    <sheetView showGridLines="0" workbookViewId="0">
      <selection activeCell="A98" sqref="A98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73" t="s">
        <v>178</v>
      </c>
      <c r="C1" s="74" t="s">
        <v>179</v>
      </c>
      <c r="D1" s="74" t="s">
        <v>180</v>
      </c>
      <c r="E1" s="74" t="s">
        <v>181</v>
      </c>
      <c r="F1" s="74" t="s">
        <v>182</v>
      </c>
      <c r="G1" s="74" t="s">
        <v>183</v>
      </c>
      <c r="H1" s="74" t="s">
        <v>184</v>
      </c>
      <c r="I1" s="74" t="s">
        <v>185</v>
      </c>
      <c r="J1" s="74" t="s">
        <v>186</v>
      </c>
      <c r="K1" s="74" t="s">
        <v>187</v>
      </c>
      <c r="L1" s="74" t="s">
        <v>188</v>
      </c>
      <c r="M1" s="74" t="s">
        <v>189</v>
      </c>
      <c r="N1" s="75" t="s">
        <v>190</v>
      </c>
    </row>
    <row r="2" spans="1:14" ht="12" customHeight="1" x14ac:dyDescent="0.2">
      <c r="A2" s="7" t="str">
        <f>'Pregnant Women Participating'!A2</f>
        <v>Connecticut</v>
      </c>
      <c r="B2" s="13">
        <v>48641</v>
      </c>
      <c r="C2" s="4">
        <v>48106</v>
      </c>
      <c r="D2" s="4">
        <v>47433</v>
      </c>
      <c r="E2" s="4">
        <v>47786</v>
      </c>
      <c r="F2" s="4">
        <v>46782</v>
      </c>
      <c r="G2" s="4">
        <v>46721</v>
      </c>
      <c r="H2" s="4">
        <v>46773</v>
      </c>
      <c r="I2" s="4">
        <v>47145</v>
      </c>
      <c r="J2" s="4">
        <v>47025</v>
      </c>
      <c r="K2" s="4">
        <v>47110</v>
      </c>
      <c r="L2" s="4">
        <v>47395</v>
      </c>
      <c r="M2" s="40">
        <v>46649</v>
      </c>
      <c r="N2" s="13">
        <f t="shared" ref="N2:N12" si="0">IF(SUM(B2:M2)&gt;0,AVERAGE(B2:M2)," ")</f>
        <v>47297.166666666664</v>
      </c>
    </row>
    <row r="3" spans="1:14" ht="12" customHeight="1" x14ac:dyDescent="0.2">
      <c r="A3" s="7" t="str">
        <f>'Pregnant Women Participating'!A3</f>
        <v>Maine</v>
      </c>
      <c r="B3" s="13">
        <v>18632</v>
      </c>
      <c r="C3" s="4">
        <v>18565</v>
      </c>
      <c r="D3" s="4">
        <v>18329</v>
      </c>
      <c r="E3" s="4">
        <v>18468</v>
      </c>
      <c r="F3" s="4">
        <v>18112</v>
      </c>
      <c r="G3" s="4">
        <v>17995</v>
      </c>
      <c r="H3" s="4">
        <v>18008</v>
      </c>
      <c r="I3" s="4">
        <v>18149</v>
      </c>
      <c r="J3" s="4">
        <v>18096</v>
      </c>
      <c r="K3" s="4">
        <v>18115</v>
      </c>
      <c r="L3" s="4">
        <v>18051</v>
      </c>
      <c r="M3" s="40">
        <v>17878</v>
      </c>
      <c r="N3" s="13">
        <f t="shared" si="0"/>
        <v>18199.833333333332</v>
      </c>
    </row>
    <row r="4" spans="1:14" ht="12" customHeight="1" x14ac:dyDescent="0.2">
      <c r="A4" s="7" t="str">
        <f>'Pregnant Women Participating'!A4</f>
        <v>Massachusetts</v>
      </c>
      <c r="B4" s="13">
        <v>112094</v>
      </c>
      <c r="C4" s="4">
        <v>111402</v>
      </c>
      <c r="D4" s="4">
        <v>109247</v>
      </c>
      <c r="E4" s="4">
        <v>109815</v>
      </c>
      <c r="F4" s="4">
        <v>108387</v>
      </c>
      <c r="G4" s="4">
        <v>108169</v>
      </c>
      <c r="H4" s="4">
        <v>107898</v>
      </c>
      <c r="I4" s="4">
        <v>108318</v>
      </c>
      <c r="J4" s="4">
        <v>107682</v>
      </c>
      <c r="K4" s="4">
        <v>107078</v>
      </c>
      <c r="L4" s="4">
        <v>107008</v>
      </c>
      <c r="M4" s="40">
        <v>106017</v>
      </c>
      <c r="N4" s="13">
        <f t="shared" si="0"/>
        <v>108592.91666666667</v>
      </c>
    </row>
    <row r="5" spans="1:14" ht="12" customHeight="1" x14ac:dyDescent="0.2">
      <c r="A5" s="7" t="str">
        <f>'Pregnant Women Participating'!A5</f>
        <v>New Hampshire</v>
      </c>
      <c r="B5" s="13">
        <v>12680</v>
      </c>
      <c r="C5" s="4">
        <v>12591</v>
      </c>
      <c r="D5" s="4">
        <v>12299</v>
      </c>
      <c r="E5" s="4">
        <v>12578</v>
      </c>
      <c r="F5" s="4">
        <v>12329</v>
      </c>
      <c r="G5" s="4">
        <v>12296</v>
      </c>
      <c r="H5" s="4">
        <v>12141</v>
      </c>
      <c r="I5" s="4">
        <v>12380</v>
      </c>
      <c r="J5" s="4">
        <v>12223</v>
      </c>
      <c r="K5" s="4">
        <v>12085</v>
      </c>
      <c r="L5" s="4">
        <v>12202</v>
      </c>
      <c r="M5" s="40">
        <v>12175</v>
      </c>
      <c r="N5" s="13">
        <f t="shared" si="0"/>
        <v>12331.583333333334</v>
      </c>
    </row>
    <row r="6" spans="1:14" ht="12" customHeight="1" x14ac:dyDescent="0.2">
      <c r="A6" s="7" t="str">
        <f>'Pregnant Women Participating'!A6</f>
        <v>New York</v>
      </c>
      <c r="B6" s="13">
        <v>431067</v>
      </c>
      <c r="C6" s="4">
        <v>428611</v>
      </c>
      <c r="D6" s="4">
        <v>419548</v>
      </c>
      <c r="E6" s="4">
        <v>422496</v>
      </c>
      <c r="F6" s="4">
        <v>416813</v>
      </c>
      <c r="G6" s="4">
        <v>412805</v>
      </c>
      <c r="H6" s="4">
        <v>413063</v>
      </c>
      <c r="I6" s="4">
        <v>414537</v>
      </c>
      <c r="J6" s="4">
        <v>412306</v>
      </c>
      <c r="K6" s="4">
        <v>409474</v>
      </c>
      <c r="L6" s="4">
        <v>409118</v>
      </c>
      <c r="M6" s="40">
        <v>402013</v>
      </c>
      <c r="N6" s="13">
        <f t="shared" si="0"/>
        <v>415987.58333333331</v>
      </c>
    </row>
    <row r="7" spans="1:14" ht="12" customHeight="1" x14ac:dyDescent="0.2">
      <c r="A7" s="7" t="str">
        <f>'Pregnant Women Participating'!A7</f>
        <v>Rhode Island</v>
      </c>
      <c r="B7" s="13">
        <v>19490</v>
      </c>
      <c r="C7" s="4">
        <v>19480</v>
      </c>
      <c r="D7" s="4">
        <v>19044</v>
      </c>
      <c r="E7" s="4">
        <v>18977</v>
      </c>
      <c r="F7" s="4">
        <v>19006</v>
      </c>
      <c r="G7" s="4">
        <v>18728</v>
      </c>
      <c r="H7" s="4">
        <v>18936</v>
      </c>
      <c r="I7" s="4">
        <v>19076</v>
      </c>
      <c r="J7" s="4">
        <v>19018</v>
      </c>
      <c r="K7" s="4">
        <v>18569</v>
      </c>
      <c r="L7" s="4">
        <v>18696</v>
      </c>
      <c r="M7" s="40">
        <v>18385</v>
      </c>
      <c r="N7" s="13">
        <f t="shared" si="0"/>
        <v>18950.416666666668</v>
      </c>
    </row>
    <row r="8" spans="1:14" ht="12" customHeight="1" x14ac:dyDescent="0.2">
      <c r="A8" s="7" t="str">
        <f>'Pregnant Women Participating'!A8</f>
        <v>Vermont</v>
      </c>
      <c r="B8" s="13">
        <v>11504</v>
      </c>
      <c r="C8" s="4">
        <v>11488</v>
      </c>
      <c r="D8" s="4">
        <v>11279</v>
      </c>
      <c r="E8" s="4">
        <v>11304</v>
      </c>
      <c r="F8" s="4">
        <v>11182</v>
      </c>
      <c r="G8" s="4">
        <v>11266</v>
      </c>
      <c r="H8" s="4">
        <v>11335</v>
      </c>
      <c r="I8" s="4">
        <v>11438</v>
      </c>
      <c r="J8" s="4">
        <v>11496</v>
      </c>
      <c r="K8" s="4">
        <v>11556</v>
      </c>
      <c r="L8" s="4">
        <v>11664</v>
      </c>
      <c r="M8" s="40">
        <v>11606</v>
      </c>
      <c r="N8" s="13">
        <f t="shared" si="0"/>
        <v>11426.5</v>
      </c>
    </row>
    <row r="9" spans="1:14" ht="12" customHeight="1" x14ac:dyDescent="0.2">
      <c r="A9" s="7" t="str">
        <f>'Pregnant Women Participating'!A9</f>
        <v>Virgin Islands</v>
      </c>
      <c r="B9" s="13">
        <v>2936</v>
      </c>
      <c r="C9" s="4">
        <v>2828</v>
      </c>
      <c r="D9" s="4">
        <v>2486</v>
      </c>
      <c r="E9" s="4">
        <v>2700</v>
      </c>
      <c r="F9" s="4">
        <v>2724</v>
      </c>
      <c r="G9" s="4">
        <v>2817</v>
      </c>
      <c r="H9" s="4">
        <v>2845</v>
      </c>
      <c r="I9" s="4">
        <v>2893</v>
      </c>
      <c r="J9" s="4">
        <v>2907</v>
      </c>
      <c r="K9" s="4">
        <v>2937</v>
      </c>
      <c r="L9" s="4">
        <v>2984</v>
      </c>
      <c r="M9" s="40">
        <v>2976</v>
      </c>
      <c r="N9" s="13">
        <f t="shared" si="0"/>
        <v>2836.0833333333335</v>
      </c>
    </row>
    <row r="10" spans="1:14" ht="12" customHeight="1" x14ac:dyDescent="0.2">
      <c r="A10" s="7" t="str">
        <f>'Pregnant Women Participating'!A10</f>
        <v>Indian Township, ME</v>
      </c>
      <c r="B10" s="13">
        <v>65</v>
      </c>
      <c r="C10" s="4">
        <v>81</v>
      </c>
      <c r="D10" s="4">
        <v>73</v>
      </c>
      <c r="E10" s="4">
        <v>58</v>
      </c>
      <c r="F10" s="4">
        <v>62</v>
      </c>
      <c r="G10" s="4">
        <v>56</v>
      </c>
      <c r="H10" s="4">
        <v>56</v>
      </c>
      <c r="I10" s="4">
        <v>35</v>
      </c>
      <c r="J10" s="4">
        <v>45</v>
      </c>
      <c r="K10" s="4">
        <v>55</v>
      </c>
      <c r="L10" s="4">
        <v>64</v>
      </c>
      <c r="M10" s="40">
        <v>64</v>
      </c>
      <c r="N10" s="13">
        <f t="shared" si="0"/>
        <v>59.5</v>
      </c>
    </row>
    <row r="11" spans="1:14" ht="12" customHeight="1" x14ac:dyDescent="0.2">
      <c r="A11" s="7" t="str">
        <f>'Pregnant Women Participating'!A11</f>
        <v>Pleasant Point, ME</v>
      </c>
      <c r="B11" s="13">
        <v>71</v>
      </c>
      <c r="C11" s="4">
        <v>69</v>
      </c>
      <c r="D11" s="4">
        <v>65</v>
      </c>
      <c r="E11" s="4">
        <v>60</v>
      </c>
      <c r="F11" s="4">
        <v>57</v>
      </c>
      <c r="G11" s="4">
        <v>61</v>
      </c>
      <c r="H11" s="4">
        <v>59</v>
      </c>
      <c r="I11" s="4">
        <v>50</v>
      </c>
      <c r="J11" s="4">
        <v>58</v>
      </c>
      <c r="K11" s="4">
        <v>61</v>
      </c>
      <c r="L11" s="4">
        <v>60</v>
      </c>
      <c r="M11" s="40">
        <v>57</v>
      </c>
      <c r="N11" s="13">
        <f t="shared" si="0"/>
        <v>60.666666666666664</v>
      </c>
    </row>
    <row r="12" spans="1:14" ht="12" customHeight="1" x14ac:dyDescent="0.2">
      <c r="A12" s="7" t="str">
        <f>'Pregnant Women Participating'!A12</f>
        <v>Seneca Nation, NY</v>
      </c>
      <c r="B12" s="13">
        <v>178</v>
      </c>
      <c r="C12" s="4">
        <v>190</v>
      </c>
      <c r="D12" s="4">
        <v>172</v>
      </c>
      <c r="E12" s="4">
        <v>194</v>
      </c>
      <c r="F12" s="4">
        <v>203</v>
      </c>
      <c r="G12" s="4">
        <v>193</v>
      </c>
      <c r="H12" s="4">
        <v>200</v>
      </c>
      <c r="I12" s="4">
        <v>189</v>
      </c>
      <c r="J12" s="4">
        <v>194</v>
      </c>
      <c r="K12" s="4">
        <v>186</v>
      </c>
      <c r="L12" s="4">
        <v>168</v>
      </c>
      <c r="M12" s="40">
        <v>153</v>
      </c>
      <c r="N12" s="13">
        <f t="shared" si="0"/>
        <v>185</v>
      </c>
    </row>
    <row r="13" spans="1:14" ht="12" customHeight="1" x14ac:dyDescent="0.2">
      <c r="A13" s="7" t="str">
        <f>'Pregnant Women Participating'!A13</f>
        <v>Delaware</v>
      </c>
      <c r="B13" s="13">
        <v>17171</v>
      </c>
      <c r="C13" s="4">
        <v>17119</v>
      </c>
      <c r="D13" s="4">
        <v>16800</v>
      </c>
      <c r="E13" s="4">
        <v>16597</v>
      </c>
      <c r="F13" s="4">
        <v>16417</v>
      </c>
      <c r="G13" s="4">
        <v>16444</v>
      </c>
      <c r="H13" s="4">
        <v>16366</v>
      </c>
      <c r="I13" s="4">
        <v>16630</v>
      </c>
      <c r="J13" s="4">
        <v>16819</v>
      </c>
      <c r="K13" s="4">
        <v>16887</v>
      </c>
      <c r="L13" s="4">
        <v>17068</v>
      </c>
      <c r="M13" s="40">
        <v>17244</v>
      </c>
      <c r="N13" s="13">
        <f t="shared" ref="N13:N91" si="1">IF(SUM(B13:M13)&gt;0,AVERAGE(B13:M13)," ")</f>
        <v>16796.833333333332</v>
      </c>
    </row>
    <row r="14" spans="1:14" ht="12" customHeight="1" x14ac:dyDescent="0.2">
      <c r="A14" s="7" t="str">
        <f>'Pregnant Women Participating'!A14</f>
        <v>District of Columbia</v>
      </c>
      <c r="B14" s="13">
        <v>13164</v>
      </c>
      <c r="C14" s="4">
        <v>12952</v>
      </c>
      <c r="D14" s="4">
        <v>12705</v>
      </c>
      <c r="E14" s="4">
        <v>12877</v>
      </c>
      <c r="F14" s="4">
        <v>12480</v>
      </c>
      <c r="G14" s="4">
        <v>12227</v>
      </c>
      <c r="H14" s="4">
        <v>12176</v>
      </c>
      <c r="I14" s="4">
        <v>12208</v>
      </c>
      <c r="J14" s="4">
        <v>12081</v>
      </c>
      <c r="K14" s="4">
        <v>12114</v>
      </c>
      <c r="L14" s="4">
        <v>12407</v>
      </c>
      <c r="M14" s="40">
        <v>12200</v>
      </c>
      <c r="N14" s="13">
        <f t="shared" si="1"/>
        <v>12465.916666666666</v>
      </c>
    </row>
    <row r="15" spans="1:14" ht="12" customHeight="1" x14ac:dyDescent="0.2">
      <c r="A15" s="7" t="str">
        <f>'Pregnant Women Participating'!A15</f>
        <v>Maryland</v>
      </c>
      <c r="B15" s="13">
        <v>131810</v>
      </c>
      <c r="C15" s="4">
        <v>130818</v>
      </c>
      <c r="D15" s="4">
        <v>128432</v>
      </c>
      <c r="E15" s="4">
        <v>129556</v>
      </c>
      <c r="F15" s="4">
        <v>127930</v>
      </c>
      <c r="G15" s="4">
        <v>127885</v>
      </c>
      <c r="H15" s="4">
        <v>127567</v>
      </c>
      <c r="I15" s="4">
        <v>128686</v>
      </c>
      <c r="J15" s="4">
        <v>128402</v>
      </c>
      <c r="K15" s="4">
        <v>127893</v>
      </c>
      <c r="L15" s="4">
        <v>127733</v>
      </c>
      <c r="M15" s="40">
        <v>125790</v>
      </c>
      <c r="N15" s="13">
        <f t="shared" si="1"/>
        <v>128541.83333333333</v>
      </c>
    </row>
    <row r="16" spans="1:14" ht="12" customHeight="1" x14ac:dyDescent="0.2">
      <c r="A16" s="7" t="str">
        <f>'Pregnant Women Participating'!A16</f>
        <v>New Jersey</v>
      </c>
      <c r="B16" s="13">
        <v>148697</v>
      </c>
      <c r="C16" s="4">
        <v>146113</v>
      </c>
      <c r="D16" s="4">
        <v>142670</v>
      </c>
      <c r="E16" s="4">
        <v>144132</v>
      </c>
      <c r="F16" s="4">
        <v>141237</v>
      </c>
      <c r="G16" s="4">
        <v>139115</v>
      </c>
      <c r="H16" s="4">
        <v>139519</v>
      </c>
      <c r="I16" s="4">
        <v>140634</v>
      </c>
      <c r="J16" s="4">
        <v>140255</v>
      </c>
      <c r="K16" s="4">
        <v>139044</v>
      </c>
      <c r="L16" s="4">
        <v>139341</v>
      </c>
      <c r="M16" s="40">
        <v>138054</v>
      </c>
      <c r="N16" s="13">
        <f t="shared" si="1"/>
        <v>141567.58333333334</v>
      </c>
    </row>
    <row r="17" spans="1:14" ht="12" customHeight="1" x14ac:dyDescent="0.2">
      <c r="A17" s="7" t="str">
        <f>'Pregnant Women Participating'!A17</f>
        <v>Pennsylvania</v>
      </c>
      <c r="B17" s="13">
        <v>226619</v>
      </c>
      <c r="C17" s="4">
        <v>225661</v>
      </c>
      <c r="D17" s="4">
        <v>222044</v>
      </c>
      <c r="E17" s="4">
        <v>220876</v>
      </c>
      <c r="F17" s="4">
        <v>217980</v>
      </c>
      <c r="G17" s="4">
        <v>215401</v>
      </c>
      <c r="H17" s="4">
        <v>214646</v>
      </c>
      <c r="I17" s="4">
        <v>215659</v>
      </c>
      <c r="J17" s="4">
        <v>215994</v>
      </c>
      <c r="K17" s="4">
        <v>214449</v>
      </c>
      <c r="L17" s="4">
        <v>215693</v>
      </c>
      <c r="M17" s="40">
        <v>213239</v>
      </c>
      <c r="N17" s="13">
        <f t="shared" si="1"/>
        <v>218188.41666666666</v>
      </c>
    </row>
    <row r="18" spans="1:14" ht="12" customHeight="1" x14ac:dyDescent="0.2">
      <c r="A18" s="7" t="str">
        <f>'Pregnant Women Participating'!A18</f>
        <v>Puerto Rico</v>
      </c>
      <c r="B18" s="13">
        <v>132027</v>
      </c>
      <c r="C18" s="4">
        <v>118958</v>
      </c>
      <c r="D18" s="4">
        <v>114533</v>
      </c>
      <c r="E18" s="4">
        <v>111535</v>
      </c>
      <c r="F18" s="4">
        <v>110797</v>
      </c>
      <c r="G18" s="4">
        <v>109525</v>
      </c>
      <c r="H18" s="4">
        <v>109912</v>
      </c>
      <c r="I18" s="4">
        <v>109774</v>
      </c>
      <c r="J18" s="4">
        <v>108805</v>
      </c>
      <c r="K18" s="4">
        <v>108172</v>
      </c>
      <c r="L18" s="4">
        <v>108940</v>
      </c>
      <c r="M18" s="40">
        <v>109527</v>
      </c>
      <c r="N18" s="13">
        <f t="shared" si="1"/>
        <v>112708.75</v>
      </c>
    </row>
    <row r="19" spans="1:14" ht="12" customHeight="1" x14ac:dyDescent="0.2">
      <c r="A19" s="7" t="str">
        <f>'Pregnant Women Participating'!A19</f>
        <v>Virginia</v>
      </c>
      <c r="B19" s="13">
        <v>119667</v>
      </c>
      <c r="C19" s="4">
        <v>117993</v>
      </c>
      <c r="D19" s="4">
        <v>114569</v>
      </c>
      <c r="E19" s="4">
        <v>114553</v>
      </c>
      <c r="F19" s="4">
        <v>112805</v>
      </c>
      <c r="G19" s="4">
        <v>112265</v>
      </c>
      <c r="H19" s="4">
        <v>111798</v>
      </c>
      <c r="I19" s="4">
        <v>112237</v>
      </c>
      <c r="J19" s="4">
        <v>111653</v>
      </c>
      <c r="K19" s="4">
        <v>112449</v>
      </c>
      <c r="L19" s="4">
        <v>114137</v>
      </c>
      <c r="M19" s="40">
        <v>113299</v>
      </c>
      <c r="N19" s="13">
        <f t="shared" si="1"/>
        <v>113952.08333333333</v>
      </c>
    </row>
    <row r="20" spans="1:14" ht="12" customHeight="1" x14ac:dyDescent="0.2">
      <c r="A20" s="7" t="str">
        <f>'Pregnant Women Participating'!A20</f>
        <v>West Virginia</v>
      </c>
      <c r="B20" s="13">
        <v>37508</v>
      </c>
      <c r="C20" s="4">
        <v>37246</v>
      </c>
      <c r="D20" s="4">
        <v>36080</v>
      </c>
      <c r="E20" s="4">
        <v>36420</v>
      </c>
      <c r="F20" s="4">
        <v>35548</v>
      </c>
      <c r="G20" s="4">
        <v>35343</v>
      </c>
      <c r="H20" s="4">
        <v>34912</v>
      </c>
      <c r="I20" s="4">
        <v>34788</v>
      </c>
      <c r="J20" s="4">
        <v>34516</v>
      </c>
      <c r="K20" s="4">
        <v>34615</v>
      </c>
      <c r="L20" s="4">
        <v>34167</v>
      </c>
      <c r="M20" s="40">
        <v>33806</v>
      </c>
      <c r="N20" s="13">
        <f t="shared" si="1"/>
        <v>35412.416666666664</v>
      </c>
    </row>
    <row r="21" spans="1:14" ht="12" customHeight="1" x14ac:dyDescent="0.2">
      <c r="A21" s="7" t="str">
        <f>'Pregnant Women Participating'!A21</f>
        <v>Alabama</v>
      </c>
      <c r="B21" s="13">
        <v>122736</v>
      </c>
      <c r="C21" s="4">
        <v>121711</v>
      </c>
      <c r="D21" s="4">
        <v>119862</v>
      </c>
      <c r="E21" s="4">
        <v>119777</v>
      </c>
      <c r="F21" s="4">
        <v>117973</v>
      </c>
      <c r="G21" s="4">
        <v>119151</v>
      </c>
      <c r="H21" s="4">
        <v>119016</v>
      </c>
      <c r="I21" s="4">
        <v>120202</v>
      </c>
      <c r="J21" s="4">
        <v>120291</v>
      </c>
      <c r="K21" s="4">
        <v>120940</v>
      </c>
      <c r="L21" s="4">
        <v>123176</v>
      </c>
      <c r="M21" s="40">
        <v>122422</v>
      </c>
      <c r="N21" s="13">
        <f t="shared" si="1"/>
        <v>120604.75</v>
      </c>
    </row>
    <row r="22" spans="1:14" ht="12" customHeight="1" x14ac:dyDescent="0.2">
      <c r="A22" s="7" t="str">
        <f>'Pregnant Women Participating'!A22</f>
        <v>Florida</v>
      </c>
      <c r="B22" s="13">
        <v>447343</v>
      </c>
      <c r="C22" s="4">
        <v>446951</v>
      </c>
      <c r="D22" s="4">
        <v>446850</v>
      </c>
      <c r="E22" s="4">
        <v>452115</v>
      </c>
      <c r="F22" s="4">
        <v>450983</v>
      </c>
      <c r="G22" s="4">
        <v>452613</v>
      </c>
      <c r="H22" s="4">
        <v>450840</v>
      </c>
      <c r="I22" s="4">
        <v>450349</v>
      </c>
      <c r="J22" s="4">
        <v>451115</v>
      </c>
      <c r="K22" s="4">
        <v>452149</v>
      </c>
      <c r="L22" s="4">
        <v>454241</v>
      </c>
      <c r="M22" s="40">
        <v>451935</v>
      </c>
      <c r="N22" s="13">
        <f t="shared" si="1"/>
        <v>450623.66666666669</v>
      </c>
    </row>
    <row r="23" spans="1:14" ht="12" customHeight="1" x14ac:dyDescent="0.2">
      <c r="A23" s="7" t="str">
        <f>'Pregnant Women Participating'!A23</f>
        <v>Georgia</v>
      </c>
      <c r="B23" s="13">
        <v>229186</v>
      </c>
      <c r="C23" s="4">
        <v>226288</v>
      </c>
      <c r="D23" s="4">
        <v>219881</v>
      </c>
      <c r="E23" s="4">
        <v>220553</v>
      </c>
      <c r="F23" s="4">
        <v>219291</v>
      </c>
      <c r="G23" s="4">
        <v>218479</v>
      </c>
      <c r="H23" s="4">
        <v>214977</v>
      </c>
      <c r="I23" s="4">
        <v>213874</v>
      </c>
      <c r="J23" s="4">
        <v>213449</v>
      </c>
      <c r="K23" s="4">
        <v>208965</v>
      </c>
      <c r="L23" s="4">
        <v>215766</v>
      </c>
      <c r="M23" s="40">
        <v>211632</v>
      </c>
      <c r="N23" s="13">
        <f t="shared" si="1"/>
        <v>217695.08333333334</v>
      </c>
    </row>
    <row r="24" spans="1:14" ht="12" customHeight="1" x14ac:dyDescent="0.2">
      <c r="A24" s="7" t="str">
        <f>'Pregnant Women Participating'!A24</f>
        <v>Kentucky</v>
      </c>
      <c r="B24" s="13">
        <v>107049</v>
      </c>
      <c r="C24" s="4">
        <v>105738</v>
      </c>
      <c r="D24" s="4">
        <v>102883</v>
      </c>
      <c r="E24" s="4">
        <v>103123</v>
      </c>
      <c r="F24" s="4">
        <v>101664</v>
      </c>
      <c r="G24" s="4">
        <v>101655</v>
      </c>
      <c r="H24" s="4">
        <v>100603</v>
      </c>
      <c r="I24" s="4">
        <v>100328</v>
      </c>
      <c r="J24" s="4">
        <v>99771</v>
      </c>
      <c r="K24" s="4">
        <v>99337</v>
      </c>
      <c r="L24" s="4">
        <v>99815</v>
      </c>
      <c r="M24" s="40">
        <v>98950</v>
      </c>
      <c r="N24" s="13">
        <f t="shared" si="1"/>
        <v>101743</v>
      </c>
    </row>
    <row r="25" spans="1:14" ht="12" customHeight="1" x14ac:dyDescent="0.2">
      <c r="A25" s="7" t="str">
        <f>'Pregnant Women Participating'!A25</f>
        <v>Mississippi</v>
      </c>
      <c r="B25" s="13">
        <v>87656</v>
      </c>
      <c r="C25" s="4">
        <v>87191</v>
      </c>
      <c r="D25" s="4">
        <v>84861</v>
      </c>
      <c r="E25" s="4">
        <v>86092</v>
      </c>
      <c r="F25" s="4">
        <v>84844</v>
      </c>
      <c r="G25" s="4">
        <v>84584</v>
      </c>
      <c r="H25" s="4">
        <v>83653</v>
      </c>
      <c r="I25" s="4">
        <v>84261</v>
      </c>
      <c r="J25" s="4">
        <v>84068</v>
      </c>
      <c r="K25" s="4">
        <v>83509</v>
      </c>
      <c r="L25" s="4">
        <v>83451</v>
      </c>
      <c r="M25" s="40">
        <v>83223</v>
      </c>
      <c r="N25" s="13">
        <f t="shared" si="1"/>
        <v>84782.75</v>
      </c>
    </row>
    <row r="26" spans="1:14" ht="12" customHeight="1" x14ac:dyDescent="0.2">
      <c r="A26" s="7" t="str">
        <f>'Pregnant Women Participating'!A26</f>
        <v>North Carolina</v>
      </c>
      <c r="B26" s="13">
        <v>230184</v>
      </c>
      <c r="C26" s="4">
        <v>226683</v>
      </c>
      <c r="D26" s="4">
        <v>219966</v>
      </c>
      <c r="E26" s="4">
        <v>220992</v>
      </c>
      <c r="F26" s="4">
        <v>218437</v>
      </c>
      <c r="G26" s="4">
        <v>218318</v>
      </c>
      <c r="H26" s="4">
        <v>217603</v>
      </c>
      <c r="I26" s="4">
        <v>219239</v>
      </c>
      <c r="J26" s="4">
        <v>218682</v>
      </c>
      <c r="K26" s="4">
        <v>218508</v>
      </c>
      <c r="L26" s="4">
        <v>222582</v>
      </c>
      <c r="M26" s="40">
        <v>222901</v>
      </c>
      <c r="N26" s="13">
        <f t="shared" si="1"/>
        <v>221174.58333333334</v>
      </c>
    </row>
    <row r="27" spans="1:14" ht="12" customHeight="1" x14ac:dyDescent="0.2">
      <c r="A27" s="7" t="str">
        <f>'Pregnant Women Participating'!A27</f>
        <v>South Carolina</v>
      </c>
      <c r="B27" s="13">
        <v>96769</v>
      </c>
      <c r="C27" s="4">
        <v>95434</v>
      </c>
      <c r="D27" s="4">
        <v>93718</v>
      </c>
      <c r="E27" s="4">
        <v>93999</v>
      </c>
      <c r="F27" s="4">
        <v>92988</v>
      </c>
      <c r="G27" s="4">
        <v>92358</v>
      </c>
      <c r="H27" s="4">
        <v>90776</v>
      </c>
      <c r="I27" s="4">
        <v>90685</v>
      </c>
      <c r="J27" s="4">
        <v>90393</v>
      </c>
      <c r="K27" s="4">
        <v>90274</v>
      </c>
      <c r="L27" s="4">
        <v>90817</v>
      </c>
      <c r="M27" s="40">
        <v>87619</v>
      </c>
      <c r="N27" s="13">
        <f t="shared" si="1"/>
        <v>92152.5</v>
      </c>
    </row>
    <row r="28" spans="1:14" ht="12" customHeight="1" x14ac:dyDescent="0.2">
      <c r="A28" s="7" t="str">
        <f>'Pregnant Women Participating'!A28</f>
        <v>Tennessee</v>
      </c>
      <c r="B28" s="13">
        <v>134901</v>
      </c>
      <c r="C28" s="4">
        <v>132321</v>
      </c>
      <c r="D28" s="4">
        <v>129035</v>
      </c>
      <c r="E28" s="4">
        <v>128061</v>
      </c>
      <c r="F28" s="4">
        <v>127371</v>
      </c>
      <c r="G28" s="4">
        <v>126726</v>
      </c>
      <c r="H28" s="4">
        <v>126752</v>
      </c>
      <c r="I28" s="4">
        <v>127260</v>
      </c>
      <c r="J28" s="4">
        <v>127164</v>
      </c>
      <c r="K28" s="4">
        <v>126353</v>
      </c>
      <c r="L28" s="4">
        <v>125671</v>
      </c>
      <c r="M28" s="40">
        <v>122157</v>
      </c>
      <c r="N28" s="13">
        <f t="shared" si="1"/>
        <v>127814.33333333333</v>
      </c>
    </row>
    <row r="29" spans="1:14" ht="12" customHeight="1" x14ac:dyDescent="0.2">
      <c r="A29" s="7" t="str">
        <f>'Pregnant Women Participating'!A29</f>
        <v>Choctaw Indians, MS</v>
      </c>
      <c r="B29" s="13">
        <v>675</v>
      </c>
      <c r="C29" s="4">
        <v>700</v>
      </c>
      <c r="D29" s="4">
        <v>663</v>
      </c>
      <c r="E29" s="4">
        <v>689</v>
      </c>
      <c r="F29" s="4">
        <v>646</v>
      </c>
      <c r="G29" s="4">
        <v>630</v>
      </c>
      <c r="H29" s="4">
        <v>660</v>
      </c>
      <c r="I29" s="4">
        <v>657</v>
      </c>
      <c r="J29" s="4">
        <v>647</v>
      </c>
      <c r="K29" s="4">
        <v>641</v>
      </c>
      <c r="L29" s="4">
        <v>703</v>
      </c>
      <c r="M29" s="40">
        <v>678</v>
      </c>
      <c r="N29" s="13">
        <f t="shared" si="1"/>
        <v>665.75</v>
      </c>
    </row>
    <row r="30" spans="1:14" ht="12" customHeight="1" x14ac:dyDescent="0.2">
      <c r="A30" s="7" t="str">
        <f>'Pregnant Women Participating'!A30</f>
        <v>Eastern Cherokee, NC</v>
      </c>
      <c r="B30" s="13">
        <v>542</v>
      </c>
      <c r="C30" s="4">
        <v>541</v>
      </c>
      <c r="D30" s="4">
        <v>518</v>
      </c>
      <c r="E30" s="4">
        <v>537</v>
      </c>
      <c r="F30" s="4">
        <v>526</v>
      </c>
      <c r="G30" s="4">
        <v>530</v>
      </c>
      <c r="H30" s="4">
        <v>572</v>
      </c>
      <c r="I30" s="4">
        <v>552</v>
      </c>
      <c r="J30" s="4">
        <v>539</v>
      </c>
      <c r="K30" s="4">
        <v>552</v>
      </c>
      <c r="L30" s="4">
        <v>563</v>
      </c>
      <c r="M30" s="40">
        <v>561</v>
      </c>
      <c r="N30" s="13">
        <f t="shared" si="1"/>
        <v>544.41666666666663</v>
      </c>
    </row>
    <row r="31" spans="1:14" ht="12" customHeight="1" x14ac:dyDescent="0.2">
      <c r="A31" s="7" t="str">
        <f>'Pregnant Women Participating'!A31</f>
        <v>Illinois</v>
      </c>
      <c r="B31" s="13">
        <v>207264</v>
      </c>
      <c r="C31" s="4">
        <v>205007</v>
      </c>
      <c r="D31" s="4">
        <v>199365</v>
      </c>
      <c r="E31" s="4">
        <v>203213</v>
      </c>
      <c r="F31" s="4">
        <v>196993</v>
      </c>
      <c r="G31" s="4">
        <v>198516</v>
      </c>
      <c r="H31" s="4">
        <v>196676</v>
      </c>
      <c r="I31" s="4">
        <v>198463</v>
      </c>
      <c r="J31" s="4">
        <v>196662</v>
      </c>
      <c r="K31" s="4">
        <v>196263</v>
      </c>
      <c r="L31" s="4">
        <v>198974</v>
      </c>
      <c r="M31" s="40">
        <v>194927</v>
      </c>
      <c r="N31" s="13">
        <f t="shared" si="1"/>
        <v>199360.25</v>
      </c>
    </row>
    <row r="32" spans="1:14" ht="12" customHeight="1" x14ac:dyDescent="0.2">
      <c r="A32" s="7" t="str">
        <f>'Pregnant Women Participating'!A32</f>
        <v>Indiana</v>
      </c>
      <c r="B32" s="13">
        <v>146307</v>
      </c>
      <c r="C32" s="4">
        <v>145117</v>
      </c>
      <c r="D32" s="4">
        <v>143086</v>
      </c>
      <c r="E32" s="4">
        <v>145188</v>
      </c>
      <c r="F32" s="4">
        <v>143139</v>
      </c>
      <c r="G32" s="4">
        <v>143933</v>
      </c>
      <c r="H32" s="4">
        <v>142689</v>
      </c>
      <c r="I32" s="4">
        <v>143746</v>
      </c>
      <c r="J32" s="4">
        <v>143017</v>
      </c>
      <c r="K32" s="4">
        <v>143353</v>
      </c>
      <c r="L32" s="4">
        <v>143310</v>
      </c>
      <c r="M32" s="40">
        <v>141880</v>
      </c>
      <c r="N32" s="13">
        <f t="shared" si="1"/>
        <v>143730.41666666666</v>
      </c>
    </row>
    <row r="33" spans="1:14" ht="12" customHeight="1" x14ac:dyDescent="0.2">
      <c r="A33" s="7" t="str">
        <f>'Pregnant Women Participating'!A33</f>
        <v>Iowa</v>
      </c>
      <c r="B33" s="13">
        <v>62111</v>
      </c>
      <c r="C33" s="4">
        <v>61917</v>
      </c>
      <c r="D33" s="4">
        <v>60924</v>
      </c>
      <c r="E33" s="4">
        <v>60676</v>
      </c>
      <c r="F33" s="4">
        <v>59908</v>
      </c>
      <c r="G33" s="4">
        <v>59631</v>
      </c>
      <c r="H33" s="4">
        <v>59416</v>
      </c>
      <c r="I33" s="4">
        <v>59853</v>
      </c>
      <c r="J33" s="4">
        <v>59573</v>
      </c>
      <c r="K33" s="4">
        <v>59467</v>
      </c>
      <c r="L33" s="4">
        <v>59949</v>
      </c>
      <c r="M33" s="40">
        <v>59566</v>
      </c>
      <c r="N33" s="13">
        <f t="shared" si="1"/>
        <v>60249.25</v>
      </c>
    </row>
    <row r="34" spans="1:14" ht="12" customHeight="1" x14ac:dyDescent="0.2">
      <c r="A34" s="7" t="str">
        <f>'Pregnant Women Participating'!A34</f>
        <v>Michigan</v>
      </c>
      <c r="B34" s="13">
        <v>222012</v>
      </c>
      <c r="C34" s="4">
        <v>219324</v>
      </c>
      <c r="D34" s="4">
        <v>215330</v>
      </c>
      <c r="E34" s="4">
        <v>215834</v>
      </c>
      <c r="F34" s="4">
        <v>212727</v>
      </c>
      <c r="G34" s="4">
        <v>213183</v>
      </c>
      <c r="H34" s="4">
        <v>212484</v>
      </c>
      <c r="I34" s="4">
        <v>212707</v>
      </c>
      <c r="J34" s="4">
        <v>211723</v>
      </c>
      <c r="K34" s="4">
        <v>211927</v>
      </c>
      <c r="L34" s="4">
        <v>210835</v>
      </c>
      <c r="M34" s="40">
        <v>209476</v>
      </c>
      <c r="N34" s="13">
        <f t="shared" si="1"/>
        <v>213963.5</v>
      </c>
    </row>
    <row r="35" spans="1:14" ht="12" customHeight="1" x14ac:dyDescent="0.2">
      <c r="A35" s="7" t="str">
        <f>'Pregnant Women Participating'!A35</f>
        <v>Minnesota</v>
      </c>
      <c r="B35" s="13">
        <v>110321</v>
      </c>
      <c r="C35" s="4">
        <v>108913</v>
      </c>
      <c r="D35" s="4">
        <v>106756</v>
      </c>
      <c r="E35" s="4">
        <v>106922</v>
      </c>
      <c r="F35" s="4">
        <v>104921</v>
      </c>
      <c r="G35" s="4">
        <v>104883</v>
      </c>
      <c r="H35" s="4">
        <v>104048</v>
      </c>
      <c r="I35" s="4">
        <v>105044</v>
      </c>
      <c r="J35" s="4">
        <v>104536</v>
      </c>
      <c r="K35" s="4">
        <v>104662</v>
      </c>
      <c r="L35" s="4">
        <v>105622</v>
      </c>
      <c r="M35" s="40">
        <v>104909</v>
      </c>
      <c r="N35" s="13">
        <f t="shared" si="1"/>
        <v>105961.41666666667</v>
      </c>
    </row>
    <row r="36" spans="1:14" ht="12" customHeight="1" x14ac:dyDescent="0.2">
      <c r="A36" s="7" t="str">
        <f>'Pregnant Women Participating'!A36</f>
        <v>Ohio</v>
      </c>
      <c r="B36" s="13">
        <v>219645</v>
      </c>
      <c r="C36" s="4">
        <v>215903</v>
      </c>
      <c r="D36" s="4">
        <v>209822</v>
      </c>
      <c r="E36" s="4">
        <v>210490</v>
      </c>
      <c r="F36" s="4">
        <v>208470</v>
      </c>
      <c r="G36" s="4">
        <v>206973</v>
      </c>
      <c r="H36" s="4">
        <v>207011</v>
      </c>
      <c r="I36" s="4">
        <v>206687</v>
      </c>
      <c r="J36" s="4">
        <v>206365</v>
      </c>
      <c r="K36" s="4">
        <v>205971</v>
      </c>
      <c r="L36" s="4">
        <v>206700</v>
      </c>
      <c r="M36" s="40">
        <v>203428</v>
      </c>
      <c r="N36" s="13">
        <f t="shared" si="1"/>
        <v>208955.41666666666</v>
      </c>
    </row>
    <row r="37" spans="1:14" ht="12" customHeight="1" x14ac:dyDescent="0.2">
      <c r="A37" s="7" t="str">
        <f>'Pregnant Women Participating'!A37</f>
        <v>Wisconsin</v>
      </c>
      <c r="B37" s="13">
        <v>95054</v>
      </c>
      <c r="C37" s="4">
        <v>94630</v>
      </c>
      <c r="D37" s="4">
        <v>92764</v>
      </c>
      <c r="E37" s="4">
        <v>93996</v>
      </c>
      <c r="F37" s="4">
        <v>92227</v>
      </c>
      <c r="G37" s="4">
        <v>91963</v>
      </c>
      <c r="H37" s="4">
        <v>91298</v>
      </c>
      <c r="I37" s="4">
        <v>91766</v>
      </c>
      <c r="J37" s="4">
        <v>91273</v>
      </c>
      <c r="K37" s="4">
        <v>91675</v>
      </c>
      <c r="L37" s="4">
        <v>91960</v>
      </c>
      <c r="M37" s="40">
        <v>91239</v>
      </c>
      <c r="N37" s="13">
        <f t="shared" si="1"/>
        <v>92487.083333333328</v>
      </c>
    </row>
    <row r="38" spans="1:14" ht="12" customHeight="1" x14ac:dyDescent="0.2">
      <c r="A38" s="7" t="str">
        <f>'Pregnant Women Participating'!A38</f>
        <v>Arizona</v>
      </c>
      <c r="B38" s="13">
        <v>138869</v>
      </c>
      <c r="C38" s="4">
        <v>135530</v>
      </c>
      <c r="D38" s="4">
        <v>132966</v>
      </c>
      <c r="E38" s="4">
        <v>135129</v>
      </c>
      <c r="F38" s="4">
        <v>131375</v>
      </c>
      <c r="G38" s="4">
        <v>133122</v>
      </c>
      <c r="H38" s="4">
        <v>131931</v>
      </c>
      <c r="I38" s="4">
        <v>132933</v>
      </c>
      <c r="J38" s="4">
        <v>131885</v>
      </c>
      <c r="K38" s="4">
        <v>132335</v>
      </c>
      <c r="L38" s="4">
        <v>134556</v>
      </c>
      <c r="M38" s="40">
        <v>131933</v>
      </c>
      <c r="N38" s="13">
        <f t="shared" si="1"/>
        <v>133547</v>
      </c>
    </row>
    <row r="39" spans="1:14" ht="12" customHeight="1" x14ac:dyDescent="0.2">
      <c r="A39" s="7" t="str">
        <f>'Pregnant Women Participating'!A39</f>
        <v>Arkansas</v>
      </c>
      <c r="B39" s="13">
        <v>76201</v>
      </c>
      <c r="C39" s="4">
        <v>75353</v>
      </c>
      <c r="D39" s="4">
        <v>74032</v>
      </c>
      <c r="E39" s="4">
        <v>74357</v>
      </c>
      <c r="F39" s="4">
        <v>73215</v>
      </c>
      <c r="G39" s="4">
        <v>72428</v>
      </c>
      <c r="H39" s="4">
        <v>72670</v>
      </c>
      <c r="I39" s="4">
        <v>72886</v>
      </c>
      <c r="J39" s="4">
        <v>72597</v>
      </c>
      <c r="K39" s="4">
        <v>72635</v>
      </c>
      <c r="L39" s="4">
        <v>74097</v>
      </c>
      <c r="M39" s="40">
        <v>72810</v>
      </c>
      <c r="N39" s="13">
        <f t="shared" si="1"/>
        <v>73606.75</v>
      </c>
    </row>
    <row r="40" spans="1:14" ht="12" customHeight="1" x14ac:dyDescent="0.2">
      <c r="A40" s="7" t="str">
        <f>'Pregnant Women Participating'!A40</f>
        <v>Louisiana</v>
      </c>
      <c r="B40" s="13">
        <v>117989</v>
      </c>
      <c r="C40" s="4">
        <v>118269</v>
      </c>
      <c r="D40" s="4">
        <v>114750</v>
      </c>
      <c r="E40" s="4">
        <v>110951</v>
      </c>
      <c r="F40" s="4">
        <v>112799</v>
      </c>
      <c r="G40" s="4">
        <v>111648</v>
      </c>
      <c r="H40" s="4">
        <v>109640</v>
      </c>
      <c r="I40" s="4">
        <v>110345</v>
      </c>
      <c r="J40" s="4">
        <v>110578</v>
      </c>
      <c r="K40" s="4">
        <v>109936</v>
      </c>
      <c r="L40" s="4">
        <v>111614</v>
      </c>
      <c r="M40" s="40">
        <v>109828</v>
      </c>
      <c r="N40" s="13">
        <f t="shared" si="1"/>
        <v>112362.25</v>
      </c>
    </row>
    <row r="41" spans="1:14" ht="12" customHeight="1" x14ac:dyDescent="0.2">
      <c r="A41" s="7" t="str">
        <f>'Pregnant Women Participating'!A41</f>
        <v>New Mexico</v>
      </c>
      <c r="B41" s="13">
        <v>45801</v>
      </c>
      <c r="C41" s="4">
        <v>45489</v>
      </c>
      <c r="D41" s="4">
        <v>44659</v>
      </c>
      <c r="E41" s="4">
        <v>45182</v>
      </c>
      <c r="F41" s="4">
        <v>44134</v>
      </c>
      <c r="G41" s="4">
        <v>43203</v>
      </c>
      <c r="H41" s="4">
        <v>42639</v>
      </c>
      <c r="I41" s="4">
        <v>42891</v>
      </c>
      <c r="J41" s="4">
        <v>42848</v>
      </c>
      <c r="K41" s="4">
        <v>40364</v>
      </c>
      <c r="L41" s="4">
        <v>39401</v>
      </c>
      <c r="M41" s="40">
        <v>38440</v>
      </c>
      <c r="N41" s="13">
        <f t="shared" si="1"/>
        <v>42920.916666666664</v>
      </c>
    </row>
    <row r="42" spans="1:14" ht="12" customHeight="1" x14ac:dyDescent="0.2">
      <c r="A42" s="7" t="str">
        <f>'Pregnant Women Participating'!A42</f>
        <v>Oklahoma</v>
      </c>
      <c r="B42" s="13">
        <v>78746</v>
      </c>
      <c r="C42" s="4">
        <v>77196</v>
      </c>
      <c r="D42" s="4">
        <v>74788</v>
      </c>
      <c r="E42" s="4">
        <v>75616</v>
      </c>
      <c r="F42" s="4">
        <v>72464</v>
      </c>
      <c r="G42" s="4">
        <v>72382</v>
      </c>
      <c r="H42" s="4">
        <v>71902</v>
      </c>
      <c r="I42" s="4">
        <v>72220</v>
      </c>
      <c r="J42" s="4">
        <v>71916</v>
      </c>
      <c r="K42" s="4">
        <v>71832</v>
      </c>
      <c r="L42" s="4">
        <v>72538</v>
      </c>
      <c r="M42" s="40">
        <v>71440</v>
      </c>
      <c r="N42" s="13">
        <f t="shared" si="1"/>
        <v>73586.666666666672</v>
      </c>
    </row>
    <row r="43" spans="1:14" ht="12" customHeight="1" x14ac:dyDescent="0.2">
      <c r="A43" s="7" t="str">
        <f>'Pregnant Women Participating'!A43</f>
        <v>Texas</v>
      </c>
      <c r="B43" s="13">
        <v>795748</v>
      </c>
      <c r="C43" s="4">
        <v>780455</v>
      </c>
      <c r="D43" s="4">
        <v>760768</v>
      </c>
      <c r="E43" s="4">
        <v>763631</v>
      </c>
      <c r="F43" s="4">
        <v>753286</v>
      </c>
      <c r="G43" s="4">
        <v>761720</v>
      </c>
      <c r="H43" s="4">
        <v>734700</v>
      </c>
      <c r="I43" s="4">
        <v>730239</v>
      </c>
      <c r="J43" s="4">
        <v>727726</v>
      </c>
      <c r="K43" s="4">
        <v>716399</v>
      </c>
      <c r="L43" s="4">
        <v>716837</v>
      </c>
      <c r="M43" s="40">
        <v>713446</v>
      </c>
      <c r="N43" s="13">
        <f t="shared" si="1"/>
        <v>746246.25</v>
      </c>
    </row>
    <row r="44" spans="1:14" ht="12" customHeight="1" x14ac:dyDescent="0.2">
      <c r="A44" s="7" t="str">
        <f>'Pregnant Women Participating'!A44</f>
        <v>Utah</v>
      </c>
      <c r="B44" s="13">
        <v>51996</v>
      </c>
      <c r="C44" s="4">
        <v>51432</v>
      </c>
      <c r="D44" s="4">
        <v>50124</v>
      </c>
      <c r="E44" s="4">
        <v>50500</v>
      </c>
      <c r="F44" s="4">
        <v>49885</v>
      </c>
      <c r="G44" s="4">
        <v>49630</v>
      </c>
      <c r="H44" s="4">
        <v>48815</v>
      </c>
      <c r="I44" s="4">
        <v>48318</v>
      </c>
      <c r="J44" s="4">
        <v>47464</v>
      </c>
      <c r="K44" s="4">
        <v>46483</v>
      </c>
      <c r="L44" s="4">
        <v>46967</v>
      </c>
      <c r="M44" s="40">
        <v>46249</v>
      </c>
      <c r="N44" s="13">
        <f t="shared" si="1"/>
        <v>48988.583333333336</v>
      </c>
    </row>
    <row r="45" spans="1:14" ht="12" customHeight="1" x14ac:dyDescent="0.2">
      <c r="A45" s="7" t="str">
        <f>'Pregnant Women Participating'!A45</f>
        <v>Inter-Tribal Council, AZ</v>
      </c>
      <c r="B45" s="13">
        <v>8407</v>
      </c>
      <c r="C45" s="4">
        <v>7764</v>
      </c>
      <c r="D45" s="4">
        <v>7873</v>
      </c>
      <c r="E45" s="4">
        <v>8655</v>
      </c>
      <c r="F45" s="4">
        <v>8426</v>
      </c>
      <c r="G45" s="4">
        <v>8590</v>
      </c>
      <c r="H45" s="4">
        <v>8561</v>
      </c>
      <c r="I45" s="4">
        <v>8512</v>
      </c>
      <c r="J45" s="4">
        <v>8616</v>
      </c>
      <c r="K45" s="4">
        <v>8622</v>
      </c>
      <c r="L45" s="4">
        <v>8714</v>
      </c>
      <c r="M45" s="40">
        <v>8128</v>
      </c>
      <c r="N45" s="13">
        <f t="shared" si="1"/>
        <v>8405.6666666666661</v>
      </c>
    </row>
    <row r="46" spans="1:14" ht="12" customHeight="1" x14ac:dyDescent="0.2">
      <c r="A46" s="7" t="str">
        <f>'Pregnant Women Participating'!A46</f>
        <v>Navajo Nation, AZ</v>
      </c>
      <c r="B46" s="13">
        <v>8004</v>
      </c>
      <c r="C46" s="4">
        <v>7898</v>
      </c>
      <c r="D46" s="4">
        <v>7706</v>
      </c>
      <c r="E46" s="4">
        <v>7825</v>
      </c>
      <c r="F46" s="4">
        <v>7387</v>
      </c>
      <c r="G46" s="4">
        <v>7342</v>
      </c>
      <c r="H46" s="4">
        <v>7394</v>
      </c>
      <c r="I46" s="4">
        <v>7469</v>
      </c>
      <c r="J46" s="4">
        <v>7335</v>
      </c>
      <c r="K46" s="4">
        <v>7378</v>
      </c>
      <c r="L46" s="4">
        <v>7575</v>
      </c>
      <c r="M46" s="40">
        <v>7415</v>
      </c>
      <c r="N46" s="13">
        <f t="shared" si="1"/>
        <v>7560.666666666667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368</v>
      </c>
      <c r="C47" s="4">
        <v>395</v>
      </c>
      <c r="D47" s="4">
        <v>378</v>
      </c>
      <c r="E47" s="4">
        <v>416</v>
      </c>
      <c r="F47" s="4">
        <v>384</v>
      </c>
      <c r="G47" s="4">
        <v>401</v>
      </c>
      <c r="H47" s="4">
        <v>362</v>
      </c>
      <c r="I47" s="4">
        <v>399</v>
      </c>
      <c r="J47" s="4">
        <v>370</v>
      </c>
      <c r="K47" s="4">
        <v>379</v>
      </c>
      <c r="L47" s="4">
        <v>378</v>
      </c>
      <c r="M47" s="40">
        <v>385</v>
      </c>
      <c r="N47" s="13">
        <f t="shared" si="1"/>
        <v>384.58333333333331</v>
      </c>
    </row>
    <row r="48" spans="1:14" ht="12" customHeight="1" x14ac:dyDescent="0.2">
      <c r="A48" s="7" t="str">
        <f>'Pregnant Women Participating'!A48</f>
        <v>Eight Northern Pueblos, NM</v>
      </c>
      <c r="B48" s="13">
        <v>251</v>
      </c>
      <c r="C48" s="4">
        <v>240</v>
      </c>
      <c r="D48" s="4">
        <v>235</v>
      </c>
      <c r="E48" s="4">
        <v>203</v>
      </c>
      <c r="F48" s="4">
        <v>230</v>
      </c>
      <c r="G48" s="4">
        <v>233</v>
      </c>
      <c r="H48" s="4">
        <v>217</v>
      </c>
      <c r="I48" s="4">
        <v>243</v>
      </c>
      <c r="J48" s="4">
        <v>259</v>
      </c>
      <c r="K48" s="4">
        <v>264</v>
      </c>
      <c r="L48" s="4">
        <v>265</v>
      </c>
      <c r="M48" s="40">
        <v>278</v>
      </c>
      <c r="N48" s="13">
        <f t="shared" si="1"/>
        <v>243.16666666666666</v>
      </c>
    </row>
    <row r="49" spans="1:14" ht="12" customHeight="1" x14ac:dyDescent="0.2">
      <c r="A49" s="7" t="str">
        <f>'Pregnant Women Participating'!A49</f>
        <v>Five Sandoval Pueblos, NM</v>
      </c>
      <c r="B49" s="13">
        <v>248</v>
      </c>
      <c r="C49" s="4">
        <v>253</v>
      </c>
      <c r="D49" s="4">
        <v>243</v>
      </c>
      <c r="E49" s="4">
        <v>239</v>
      </c>
      <c r="F49" s="4">
        <v>236</v>
      </c>
      <c r="G49" s="4">
        <v>217</v>
      </c>
      <c r="H49" s="4">
        <v>229</v>
      </c>
      <c r="I49" s="4">
        <v>233</v>
      </c>
      <c r="J49" s="4">
        <v>220</v>
      </c>
      <c r="K49" s="4">
        <v>226</v>
      </c>
      <c r="L49" s="4">
        <v>230</v>
      </c>
      <c r="M49" s="40">
        <v>237</v>
      </c>
      <c r="N49" s="13">
        <f t="shared" si="1"/>
        <v>234.25</v>
      </c>
    </row>
    <row r="50" spans="1:14" ht="12" customHeight="1" x14ac:dyDescent="0.2">
      <c r="A50" s="7" t="str">
        <f>'Pregnant Women Participating'!A50</f>
        <v>Isleta Pueblo, NM</v>
      </c>
      <c r="B50" s="13">
        <v>1473</v>
      </c>
      <c r="C50" s="4">
        <v>1467</v>
      </c>
      <c r="D50" s="4">
        <v>1426</v>
      </c>
      <c r="E50" s="4">
        <v>1431</v>
      </c>
      <c r="F50" s="4">
        <v>1418</v>
      </c>
      <c r="G50" s="4">
        <v>1406</v>
      </c>
      <c r="H50" s="4">
        <v>1388</v>
      </c>
      <c r="I50" s="4">
        <v>1370</v>
      </c>
      <c r="J50" s="4">
        <v>1366</v>
      </c>
      <c r="K50" s="4">
        <v>1323</v>
      </c>
      <c r="L50" s="4">
        <v>1331</v>
      </c>
      <c r="M50" s="40">
        <v>1215</v>
      </c>
      <c r="N50" s="13">
        <f t="shared" si="1"/>
        <v>1384.5</v>
      </c>
    </row>
    <row r="51" spans="1:14" ht="12" customHeight="1" x14ac:dyDescent="0.2">
      <c r="A51" s="7" t="str">
        <f>'Pregnant Women Participating'!A51</f>
        <v>San Felipe Pueblo, NM</v>
      </c>
      <c r="B51" s="13">
        <v>273</v>
      </c>
      <c r="C51" s="4">
        <v>271</v>
      </c>
      <c r="D51" s="4">
        <v>183</v>
      </c>
      <c r="E51" s="4">
        <v>245</v>
      </c>
      <c r="F51" s="4">
        <v>241</v>
      </c>
      <c r="G51" s="4">
        <v>227</v>
      </c>
      <c r="H51" s="4">
        <v>189</v>
      </c>
      <c r="I51" s="4">
        <v>222</v>
      </c>
      <c r="J51" s="4">
        <v>222</v>
      </c>
      <c r="K51" s="4">
        <v>248</v>
      </c>
      <c r="L51" s="4">
        <v>248</v>
      </c>
      <c r="M51" s="40">
        <v>239</v>
      </c>
      <c r="N51" s="13">
        <f t="shared" si="1"/>
        <v>234</v>
      </c>
    </row>
    <row r="52" spans="1:14" ht="12" customHeight="1" x14ac:dyDescent="0.2">
      <c r="A52" s="7" t="str">
        <f>'Pregnant Women Participating'!A52</f>
        <v>Santo Domingo Tribe, NM</v>
      </c>
      <c r="B52" s="13">
        <v>215</v>
      </c>
      <c r="C52" s="4">
        <v>217</v>
      </c>
      <c r="D52" s="4">
        <v>196</v>
      </c>
      <c r="E52" s="4">
        <v>222</v>
      </c>
      <c r="F52" s="4">
        <v>211</v>
      </c>
      <c r="G52" s="4">
        <v>216</v>
      </c>
      <c r="H52" s="4">
        <v>219</v>
      </c>
      <c r="I52" s="4">
        <v>210</v>
      </c>
      <c r="J52" s="4">
        <v>210</v>
      </c>
      <c r="K52" s="4">
        <v>213</v>
      </c>
      <c r="L52" s="4">
        <v>221</v>
      </c>
      <c r="M52" s="40">
        <v>208</v>
      </c>
      <c r="N52" s="13">
        <f t="shared" si="1"/>
        <v>213.16666666666666</v>
      </c>
    </row>
    <row r="53" spans="1:14" ht="12" customHeight="1" x14ac:dyDescent="0.2">
      <c r="A53" s="7" t="str">
        <f>'Pregnant Women Participating'!A53</f>
        <v>Zuni Pueblo, NM</v>
      </c>
      <c r="B53" s="13">
        <v>594</v>
      </c>
      <c r="C53" s="4">
        <v>541</v>
      </c>
      <c r="D53" s="4">
        <v>568</v>
      </c>
      <c r="E53" s="4">
        <v>549</v>
      </c>
      <c r="F53" s="4">
        <v>587</v>
      </c>
      <c r="G53" s="4">
        <v>546</v>
      </c>
      <c r="H53" s="4">
        <v>614</v>
      </c>
      <c r="I53" s="4">
        <v>566</v>
      </c>
      <c r="J53" s="4">
        <v>597</v>
      </c>
      <c r="K53" s="4">
        <v>551</v>
      </c>
      <c r="L53" s="4">
        <v>585</v>
      </c>
      <c r="M53" s="40">
        <v>564</v>
      </c>
      <c r="N53" s="13">
        <f t="shared" si="1"/>
        <v>571.83333333333337</v>
      </c>
    </row>
    <row r="54" spans="1:14" ht="12" customHeight="1" x14ac:dyDescent="0.2">
      <c r="A54" s="7" t="str">
        <f>'Pregnant Women Participating'!A54</f>
        <v>Cherokee Nation, OK</v>
      </c>
      <c r="B54" s="13">
        <v>6848</v>
      </c>
      <c r="C54" s="4">
        <v>6762</v>
      </c>
      <c r="D54" s="4">
        <v>6596</v>
      </c>
      <c r="E54" s="4">
        <v>6706</v>
      </c>
      <c r="F54" s="4">
        <v>6644</v>
      </c>
      <c r="G54" s="4">
        <v>6638</v>
      </c>
      <c r="H54" s="4">
        <v>6483</v>
      </c>
      <c r="I54" s="4">
        <v>6501</v>
      </c>
      <c r="J54" s="4">
        <v>6521</v>
      </c>
      <c r="K54" s="4">
        <v>6545</v>
      </c>
      <c r="L54" s="4">
        <v>6583</v>
      </c>
      <c r="M54" s="40">
        <v>6304</v>
      </c>
      <c r="N54" s="13">
        <f t="shared" si="1"/>
        <v>6594.25</v>
      </c>
    </row>
    <row r="55" spans="1:14" ht="12" customHeight="1" x14ac:dyDescent="0.2">
      <c r="A55" s="7" t="str">
        <f>'Pregnant Women Participating'!A55</f>
        <v>Chickasaw Nation, OK</v>
      </c>
      <c r="B55" s="13">
        <v>3505</v>
      </c>
      <c r="C55" s="4">
        <v>3480</v>
      </c>
      <c r="D55" s="4">
        <v>3340</v>
      </c>
      <c r="E55" s="4">
        <v>3441</v>
      </c>
      <c r="F55" s="4">
        <v>3282</v>
      </c>
      <c r="G55" s="4">
        <v>3290</v>
      </c>
      <c r="H55" s="4">
        <v>3372</v>
      </c>
      <c r="I55" s="4">
        <v>3414</v>
      </c>
      <c r="J55" s="4">
        <v>3397</v>
      </c>
      <c r="K55" s="4">
        <v>3443</v>
      </c>
      <c r="L55" s="4">
        <v>3479</v>
      </c>
      <c r="M55" s="40">
        <v>3327</v>
      </c>
      <c r="N55" s="13">
        <f t="shared" si="1"/>
        <v>3397.5</v>
      </c>
    </row>
    <row r="56" spans="1:14" ht="12" customHeight="1" x14ac:dyDescent="0.2">
      <c r="A56" s="7" t="str">
        <f>'Pregnant Women Participating'!A56</f>
        <v>Choctaw Nation, OK</v>
      </c>
      <c r="B56" s="13">
        <v>3611</v>
      </c>
      <c r="C56" s="4">
        <v>3389</v>
      </c>
      <c r="D56" s="4">
        <v>3277</v>
      </c>
      <c r="E56" s="4">
        <v>3621</v>
      </c>
      <c r="F56" s="4">
        <v>3635</v>
      </c>
      <c r="G56" s="4">
        <v>3683</v>
      </c>
      <c r="H56" s="4">
        <v>3719</v>
      </c>
      <c r="I56" s="4">
        <v>3707</v>
      </c>
      <c r="J56" s="4">
        <v>3863</v>
      </c>
      <c r="K56" s="4">
        <v>3898</v>
      </c>
      <c r="L56" s="4">
        <v>4002</v>
      </c>
      <c r="M56" s="40">
        <v>3941</v>
      </c>
      <c r="N56" s="13">
        <f t="shared" si="1"/>
        <v>3695.5</v>
      </c>
    </row>
    <row r="57" spans="1:14" ht="12" customHeight="1" x14ac:dyDescent="0.2">
      <c r="A57" s="7" t="str">
        <f>'Pregnant Women Participating'!A57</f>
        <v>Citizen Potawatomi Nation, OK</v>
      </c>
      <c r="B57" s="13">
        <v>1480</v>
      </c>
      <c r="C57" s="4">
        <v>1452</v>
      </c>
      <c r="D57" s="4">
        <v>1506</v>
      </c>
      <c r="E57" s="4">
        <v>1502</v>
      </c>
      <c r="F57" s="4">
        <v>1447</v>
      </c>
      <c r="G57" s="4">
        <v>1495</v>
      </c>
      <c r="H57" s="4">
        <v>1540</v>
      </c>
      <c r="I57" s="4">
        <v>1532</v>
      </c>
      <c r="J57" s="4">
        <v>1532</v>
      </c>
      <c r="K57" s="4">
        <v>1487</v>
      </c>
      <c r="L57" s="4">
        <v>1496</v>
      </c>
      <c r="M57" s="40">
        <v>1518</v>
      </c>
      <c r="N57" s="13">
        <f t="shared" si="1"/>
        <v>1498.9166666666667</v>
      </c>
    </row>
    <row r="58" spans="1:14" ht="12" customHeight="1" x14ac:dyDescent="0.2">
      <c r="A58" s="7" t="str">
        <f>'Pregnant Women Participating'!A58</f>
        <v>Inter-Tribal Council, OK</v>
      </c>
      <c r="B58" s="13">
        <v>713</v>
      </c>
      <c r="C58" s="4">
        <v>707</v>
      </c>
      <c r="D58" s="4">
        <v>707</v>
      </c>
      <c r="E58" s="4">
        <v>714</v>
      </c>
      <c r="F58" s="4">
        <v>718</v>
      </c>
      <c r="G58" s="4">
        <v>718</v>
      </c>
      <c r="H58" s="4">
        <v>719</v>
      </c>
      <c r="I58" s="4">
        <v>743</v>
      </c>
      <c r="J58" s="4">
        <v>730</v>
      </c>
      <c r="K58" s="4">
        <v>728</v>
      </c>
      <c r="L58" s="4">
        <v>750</v>
      </c>
      <c r="M58" s="40">
        <v>726</v>
      </c>
      <c r="N58" s="13">
        <f t="shared" si="1"/>
        <v>722.75</v>
      </c>
    </row>
    <row r="59" spans="1:14" ht="12" customHeight="1" x14ac:dyDescent="0.2">
      <c r="A59" s="7" t="str">
        <f>'Pregnant Women Participating'!A59</f>
        <v>Muscogee Creek Nation, OK</v>
      </c>
      <c r="B59" s="13">
        <v>2556</v>
      </c>
      <c r="C59" s="4">
        <v>2458</v>
      </c>
      <c r="D59" s="4">
        <v>2342</v>
      </c>
      <c r="E59" s="4">
        <v>2476</v>
      </c>
      <c r="F59" s="4">
        <v>2304</v>
      </c>
      <c r="G59" s="4">
        <v>2263</v>
      </c>
      <c r="H59" s="4">
        <v>2299</v>
      </c>
      <c r="I59" s="4">
        <v>2318</v>
      </c>
      <c r="J59" s="4">
        <v>2306</v>
      </c>
      <c r="K59" s="4">
        <v>2349</v>
      </c>
      <c r="L59" s="4">
        <v>2415</v>
      </c>
      <c r="M59" s="40">
        <v>2386</v>
      </c>
      <c r="N59" s="13">
        <f t="shared" si="1"/>
        <v>2372.6666666666665</v>
      </c>
    </row>
    <row r="60" spans="1:14" ht="12" customHeight="1" x14ac:dyDescent="0.2">
      <c r="A60" s="7" t="str">
        <f>'Pregnant Women Participating'!A60</f>
        <v>Osage Tribal Council, OK</v>
      </c>
      <c r="B60" s="13">
        <v>2938</v>
      </c>
      <c r="C60" s="4">
        <v>2951</v>
      </c>
      <c r="D60" s="4">
        <v>2883</v>
      </c>
      <c r="E60" s="4">
        <v>2913</v>
      </c>
      <c r="F60" s="4">
        <v>2858</v>
      </c>
      <c r="G60" s="4">
        <v>2867</v>
      </c>
      <c r="H60" s="4">
        <v>2855</v>
      </c>
      <c r="I60" s="4">
        <v>2899</v>
      </c>
      <c r="J60" s="4">
        <v>2997</v>
      </c>
      <c r="K60" s="4">
        <v>3022</v>
      </c>
      <c r="L60" s="4">
        <v>3100</v>
      </c>
      <c r="M60" s="40">
        <v>2981</v>
      </c>
      <c r="N60" s="13">
        <f t="shared" si="1"/>
        <v>2938.6666666666665</v>
      </c>
    </row>
    <row r="61" spans="1:14" ht="12" customHeight="1" x14ac:dyDescent="0.2">
      <c r="A61" s="7" t="str">
        <f>'Pregnant Women Participating'!A61</f>
        <v>Otoe-Missouria Tribe, OK</v>
      </c>
      <c r="B61" s="13">
        <v>415</v>
      </c>
      <c r="C61" s="4">
        <v>401</v>
      </c>
      <c r="D61" s="4">
        <v>382</v>
      </c>
      <c r="E61" s="4">
        <v>387</v>
      </c>
      <c r="F61" s="4">
        <v>378</v>
      </c>
      <c r="G61" s="4">
        <v>382</v>
      </c>
      <c r="H61" s="4">
        <v>362</v>
      </c>
      <c r="I61" s="4">
        <v>371</v>
      </c>
      <c r="J61" s="4">
        <v>367</v>
      </c>
      <c r="K61" s="4">
        <v>351</v>
      </c>
      <c r="L61" s="4">
        <v>398</v>
      </c>
      <c r="M61" s="40">
        <v>386</v>
      </c>
      <c r="N61" s="13">
        <f t="shared" si="1"/>
        <v>381.66666666666669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3449</v>
      </c>
      <c r="C62" s="4">
        <v>3321</v>
      </c>
      <c r="D62" s="4">
        <v>3443</v>
      </c>
      <c r="E62" s="4">
        <v>3458</v>
      </c>
      <c r="F62" s="4">
        <v>3283</v>
      </c>
      <c r="G62" s="4">
        <v>3341</v>
      </c>
      <c r="H62" s="4">
        <v>3285</v>
      </c>
      <c r="I62" s="4">
        <v>3287</v>
      </c>
      <c r="J62" s="4">
        <v>3273</v>
      </c>
      <c r="K62" s="4">
        <v>3306</v>
      </c>
      <c r="L62" s="4">
        <v>3438</v>
      </c>
      <c r="M62" s="40">
        <v>3461</v>
      </c>
      <c r="N62" s="13">
        <f t="shared" si="1"/>
        <v>3362.0833333333335</v>
      </c>
    </row>
    <row r="63" spans="1:14" ht="12" customHeight="1" x14ac:dyDescent="0.2">
      <c r="A63" s="7" t="str">
        <f>'Pregnant Women Participating'!A63</f>
        <v>Colorado</v>
      </c>
      <c r="B63" s="13">
        <v>86929</v>
      </c>
      <c r="C63" s="4">
        <v>86045</v>
      </c>
      <c r="D63" s="4">
        <v>85006</v>
      </c>
      <c r="E63" s="4">
        <v>85610</v>
      </c>
      <c r="F63" s="4">
        <v>85146</v>
      </c>
      <c r="G63" s="4">
        <v>85542</v>
      </c>
      <c r="H63" s="4">
        <v>85098</v>
      </c>
      <c r="I63" s="4">
        <v>85308</v>
      </c>
      <c r="J63" s="4">
        <v>84793</v>
      </c>
      <c r="K63" s="4">
        <v>83894</v>
      </c>
      <c r="L63" s="4">
        <v>84429</v>
      </c>
      <c r="M63" s="40">
        <v>83437</v>
      </c>
      <c r="N63" s="13">
        <f t="shared" si="1"/>
        <v>85103.083333333328</v>
      </c>
    </row>
    <row r="64" spans="1:14" ht="12" customHeight="1" x14ac:dyDescent="0.2">
      <c r="A64" s="7" t="str">
        <f>'Pregnant Women Participating'!A64</f>
        <v>Kansas</v>
      </c>
      <c r="B64" s="13">
        <v>53235</v>
      </c>
      <c r="C64" s="4">
        <v>52003</v>
      </c>
      <c r="D64" s="4">
        <v>50452</v>
      </c>
      <c r="E64" s="4">
        <v>50961</v>
      </c>
      <c r="F64" s="4">
        <v>48946</v>
      </c>
      <c r="G64" s="4">
        <v>49576</v>
      </c>
      <c r="H64" s="4">
        <v>49371</v>
      </c>
      <c r="I64" s="4">
        <v>50670</v>
      </c>
      <c r="J64" s="4">
        <v>50251</v>
      </c>
      <c r="K64" s="4">
        <v>50736</v>
      </c>
      <c r="L64" s="4">
        <v>51689</v>
      </c>
      <c r="M64" s="40">
        <v>50278</v>
      </c>
      <c r="N64" s="13">
        <f t="shared" si="1"/>
        <v>50680.666666666664</v>
      </c>
    </row>
    <row r="65" spans="1:14" ht="12" customHeight="1" x14ac:dyDescent="0.2">
      <c r="A65" s="7" t="str">
        <f>'Pregnant Women Participating'!A65</f>
        <v>Missouri</v>
      </c>
      <c r="B65" s="13">
        <v>118768</v>
      </c>
      <c r="C65" s="4">
        <v>117592</v>
      </c>
      <c r="D65" s="4">
        <v>115426</v>
      </c>
      <c r="E65" s="4">
        <v>115836</v>
      </c>
      <c r="F65" s="4">
        <v>113911</v>
      </c>
      <c r="G65" s="4">
        <v>112862</v>
      </c>
      <c r="H65" s="4">
        <v>112312</v>
      </c>
      <c r="I65" s="4">
        <v>113025</v>
      </c>
      <c r="J65" s="4">
        <v>112662</v>
      </c>
      <c r="K65" s="4">
        <v>112550</v>
      </c>
      <c r="L65" s="4">
        <v>114213</v>
      </c>
      <c r="M65" s="40">
        <v>112716</v>
      </c>
      <c r="N65" s="13">
        <f t="shared" si="1"/>
        <v>114322.75</v>
      </c>
    </row>
    <row r="66" spans="1:14" ht="12" customHeight="1" x14ac:dyDescent="0.2">
      <c r="A66" s="7" t="str">
        <f>'Pregnant Women Participating'!A66</f>
        <v>Montana</v>
      </c>
      <c r="B66" s="13">
        <v>16596</v>
      </c>
      <c r="C66" s="4">
        <v>16750</v>
      </c>
      <c r="D66" s="4">
        <v>17005</v>
      </c>
      <c r="E66" s="4">
        <v>17099</v>
      </c>
      <c r="F66" s="4">
        <v>16757</v>
      </c>
      <c r="G66" s="4">
        <v>16922</v>
      </c>
      <c r="H66" s="4">
        <v>16681</v>
      </c>
      <c r="I66" s="4">
        <v>16673</v>
      </c>
      <c r="J66" s="4">
        <v>16604</v>
      </c>
      <c r="K66" s="4">
        <v>16332</v>
      </c>
      <c r="L66" s="4">
        <v>16435</v>
      </c>
      <c r="M66" s="40">
        <v>16329</v>
      </c>
      <c r="N66" s="13">
        <f t="shared" si="1"/>
        <v>16681.916666666668</v>
      </c>
    </row>
    <row r="67" spans="1:14" ht="12" customHeight="1" x14ac:dyDescent="0.2">
      <c r="A67" s="7" t="str">
        <f>'Pregnant Women Participating'!A67</f>
        <v>Nebraska</v>
      </c>
      <c r="B67" s="13">
        <v>36495</v>
      </c>
      <c r="C67" s="4">
        <v>36433</v>
      </c>
      <c r="D67" s="4">
        <v>35982</v>
      </c>
      <c r="E67" s="4">
        <v>35843</v>
      </c>
      <c r="F67" s="4">
        <v>35236</v>
      </c>
      <c r="G67" s="4">
        <v>34921</v>
      </c>
      <c r="H67" s="4">
        <v>34667</v>
      </c>
      <c r="I67" s="4">
        <v>34578</v>
      </c>
      <c r="J67" s="4">
        <v>34738</v>
      </c>
      <c r="K67" s="4">
        <v>34531</v>
      </c>
      <c r="L67" s="4">
        <v>35050</v>
      </c>
      <c r="M67" s="40">
        <v>34469</v>
      </c>
      <c r="N67" s="13">
        <f t="shared" si="1"/>
        <v>35245.25</v>
      </c>
    </row>
    <row r="68" spans="1:14" ht="12" customHeight="1" x14ac:dyDescent="0.2">
      <c r="A68" s="7" t="str">
        <f>'Pregnant Women Participating'!A68</f>
        <v>North Dakota</v>
      </c>
      <c r="B68" s="13">
        <v>11896</v>
      </c>
      <c r="C68" s="4">
        <v>11880</v>
      </c>
      <c r="D68" s="4">
        <v>11495</v>
      </c>
      <c r="E68" s="4">
        <v>11605</v>
      </c>
      <c r="F68" s="4">
        <v>11435</v>
      </c>
      <c r="G68" s="4">
        <v>11385</v>
      </c>
      <c r="H68" s="4">
        <v>11434</v>
      </c>
      <c r="I68" s="4">
        <v>11573</v>
      </c>
      <c r="J68" s="4">
        <v>11428</v>
      </c>
      <c r="K68" s="4">
        <v>11187</v>
      </c>
      <c r="L68" s="4">
        <v>11290</v>
      </c>
      <c r="M68" s="40">
        <v>11216</v>
      </c>
      <c r="N68" s="13">
        <f t="shared" si="1"/>
        <v>11485.333333333334</v>
      </c>
    </row>
    <row r="69" spans="1:14" ht="12" customHeight="1" x14ac:dyDescent="0.2">
      <c r="A69" s="7" t="str">
        <f>'Pregnant Women Participating'!A69</f>
        <v>South Dakota</v>
      </c>
      <c r="B69" s="13">
        <v>15775</v>
      </c>
      <c r="C69" s="4">
        <v>16011</v>
      </c>
      <c r="D69" s="4">
        <v>15727</v>
      </c>
      <c r="E69" s="4">
        <v>15949</v>
      </c>
      <c r="F69" s="4">
        <v>15615</v>
      </c>
      <c r="G69" s="4">
        <v>15699</v>
      </c>
      <c r="H69" s="4">
        <v>15713</v>
      </c>
      <c r="I69" s="4">
        <v>15831</v>
      </c>
      <c r="J69" s="4">
        <v>15712</v>
      </c>
      <c r="K69" s="4">
        <v>15793</v>
      </c>
      <c r="L69" s="4">
        <v>15716</v>
      </c>
      <c r="M69" s="40">
        <v>15579</v>
      </c>
      <c r="N69" s="13">
        <f t="shared" si="1"/>
        <v>15760</v>
      </c>
    </row>
    <row r="70" spans="1:14" ht="12" customHeight="1" x14ac:dyDescent="0.2">
      <c r="A70" s="7" t="str">
        <f>'Pregnant Women Participating'!A70</f>
        <v>Wyoming</v>
      </c>
      <c r="B70" s="13">
        <v>9202</v>
      </c>
      <c r="C70" s="4">
        <v>9112</v>
      </c>
      <c r="D70" s="4">
        <v>8871</v>
      </c>
      <c r="E70" s="4">
        <v>8794</v>
      </c>
      <c r="F70" s="4">
        <v>8679</v>
      </c>
      <c r="G70" s="4">
        <v>8653</v>
      </c>
      <c r="H70" s="4">
        <v>8548</v>
      </c>
      <c r="I70" s="4">
        <v>8602</v>
      </c>
      <c r="J70" s="4">
        <v>8398</v>
      </c>
      <c r="K70" s="4">
        <v>8255</v>
      </c>
      <c r="L70" s="4">
        <v>8215</v>
      </c>
      <c r="M70" s="40">
        <v>7950</v>
      </c>
      <c r="N70" s="13">
        <f t="shared" si="1"/>
        <v>8606.5833333333339</v>
      </c>
    </row>
    <row r="71" spans="1:14" ht="12" customHeight="1" x14ac:dyDescent="0.2">
      <c r="A71" s="7" t="str">
        <f>'Pregnant Women Participating'!A71</f>
        <v>Ute Mountain Ute Tribe, CO</v>
      </c>
      <c r="B71" s="13">
        <v>148</v>
      </c>
      <c r="C71" s="4">
        <v>128</v>
      </c>
      <c r="D71" s="4">
        <v>108</v>
      </c>
      <c r="E71" s="4">
        <v>141</v>
      </c>
      <c r="F71" s="4">
        <v>145</v>
      </c>
      <c r="G71" s="4">
        <v>139</v>
      </c>
      <c r="H71" s="4">
        <v>154</v>
      </c>
      <c r="I71" s="4">
        <v>172</v>
      </c>
      <c r="J71" s="4">
        <v>174</v>
      </c>
      <c r="K71" s="4">
        <v>165</v>
      </c>
      <c r="L71" s="4">
        <v>194</v>
      </c>
      <c r="M71" s="40">
        <v>194</v>
      </c>
      <c r="N71" s="13">
        <f t="shared" si="1"/>
        <v>155.16666666666666</v>
      </c>
    </row>
    <row r="72" spans="1:14" ht="12" customHeight="1" x14ac:dyDescent="0.2">
      <c r="A72" s="7" t="str">
        <f>'Pregnant Women Participating'!A72</f>
        <v>Omaha Sioux, NE</v>
      </c>
      <c r="B72" s="13">
        <v>282</v>
      </c>
      <c r="C72" s="4">
        <v>269</v>
      </c>
      <c r="D72" s="4">
        <v>250</v>
      </c>
      <c r="E72" s="4">
        <v>257</v>
      </c>
      <c r="F72" s="4">
        <v>225</v>
      </c>
      <c r="G72" s="4">
        <v>246</v>
      </c>
      <c r="H72" s="4">
        <v>242</v>
      </c>
      <c r="I72" s="4">
        <v>241</v>
      </c>
      <c r="J72" s="4">
        <v>241</v>
      </c>
      <c r="K72" s="4">
        <v>240</v>
      </c>
      <c r="L72" s="4">
        <v>242</v>
      </c>
      <c r="M72" s="40">
        <v>212</v>
      </c>
      <c r="N72" s="13">
        <f t="shared" si="1"/>
        <v>245.58333333333334</v>
      </c>
    </row>
    <row r="73" spans="1:14" ht="12" customHeight="1" x14ac:dyDescent="0.2">
      <c r="A73" s="7" t="str">
        <f>'Pregnant Women Participating'!A73</f>
        <v>Santee Sioux, NE</v>
      </c>
      <c r="B73" s="13">
        <v>133</v>
      </c>
      <c r="C73" s="4">
        <v>137</v>
      </c>
      <c r="D73" s="4">
        <v>128</v>
      </c>
      <c r="E73" s="4">
        <v>149</v>
      </c>
      <c r="F73" s="4">
        <v>141</v>
      </c>
      <c r="G73" s="4">
        <v>128</v>
      </c>
      <c r="H73" s="4">
        <v>125</v>
      </c>
      <c r="I73" s="4">
        <v>136</v>
      </c>
      <c r="J73" s="4">
        <v>133</v>
      </c>
      <c r="K73" s="4">
        <v>127</v>
      </c>
      <c r="L73" s="4">
        <v>126</v>
      </c>
      <c r="M73" s="40">
        <v>113</v>
      </c>
      <c r="N73" s="13">
        <f t="shared" si="1"/>
        <v>131.33333333333334</v>
      </c>
    </row>
    <row r="74" spans="1:14" ht="12" customHeight="1" x14ac:dyDescent="0.2">
      <c r="A74" s="7" t="str">
        <f>'Pregnant Women Participating'!A74</f>
        <v>Winnebago Tribe, NE</v>
      </c>
      <c r="B74" s="13">
        <v>243</v>
      </c>
      <c r="C74" s="4">
        <v>243</v>
      </c>
      <c r="D74" s="4">
        <v>196</v>
      </c>
      <c r="E74" s="4">
        <v>218</v>
      </c>
      <c r="F74" s="4">
        <v>177</v>
      </c>
      <c r="G74" s="4">
        <v>206</v>
      </c>
      <c r="H74" s="4">
        <v>170</v>
      </c>
      <c r="I74" s="4">
        <v>196</v>
      </c>
      <c r="J74" s="4">
        <v>218</v>
      </c>
      <c r="K74" s="4">
        <v>199</v>
      </c>
      <c r="L74" s="4">
        <v>230</v>
      </c>
      <c r="M74" s="40">
        <v>236</v>
      </c>
      <c r="N74" s="13">
        <f t="shared" si="1"/>
        <v>211</v>
      </c>
    </row>
    <row r="75" spans="1:14" ht="12" customHeight="1" x14ac:dyDescent="0.2">
      <c r="A75" s="7" t="str">
        <f>'Pregnant Women Participating'!A75</f>
        <v>Standing Rock Sioux Tribe, ND</v>
      </c>
      <c r="B75" s="13">
        <v>555</v>
      </c>
      <c r="C75" s="4">
        <v>555</v>
      </c>
      <c r="D75" s="4">
        <v>551</v>
      </c>
      <c r="E75" s="4">
        <v>557</v>
      </c>
      <c r="F75" s="4">
        <v>557</v>
      </c>
      <c r="G75" s="4">
        <v>553</v>
      </c>
      <c r="H75" s="4">
        <v>548</v>
      </c>
      <c r="I75" s="4">
        <v>574</v>
      </c>
      <c r="J75" s="4">
        <v>562</v>
      </c>
      <c r="K75" s="4">
        <v>536</v>
      </c>
      <c r="L75" s="4">
        <v>553</v>
      </c>
      <c r="M75" s="40">
        <v>557</v>
      </c>
      <c r="N75" s="13">
        <f t="shared" si="1"/>
        <v>554.83333333333337</v>
      </c>
    </row>
    <row r="76" spans="1:14" ht="12" customHeight="1" x14ac:dyDescent="0.2">
      <c r="A76" s="7" t="str">
        <f>'Pregnant Women Participating'!A76</f>
        <v>Three Affiliated Tribes, ND</v>
      </c>
      <c r="B76" s="13">
        <v>289</v>
      </c>
      <c r="C76" s="4">
        <v>307</v>
      </c>
      <c r="D76" s="4">
        <v>279</v>
      </c>
      <c r="E76" s="4">
        <v>293</v>
      </c>
      <c r="F76" s="4">
        <v>301</v>
      </c>
      <c r="G76" s="4">
        <v>271</v>
      </c>
      <c r="H76" s="4">
        <v>268</v>
      </c>
      <c r="I76" s="4">
        <v>257</v>
      </c>
      <c r="J76" s="4">
        <v>267</v>
      </c>
      <c r="K76" s="4">
        <v>250</v>
      </c>
      <c r="L76" s="4">
        <v>239</v>
      </c>
      <c r="M76" s="40">
        <v>248</v>
      </c>
      <c r="N76" s="13">
        <f t="shared" si="1"/>
        <v>272.41666666666669</v>
      </c>
    </row>
    <row r="77" spans="1:14" ht="12" customHeight="1" x14ac:dyDescent="0.2">
      <c r="A77" s="7" t="str">
        <f>'Pregnant Women Participating'!A77</f>
        <v>Cheyenne River Sioux, SD</v>
      </c>
      <c r="B77" s="13">
        <v>734</v>
      </c>
      <c r="C77" s="4">
        <v>758</v>
      </c>
      <c r="D77" s="4">
        <v>750</v>
      </c>
      <c r="E77" s="4">
        <v>784</v>
      </c>
      <c r="F77" s="4">
        <v>783</v>
      </c>
      <c r="G77" s="4">
        <v>790</v>
      </c>
      <c r="H77" s="4">
        <v>777</v>
      </c>
      <c r="I77" s="4">
        <v>757</v>
      </c>
      <c r="J77" s="4">
        <v>684</v>
      </c>
      <c r="K77" s="4">
        <v>746</v>
      </c>
      <c r="L77" s="4">
        <v>756</v>
      </c>
      <c r="M77" s="40">
        <v>760</v>
      </c>
      <c r="N77" s="13">
        <f t="shared" si="1"/>
        <v>756.58333333333337</v>
      </c>
    </row>
    <row r="78" spans="1:14" ht="12" customHeight="1" x14ac:dyDescent="0.2">
      <c r="A78" s="7" t="str">
        <f>'Pregnant Women Participating'!A78</f>
        <v>Rosebud Sioux, SD</v>
      </c>
      <c r="B78" s="13">
        <v>1186</v>
      </c>
      <c r="C78" s="4">
        <v>1172</v>
      </c>
      <c r="D78" s="4">
        <v>1188</v>
      </c>
      <c r="E78" s="4">
        <v>1197</v>
      </c>
      <c r="F78" s="4">
        <v>1150</v>
      </c>
      <c r="G78" s="4">
        <v>1144</v>
      </c>
      <c r="H78" s="4">
        <v>1145</v>
      </c>
      <c r="I78" s="4">
        <v>1088</v>
      </c>
      <c r="J78" s="4">
        <v>1109</v>
      </c>
      <c r="K78" s="4">
        <v>1115</v>
      </c>
      <c r="L78" s="4">
        <v>1147</v>
      </c>
      <c r="M78" s="40">
        <v>1164</v>
      </c>
      <c r="N78" s="13">
        <f t="shared" si="1"/>
        <v>1150.4166666666667</v>
      </c>
    </row>
    <row r="79" spans="1:14" ht="12" customHeight="1" x14ac:dyDescent="0.2">
      <c r="A79" s="7" t="str">
        <f>'Pregnant Women Participating'!A79</f>
        <v>Northern Arapahoe, WY</v>
      </c>
      <c r="B79" s="13">
        <v>304</v>
      </c>
      <c r="C79" s="4">
        <v>313</v>
      </c>
      <c r="D79" s="4">
        <v>306</v>
      </c>
      <c r="E79" s="4">
        <v>305</v>
      </c>
      <c r="F79" s="4">
        <v>301</v>
      </c>
      <c r="G79" s="4">
        <v>293</v>
      </c>
      <c r="H79" s="4">
        <v>246</v>
      </c>
      <c r="I79" s="4">
        <v>232</v>
      </c>
      <c r="J79" s="4">
        <v>243</v>
      </c>
      <c r="K79" s="4">
        <v>230</v>
      </c>
      <c r="L79" s="4">
        <v>307</v>
      </c>
      <c r="M79" s="40">
        <v>307</v>
      </c>
      <c r="N79" s="13">
        <f t="shared" si="1"/>
        <v>282.25</v>
      </c>
    </row>
    <row r="80" spans="1:14" ht="12" customHeight="1" x14ac:dyDescent="0.2">
      <c r="A80" s="7" t="str">
        <f>'Pregnant Women Participating'!A80</f>
        <v>Shoshone Tribe, WY</v>
      </c>
      <c r="B80" s="13">
        <v>151</v>
      </c>
      <c r="C80" s="4">
        <v>163</v>
      </c>
      <c r="D80" s="4">
        <v>178</v>
      </c>
      <c r="E80" s="4">
        <v>157</v>
      </c>
      <c r="F80" s="4">
        <v>172</v>
      </c>
      <c r="G80" s="4">
        <v>181</v>
      </c>
      <c r="H80" s="4">
        <v>187</v>
      </c>
      <c r="I80" s="4">
        <v>194</v>
      </c>
      <c r="J80" s="4">
        <v>181</v>
      </c>
      <c r="K80" s="4">
        <v>173</v>
      </c>
      <c r="L80" s="4">
        <v>179</v>
      </c>
      <c r="M80" s="40">
        <v>162</v>
      </c>
      <c r="N80" s="13">
        <f t="shared" si="1"/>
        <v>173.16666666666666</v>
      </c>
    </row>
    <row r="81" spans="1:14" ht="12" customHeight="1" x14ac:dyDescent="0.2">
      <c r="A81" s="8" t="str">
        <f>'Pregnant Women Participating'!A81</f>
        <v>Alaska</v>
      </c>
      <c r="B81" s="13">
        <v>17615</v>
      </c>
      <c r="C81" s="4">
        <v>17179</v>
      </c>
      <c r="D81" s="4">
        <v>16759</v>
      </c>
      <c r="E81" s="4">
        <v>17203</v>
      </c>
      <c r="F81" s="4">
        <v>17099</v>
      </c>
      <c r="G81" s="4">
        <v>17022</v>
      </c>
      <c r="H81" s="4">
        <v>16953</v>
      </c>
      <c r="I81" s="4">
        <v>16980</v>
      </c>
      <c r="J81" s="4">
        <v>17242</v>
      </c>
      <c r="K81" s="4">
        <v>17197</v>
      </c>
      <c r="L81" s="4">
        <v>17140</v>
      </c>
      <c r="M81" s="40">
        <v>16720</v>
      </c>
      <c r="N81" s="13">
        <f t="shared" si="1"/>
        <v>17092.416666666668</v>
      </c>
    </row>
    <row r="82" spans="1:14" ht="12" customHeight="1" x14ac:dyDescent="0.2">
      <c r="A82" s="8" t="str">
        <f>'Pregnant Women Participating'!A82</f>
        <v>American Samoa</v>
      </c>
      <c r="B82" s="13">
        <v>5543</v>
      </c>
      <c r="C82" s="4">
        <v>5444</v>
      </c>
      <c r="D82" s="4">
        <v>5425</v>
      </c>
      <c r="E82" s="4">
        <v>5360</v>
      </c>
      <c r="F82" s="4">
        <v>5250</v>
      </c>
      <c r="G82" s="4">
        <v>5287</v>
      </c>
      <c r="H82" s="4">
        <v>5181</v>
      </c>
      <c r="I82" s="4">
        <v>5098</v>
      </c>
      <c r="J82" s="4">
        <v>5016</v>
      </c>
      <c r="K82" s="4">
        <v>5056</v>
      </c>
      <c r="L82" s="4">
        <v>5056</v>
      </c>
      <c r="M82" s="40">
        <v>5107</v>
      </c>
      <c r="N82" s="13">
        <f t="shared" si="1"/>
        <v>5235.25</v>
      </c>
    </row>
    <row r="83" spans="1:14" ht="12" customHeight="1" x14ac:dyDescent="0.2">
      <c r="A83" s="8" t="str">
        <f>'Pregnant Women Participating'!A83</f>
        <v>California</v>
      </c>
      <c r="B83" s="13">
        <v>1035877</v>
      </c>
      <c r="C83" s="4">
        <v>1023275</v>
      </c>
      <c r="D83" s="4">
        <v>992514</v>
      </c>
      <c r="E83" s="4">
        <v>1036242</v>
      </c>
      <c r="F83" s="4">
        <v>1011373</v>
      </c>
      <c r="G83" s="4">
        <v>1012364</v>
      </c>
      <c r="H83" s="4">
        <v>1002095</v>
      </c>
      <c r="I83" s="4">
        <v>1011059</v>
      </c>
      <c r="J83" s="4">
        <v>1002320</v>
      </c>
      <c r="K83" s="4">
        <v>997004</v>
      </c>
      <c r="L83" s="4">
        <v>1009395</v>
      </c>
      <c r="M83" s="40">
        <v>980384</v>
      </c>
      <c r="N83" s="13">
        <f t="shared" si="1"/>
        <v>1009491.8333333334</v>
      </c>
    </row>
    <row r="84" spans="1:14" ht="12" customHeight="1" x14ac:dyDescent="0.2">
      <c r="A84" s="8" t="str">
        <f>'Pregnant Women Participating'!A84</f>
        <v>Guam</v>
      </c>
      <c r="B84" s="13">
        <v>6828</v>
      </c>
      <c r="C84" s="4">
        <v>6670</v>
      </c>
      <c r="D84" s="4">
        <v>6444</v>
      </c>
      <c r="E84" s="4">
        <v>6565</v>
      </c>
      <c r="F84" s="4">
        <v>6579</v>
      </c>
      <c r="G84" s="4">
        <v>6734</v>
      </c>
      <c r="H84" s="4">
        <v>6657</v>
      </c>
      <c r="I84" s="4">
        <v>6687</v>
      </c>
      <c r="J84" s="4">
        <v>6665</v>
      </c>
      <c r="K84" s="4">
        <v>6579</v>
      </c>
      <c r="L84" s="4">
        <v>6576</v>
      </c>
      <c r="M84" s="40">
        <v>6332</v>
      </c>
      <c r="N84" s="13">
        <f t="shared" si="1"/>
        <v>6609.666666666667</v>
      </c>
    </row>
    <row r="85" spans="1:14" ht="12" customHeight="1" x14ac:dyDescent="0.2">
      <c r="A85" s="8" t="str">
        <f>'Pregnant Women Participating'!A85</f>
        <v>Hawaii</v>
      </c>
      <c r="B85" s="13">
        <v>26750</v>
      </c>
      <c r="C85" s="4">
        <v>26648</v>
      </c>
      <c r="D85" s="4">
        <v>26214</v>
      </c>
      <c r="E85" s="4">
        <v>26949</v>
      </c>
      <c r="F85" s="4">
        <v>26080</v>
      </c>
      <c r="G85" s="4">
        <v>26009</v>
      </c>
      <c r="H85" s="4">
        <v>25753</v>
      </c>
      <c r="I85" s="4">
        <v>25969</v>
      </c>
      <c r="J85" s="4">
        <v>25713</v>
      </c>
      <c r="K85" s="4">
        <v>25872</v>
      </c>
      <c r="L85" s="4">
        <v>25885</v>
      </c>
      <c r="M85" s="40">
        <v>25532</v>
      </c>
      <c r="N85" s="13">
        <f t="shared" si="1"/>
        <v>26114.5</v>
      </c>
    </row>
    <row r="86" spans="1:14" ht="12" customHeight="1" x14ac:dyDescent="0.2">
      <c r="A86" s="8" t="str">
        <f>'Pregnant Women Participating'!A86</f>
        <v>Idaho</v>
      </c>
      <c r="B86" s="13">
        <v>34977</v>
      </c>
      <c r="C86" s="4">
        <v>34912</v>
      </c>
      <c r="D86" s="4">
        <v>34325</v>
      </c>
      <c r="E86" s="4">
        <v>34711</v>
      </c>
      <c r="F86" s="4">
        <v>34338</v>
      </c>
      <c r="G86" s="4">
        <v>34000</v>
      </c>
      <c r="H86" s="4">
        <v>33502</v>
      </c>
      <c r="I86" s="4">
        <v>33380</v>
      </c>
      <c r="J86" s="4">
        <v>33029</v>
      </c>
      <c r="K86" s="4">
        <v>32525</v>
      </c>
      <c r="L86" s="4">
        <v>32732</v>
      </c>
      <c r="M86" s="40">
        <v>32168</v>
      </c>
      <c r="N86" s="13">
        <f t="shared" si="1"/>
        <v>33716.583333333336</v>
      </c>
    </row>
    <row r="87" spans="1:14" ht="12" customHeight="1" x14ac:dyDescent="0.2">
      <c r="A87" s="8" t="str">
        <f>'Pregnant Women Participating'!A87</f>
        <v>Nevada</v>
      </c>
      <c r="B87" s="13">
        <v>64539</v>
      </c>
      <c r="C87" s="4">
        <v>63109</v>
      </c>
      <c r="D87" s="4">
        <v>62126</v>
      </c>
      <c r="E87" s="4">
        <v>61996</v>
      </c>
      <c r="F87" s="4">
        <v>60840</v>
      </c>
      <c r="G87" s="4">
        <v>61038</v>
      </c>
      <c r="H87" s="4">
        <v>60333</v>
      </c>
      <c r="I87" s="4">
        <v>60810</v>
      </c>
      <c r="J87" s="4">
        <v>60610</v>
      </c>
      <c r="K87" s="4">
        <v>59315</v>
      </c>
      <c r="L87" s="4">
        <v>60073</v>
      </c>
      <c r="M87" s="40">
        <v>59146</v>
      </c>
      <c r="N87" s="13">
        <f t="shared" si="1"/>
        <v>61161.25</v>
      </c>
    </row>
    <row r="88" spans="1:14" ht="12" customHeight="1" x14ac:dyDescent="0.2">
      <c r="A88" s="8" t="str">
        <f>'Pregnant Women Participating'!A88</f>
        <v>Oregon</v>
      </c>
      <c r="B88" s="13">
        <v>87789</v>
      </c>
      <c r="C88" s="4">
        <v>87003</v>
      </c>
      <c r="D88" s="4">
        <v>86050</v>
      </c>
      <c r="E88" s="4">
        <v>86583</v>
      </c>
      <c r="F88" s="4">
        <v>85861</v>
      </c>
      <c r="G88" s="4">
        <v>85977</v>
      </c>
      <c r="H88" s="4">
        <v>85387</v>
      </c>
      <c r="I88" s="4">
        <v>85188</v>
      </c>
      <c r="J88" s="4">
        <v>84976</v>
      </c>
      <c r="K88" s="4">
        <v>84700</v>
      </c>
      <c r="L88" s="4">
        <v>85296</v>
      </c>
      <c r="M88" s="40">
        <v>84476</v>
      </c>
      <c r="N88" s="13">
        <f t="shared" si="1"/>
        <v>85773.833333333328</v>
      </c>
    </row>
    <row r="89" spans="1:14" ht="12" customHeight="1" x14ac:dyDescent="0.2">
      <c r="A89" s="8" t="str">
        <f>'Pregnant Women Participating'!A89</f>
        <v>Washington</v>
      </c>
      <c r="B89" s="13">
        <v>149363</v>
      </c>
      <c r="C89" s="4">
        <v>149139</v>
      </c>
      <c r="D89" s="4">
        <v>145494</v>
      </c>
      <c r="E89" s="4">
        <v>150232</v>
      </c>
      <c r="F89" s="4">
        <v>146114</v>
      </c>
      <c r="G89" s="4">
        <v>146103</v>
      </c>
      <c r="H89" s="4">
        <v>144003</v>
      </c>
      <c r="I89" s="4">
        <v>144950</v>
      </c>
      <c r="J89" s="4">
        <v>142974</v>
      </c>
      <c r="K89" s="4">
        <v>141373</v>
      </c>
      <c r="L89" s="4">
        <v>141756</v>
      </c>
      <c r="M89" s="40">
        <v>138680</v>
      </c>
      <c r="N89" s="13">
        <f t="shared" si="1"/>
        <v>145015.08333333334</v>
      </c>
    </row>
    <row r="90" spans="1:14" ht="12" customHeight="1" x14ac:dyDescent="0.2">
      <c r="A90" s="8" t="str">
        <f>'Pregnant Women Participating'!A90</f>
        <v>Northern Marianas</v>
      </c>
      <c r="B90" s="13">
        <v>3223</v>
      </c>
      <c r="C90" s="4">
        <v>3196</v>
      </c>
      <c r="D90" s="4">
        <v>3137</v>
      </c>
      <c r="E90" s="4">
        <v>3170</v>
      </c>
      <c r="F90" s="4">
        <v>3152</v>
      </c>
      <c r="G90" s="4">
        <v>3173</v>
      </c>
      <c r="H90" s="4">
        <v>3209</v>
      </c>
      <c r="I90" s="4">
        <v>3240</v>
      </c>
      <c r="J90" s="4">
        <v>3272</v>
      </c>
      <c r="K90" s="4">
        <v>3252</v>
      </c>
      <c r="L90" s="4">
        <v>3233</v>
      </c>
      <c r="M90" s="40">
        <v>3207</v>
      </c>
      <c r="N90" s="13">
        <f t="shared" si="1"/>
        <v>3205.3333333333335</v>
      </c>
    </row>
    <row r="91" spans="1:14" ht="12" customHeight="1" x14ac:dyDescent="0.2">
      <c r="A91" s="8" t="str">
        <f>'Pregnant Women Participating'!A91</f>
        <v>Inter-Tribal Council, NV</v>
      </c>
      <c r="B91" s="13">
        <v>1344</v>
      </c>
      <c r="C91" s="4">
        <v>1490</v>
      </c>
      <c r="D91" s="4">
        <v>1417</v>
      </c>
      <c r="E91" s="4">
        <v>1381</v>
      </c>
      <c r="F91" s="4">
        <v>1356</v>
      </c>
      <c r="G91" s="4">
        <v>1327</v>
      </c>
      <c r="H91" s="4">
        <v>1344</v>
      </c>
      <c r="I91" s="4">
        <v>1357</v>
      </c>
      <c r="J91" s="4">
        <v>1354</v>
      </c>
      <c r="K91" s="4">
        <v>1358</v>
      </c>
      <c r="L91" s="4">
        <v>1356</v>
      </c>
      <c r="M91" s="40">
        <v>1356</v>
      </c>
      <c r="N91" s="13">
        <f t="shared" si="1"/>
        <v>1370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8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5" customWidth="1"/>
    <col min="14" max="14" width="13.7109375" style="5" customWidth="1"/>
    <col min="15" max="16384" width="9.140625" style="3"/>
  </cols>
  <sheetData>
    <row r="1" spans="1:15" ht="12" customHeight="1" x14ac:dyDescent="0.2">
      <c r="A1" s="10" t="s">
        <v>118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2" customHeight="1" x14ac:dyDescent="0.2">
      <c r="A2" s="10" t="e">
        <f>'Pregnant Women Participating'!#REF!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12" customHeight="1" x14ac:dyDescent="0.2">
      <c r="A3" s="1" t="e">
        <f>'Pregnant Women Participating'!#REF!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ht="12" customHeight="1" x14ac:dyDescent="0.2">
      <c r="A4" s="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ht="24" customHeight="1" x14ac:dyDescent="0.2">
      <c r="A5" s="6" t="s">
        <v>23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31" t="s">
        <v>119</v>
      </c>
    </row>
    <row r="6" spans="1:15" ht="12" customHeight="1" x14ac:dyDescent="0.2">
      <c r="A6" s="7" t="str">
        <f>'Pregnant Women Participating'!A2</f>
        <v>Connecticut</v>
      </c>
      <c r="B6" s="32">
        <v>44.634799999999998</v>
      </c>
      <c r="C6" s="33">
        <v>43.289700000000003</v>
      </c>
      <c r="D6" s="33">
        <v>43.548699999999997</v>
      </c>
      <c r="E6" s="33">
        <v>45.552100000000003</v>
      </c>
      <c r="F6" s="33">
        <v>37.269799999999996</v>
      </c>
      <c r="G6" s="33">
        <v>46.585900000000002</v>
      </c>
      <c r="H6" s="33">
        <v>44.430399999999999</v>
      </c>
      <c r="I6" s="33">
        <v>43.784700000000001</v>
      </c>
      <c r="J6" s="33">
        <v>42.857599999999998</v>
      </c>
      <c r="K6" s="33">
        <v>44.479100000000003</v>
      </c>
      <c r="L6" s="33">
        <v>44.506799999999998</v>
      </c>
      <c r="M6" s="43">
        <v>41.786999999999999</v>
      </c>
      <c r="N6" s="45">
        <f>IF(SUM('Total Number of Participants'!B2:M2)&gt;0,'Food Costs'!N6/SUM('Total Number of Participants'!B2:M2)," ")</f>
        <v>43.568423760408479</v>
      </c>
      <c r="O6" s="5"/>
    </row>
    <row r="7" spans="1:15" ht="12" customHeight="1" x14ac:dyDescent="0.2">
      <c r="A7" s="7" t="str">
        <f>'Pregnant Women Participating'!A3</f>
        <v>Maine</v>
      </c>
      <c r="B7" s="32">
        <v>21.695799999999998</v>
      </c>
      <c r="C7" s="33">
        <v>40.9968</v>
      </c>
      <c r="D7" s="33">
        <v>59.081800000000001</v>
      </c>
      <c r="E7" s="33">
        <v>41.110300000000002</v>
      </c>
      <c r="F7" s="33">
        <v>22.217199999999998</v>
      </c>
      <c r="G7" s="33">
        <v>58.413699999999999</v>
      </c>
      <c r="H7" s="33">
        <v>22.2484</v>
      </c>
      <c r="I7" s="33">
        <v>42.9392</v>
      </c>
      <c r="J7" s="33">
        <v>43.8857</v>
      </c>
      <c r="K7" s="33">
        <v>42.523299999999999</v>
      </c>
      <c r="L7" s="33">
        <v>42.030999999999999</v>
      </c>
      <c r="M7" s="43">
        <v>61.57</v>
      </c>
      <c r="N7" s="45">
        <f>IF(SUM('Total Number of Participants'!B3:M3)&gt;0,'Food Costs'!N7/SUM('Total Number of Participants'!B3:M3)," ")</f>
        <v>41.506318739182596</v>
      </c>
      <c r="O7" s="5"/>
    </row>
    <row r="8" spans="1:15" ht="12" customHeight="1" x14ac:dyDescent="0.2">
      <c r="A8" s="7" t="str">
        <f>'Pregnant Women Participating'!A4</f>
        <v>Massachusetts</v>
      </c>
      <c r="B8" s="32">
        <v>37.118299999999998</v>
      </c>
      <c r="C8" s="33">
        <v>37.215400000000002</v>
      </c>
      <c r="D8" s="33">
        <v>36.658799999999999</v>
      </c>
      <c r="E8" s="33">
        <v>37.97</v>
      </c>
      <c r="F8" s="33">
        <v>35.935099999999998</v>
      </c>
      <c r="G8" s="33">
        <v>37.054600000000001</v>
      </c>
      <c r="H8" s="33">
        <v>38.890099999999997</v>
      </c>
      <c r="I8" s="33">
        <v>36.883400000000002</v>
      </c>
      <c r="J8" s="33">
        <v>37.280299999999997</v>
      </c>
      <c r="K8" s="33">
        <v>37.066499999999998</v>
      </c>
      <c r="L8" s="33">
        <v>38.1892</v>
      </c>
      <c r="M8" s="43">
        <v>37.825299999999999</v>
      </c>
      <c r="N8" s="45">
        <f>IF(SUM('Total Number of Participants'!B4:M4)&gt;0,'Food Costs'!N8/SUM('Total Number of Participants'!B4:M4)," ")</f>
        <v>37.33791261707524</v>
      </c>
      <c r="O8" s="5"/>
    </row>
    <row r="9" spans="1:15" ht="12" customHeight="1" x14ac:dyDescent="0.2">
      <c r="A9" s="7" t="str">
        <f>'Pregnant Women Participating'!A5</f>
        <v>New Hampshire</v>
      </c>
      <c r="B9" s="32">
        <v>28.800599999999999</v>
      </c>
      <c r="C9" s="33">
        <v>32.038400000000003</v>
      </c>
      <c r="D9" s="33">
        <v>30.218</v>
      </c>
      <c r="E9" s="33">
        <v>34.100299999999997</v>
      </c>
      <c r="F9" s="33">
        <v>32.823599999999999</v>
      </c>
      <c r="G9" s="33">
        <v>29.3993</v>
      </c>
      <c r="H9" s="33">
        <v>34.336199999999998</v>
      </c>
      <c r="I9" s="33">
        <v>26.426300000000001</v>
      </c>
      <c r="J9" s="33">
        <v>32.1068</v>
      </c>
      <c r="K9" s="33">
        <v>26.773199999999999</v>
      </c>
      <c r="L9" s="33">
        <v>33.426900000000003</v>
      </c>
      <c r="M9" s="43">
        <v>32.710099999999997</v>
      </c>
      <c r="N9" s="45">
        <f>IF(SUM('Total Number of Participants'!B5:M5)&gt;0,'Food Costs'!N9/SUM('Total Number of Participants'!B5:M5)," ")</f>
        <v>31.095459490873704</v>
      </c>
      <c r="O9" s="5"/>
    </row>
    <row r="10" spans="1:15" ht="12" customHeight="1" x14ac:dyDescent="0.2">
      <c r="A10" s="7" t="str">
        <f>'Pregnant Women Participating'!A6</f>
        <v>New York</v>
      </c>
      <c r="B10" s="32">
        <v>50.843299999999999</v>
      </c>
      <c r="C10" s="33">
        <v>53.244300000000003</v>
      </c>
      <c r="D10" s="33">
        <v>50.524099999999997</v>
      </c>
      <c r="E10" s="33">
        <v>53.225700000000003</v>
      </c>
      <c r="F10" s="33">
        <v>53.392099999999999</v>
      </c>
      <c r="G10" s="33">
        <v>49.686999999999998</v>
      </c>
      <c r="H10" s="33">
        <v>54.560400000000001</v>
      </c>
      <c r="I10" s="33">
        <v>51.780700000000003</v>
      </c>
      <c r="J10" s="33">
        <v>54.000500000000002</v>
      </c>
      <c r="K10" s="33">
        <v>51.604599999999998</v>
      </c>
      <c r="L10" s="33">
        <v>54.179200000000002</v>
      </c>
      <c r="M10" s="43">
        <v>53.322000000000003</v>
      </c>
      <c r="N10" s="45">
        <f>IF(SUM('Total Number of Participants'!B6:M6)&gt;0,'Food Costs'!N10/SUM('Total Number of Participants'!B6:M6)," ")</f>
        <v>52.523134204125881</v>
      </c>
      <c r="O10" s="5"/>
    </row>
    <row r="11" spans="1:15" ht="12" customHeight="1" x14ac:dyDescent="0.2">
      <c r="A11" s="7" t="str">
        <f>'Pregnant Women Participating'!A7</f>
        <v>Rhode Island</v>
      </c>
      <c r="B11" s="32">
        <v>43.478299999999997</v>
      </c>
      <c r="C11" s="33">
        <v>41.4452</v>
      </c>
      <c r="D11" s="33">
        <v>44.974299999999999</v>
      </c>
      <c r="E11" s="33">
        <v>43.165900000000001</v>
      </c>
      <c r="F11" s="33">
        <v>44.438899999999997</v>
      </c>
      <c r="G11" s="33">
        <v>43.931399999999996</v>
      </c>
      <c r="H11" s="33">
        <v>41.3339</v>
      </c>
      <c r="I11" s="33">
        <v>46.4298</v>
      </c>
      <c r="J11" s="33">
        <v>41.1813</v>
      </c>
      <c r="K11" s="33">
        <v>45.806899999999999</v>
      </c>
      <c r="L11" s="33">
        <v>42.675199999999997</v>
      </c>
      <c r="M11" s="43">
        <v>42.892600000000002</v>
      </c>
      <c r="N11" s="45">
        <f>IF(SUM('Total Number of Participants'!B7:M7)&gt;0,'Food Costs'!N11/SUM('Total Number of Participants'!B7:M7)," ")</f>
        <v>43.47464215826389</v>
      </c>
      <c r="O11" s="5"/>
    </row>
    <row r="12" spans="1:15" ht="12" customHeight="1" x14ac:dyDescent="0.2">
      <c r="A12" s="7" t="str">
        <f>'Pregnant Women Participating'!A8</f>
        <v>Vermont</v>
      </c>
      <c r="B12" s="32">
        <v>45.647300000000001</v>
      </c>
      <c r="C12" s="33">
        <v>44.899099999999997</v>
      </c>
      <c r="D12" s="33">
        <v>46.054600000000001</v>
      </c>
      <c r="E12" s="33">
        <v>46.518000000000001</v>
      </c>
      <c r="F12" s="33">
        <v>44.978099999999998</v>
      </c>
      <c r="G12" s="33">
        <v>47.546100000000003</v>
      </c>
      <c r="H12" s="33">
        <v>41.135599999999997</v>
      </c>
      <c r="I12" s="33">
        <v>44.453800000000001</v>
      </c>
      <c r="J12" s="33">
        <v>43.290199999999999</v>
      </c>
      <c r="K12" s="33">
        <v>43.282699999999998</v>
      </c>
      <c r="L12" s="33">
        <v>44.9739</v>
      </c>
      <c r="M12" s="43">
        <v>46.065800000000003</v>
      </c>
      <c r="N12" s="45">
        <f>IF(SUM('Total Number of Participants'!B8:M8)&gt;0,'Food Costs'!N12/SUM('Total Number of Participants'!B8:M8)," ")</f>
        <v>44.900049592321942</v>
      </c>
      <c r="O12" s="5"/>
    </row>
    <row r="13" spans="1:15" ht="12" customHeight="1" x14ac:dyDescent="0.2">
      <c r="A13" s="7" t="str">
        <f>'Pregnant Women Participating'!A9</f>
        <v>Virgin Islands</v>
      </c>
      <c r="B13" s="32">
        <v>43.993200000000002</v>
      </c>
      <c r="C13" s="33">
        <v>63.731299999999997</v>
      </c>
      <c r="D13" s="33">
        <v>68.911900000000003</v>
      </c>
      <c r="E13" s="33">
        <v>77.8352</v>
      </c>
      <c r="F13" s="33">
        <v>88.146799999999999</v>
      </c>
      <c r="G13" s="33">
        <v>59.7348</v>
      </c>
      <c r="H13" s="33">
        <v>78.403199999999998</v>
      </c>
      <c r="I13" s="33">
        <v>58.3125</v>
      </c>
      <c r="J13" s="33">
        <v>75.894000000000005</v>
      </c>
      <c r="K13" s="33">
        <v>87.9816</v>
      </c>
      <c r="L13" s="33">
        <v>87.343800000000002</v>
      </c>
      <c r="M13" s="43">
        <v>70.673699999999997</v>
      </c>
      <c r="N13" s="45">
        <f>IF(SUM('Total Number of Participants'!B9:M9)&gt;0,'Food Costs'!N13/SUM('Total Number of Participants'!B9:M9)," ")</f>
        <v>71.724238239355913</v>
      </c>
      <c r="O13" s="5"/>
    </row>
    <row r="14" spans="1:15" ht="12" customHeight="1" x14ac:dyDescent="0.2">
      <c r="A14" s="7" t="str">
        <f>'Pregnant Women Participating'!A10</f>
        <v>Indian Township, ME</v>
      </c>
      <c r="B14" s="32">
        <v>64.692300000000003</v>
      </c>
      <c r="C14" s="33">
        <v>58.049399999999999</v>
      </c>
      <c r="D14" s="33">
        <v>45.712299999999999</v>
      </c>
      <c r="E14" s="33">
        <v>56.706899999999997</v>
      </c>
      <c r="F14" s="33">
        <v>76.854799999999997</v>
      </c>
      <c r="G14" s="33">
        <v>47.017899999999997</v>
      </c>
      <c r="H14" s="33">
        <v>80.321399999999997</v>
      </c>
      <c r="I14" s="33">
        <v>117.9714</v>
      </c>
      <c r="J14" s="33">
        <v>91.622200000000007</v>
      </c>
      <c r="K14" s="33">
        <v>81.472700000000003</v>
      </c>
      <c r="L14" s="33">
        <v>69.375</v>
      </c>
      <c r="M14" s="43">
        <v>72.8125</v>
      </c>
      <c r="N14" s="45">
        <f>IF(SUM('Total Number of Participants'!B10:M10)&gt;0,'Food Costs'!N14/SUM('Total Number of Participants'!B10:M10)," ")</f>
        <v>68.994397759103634</v>
      </c>
      <c r="O14" s="5"/>
    </row>
    <row r="15" spans="1:15" ht="12" customHeight="1" x14ac:dyDescent="0.2">
      <c r="A15" s="7" t="str">
        <f>'Pregnant Women Participating'!A11</f>
        <v>Pleasant Point, ME</v>
      </c>
      <c r="B15" s="32">
        <v>60.915500000000002</v>
      </c>
      <c r="C15" s="33">
        <v>63.869599999999998</v>
      </c>
      <c r="D15" s="33">
        <v>44.876899999999999</v>
      </c>
      <c r="E15" s="33">
        <v>56.55</v>
      </c>
      <c r="F15" s="33">
        <v>57.438600000000001</v>
      </c>
      <c r="G15" s="33">
        <v>53.442599999999999</v>
      </c>
      <c r="H15" s="33">
        <v>53.610199999999999</v>
      </c>
      <c r="I15" s="33">
        <v>65.099999999999994</v>
      </c>
      <c r="J15" s="33">
        <v>59.913800000000002</v>
      </c>
      <c r="K15" s="33">
        <v>61.5246</v>
      </c>
      <c r="L15" s="33">
        <v>66.2333</v>
      </c>
      <c r="M15" s="43">
        <v>55.912300000000002</v>
      </c>
      <c r="N15" s="45">
        <f>IF(SUM('Total Number of Participants'!B11:M11)&gt;0,'Food Costs'!N15/SUM('Total Number of Participants'!B11:M11)," ")</f>
        <v>58.218406593406591</v>
      </c>
      <c r="O15" s="5"/>
    </row>
    <row r="16" spans="1:15" ht="12" customHeight="1" x14ac:dyDescent="0.2">
      <c r="A16" s="7" t="str">
        <f>'Pregnant Women Participating'!A12</f>
        <v>Seneca Nation, NY</v>
      </c>
      <c r="B16" s="32">
        <v>29.348299999999998</v>
      </c>
      <c r="C16" s="33">
        <v>31.6737</v>
      </c>
      <c r="D16" s="33">
        <v>35.151200000000003</v>
      </c>
      <c r="E16" s="33">
        <v>30.438099999999999</v>
      </c>
      <c r="F16" s="33">
        <v>28.822700000000001</v>
      </c>
      <c r="G16" s="33">
        <v>31.5855</v>
      </c>
      <c r="H16" s="33">
        <v>31.395</v>
      </c>
      <c r="I16" s="33">
        <v>29.9788</v>
      </c>
      <c r="J16" s="33">
        <v>32.046399999999998</v>
      </c>
      <c r="K16" s="33">
        <v>37.2258</v>
      </c>
      <c r="L16" s="33">
        <v>29.654800000000002</v>
      </c>
      <c r="M16" s="43">
        <v>34.300699999999999</v>
      </c>
      <c r="N16" s="45">
        <f>IF(SUM('Total Number of Participants'!B12:M12)&gt;0,'Food Costs'!N16/SUM('Total Number of Participants'!B12:M12)," ")</f>
        <v>31.736936936936935</v>
      </c>
      <c r="O16" s="5"/>
    </row>
    <row r="17" spans="1:15" s="17" customFormat="1" ht="24.75" customHeight="1" x14ac:dyDescent="0.2">
      <c r="A17" s="14" t="e">
        <f>'Pregnant Women Participating'!#REF!</f>
        <v>#REF!</v>
      </c>
      <c r="B17" s="34">
        <v>46.448900000000002</v>
      </c>
      <c r="C17" s="35">
        <v>48.564300000000003</v>
      </c>
      <c r="D17" s="35">
        <v>47.317399999999999</v>
      </c>
      <c r="E17" s="35">
        <v>49.019500000000001</v>
      </c>
      <c r="F17" s="35">
        <v>47.669699999999999</v>
      </c>
      <c r="G17" s="35">
        <v>46.976300000000002</v>
      </c>
      <c r="H17" s="35">
        <v>49.285600000000002</v>
      </c>
      <c r="I17" s="35">
        <v>47.628900000000002</v>
      </c>
      <c r="J17" s="35">
        <v>49.1188</v>
      </c>
      <c r="K17" s="35">
        <v>47.691499999999998</v>
      </c>
      <c r="L17" s="35">
        <v>49.608199999999997</v>
      </c>
      <c r="M17" s="42">
        <v>49.259799999999998</v>
      </c>
      <c r="N17" s="46" t="e">
        <f>IF(SUM('Total Number of Participants'!#REF!)&gt;0,'Food Costs'!N17/SUM('Total Number of Participants'!#REF!)," ")</f>
        <v>#REF!</v>
      </c>
      <c r="O17" s="5"/>
    </row>
    <row r="18" spans="1:15" ht="12" customHeight="1" x14ac:dyDescent="0.2">
      <c r="A18" s="7" t="str">
        <f>'Pregnant Women Participating'!A13</f>
        <v>Delaware</v>
      </c>
      <c r="B18" s="32">
        <v>38.515099999999997</v>
      </c>
      <c r="C18" s="33">
        <v>36.2821</v>
      </c>
      <c r="D18" s="33">
        <v>35.807400000000001</v>
      </c>
      <c r="E18" s="33">
        <v>35.396299999999997</v>
      </c>
      <c r="F18" s="33">
        <v>34.252099999999999</v>
      </c>
      <c r="G18" s="33">
        <v>35.0837</v>
      </c>
      <c r="H18" s="33">
        <v>38.1096</v>
      </c>
      <c r="I18" s="33">
        <v>35.569899999999997</v>
      </c>
      <c r="J18" s="33">
        <v>38.176400000000001</v>
      </c>
      <c r="K18" s="33">
        <v>35.599299999999999</v>
      </c>
      <c r="L18" s="33">
        <v>35.930100000000003</v>
      </c>
      <c r="M18" s="43">
        <v>31.470300000000002</v>
      </c>
      <c r="N18" s="45">
        <f>IF(SUM('Total Number of Participants'!B13:M13)&gt;0,'Food Costs'!N18/SUM('Total Number of Participants'!B13:M13)," ")</f>
        <v>35.845724888619877</v>
      </c>
      <c r="O18" s="5"/>
    </row>
    <row r="19" spans="1:15" ht="12" customHeight="1" x14ac:dyDescent="0.2">
      <c r="A19" s="7" t="str">
        <f>'Pregnant Women Participating'!A14</f>
        <v>District of Columbia</v>
      </c>
      <c r="B19" s="32">
        <v>63.890900000000002</v>
      </c>
      <c r="C19" s="33">
        <v>40.209000000000003</v>
      </c>
      <c r="D19" s="33">
        <v>19.410699999999999</v>
      </c>
      <c r="E19" s="33">
        <v>39.966000000000001</v>
      </c>
      <c r="F19" s="33">
        <v>42.323599999999999</v>
      </c>
      <c r="G19" s="33">
        <v>40.500599999999999</v>
      </c>
      <c r="H19" s="33">
        <v>42.449300000000001</v>
      </c>
      <c r="I19" s="33">
        <v>40.9377</v>
      </c>
      <c r="J19" s="33">
        <v>40.930900000000001</v>
      </c>
      <c r="K19" s="33">
        <v>40.677199999999999</v>
      </c>
      <c r="L19" s="33">
        <v>44.513399999999997</v>
      </c>
      <c r="M19" s="43">
        <v>42.119799999999998</v>
      </c>
      <c r="N19" s="45">
        <f>IF(SUM('Total Number of Participants'!B14:M14)&gt;0,'Food Costs'!N19/SUM('Total Number of Participants'!B14:M14)," ")</f>
        <v>41.556778148418019</v>
      </c>
      <c r="O19" s="5"/>
    </row>
    <row r="20" spans="1:15" ht="12" customHeight="1" x14ac:dyDescent="0.2">
      <c r="A20" s="7" t="str">
        <f>'Pregnant Women Participating'!A15</f>
        <v>Maryland</v>
      </c>
      <c r="B20" s="32">
        <v>37.888199999999998</v>
      </c>
      <c r="C20" s="33">
        <v>38.853999999999999</v>
      </c>
      <c r="D20" s="33">
        <v>58.170200000000001</v>
      </c>
      <c r="E20" s="33">
        <v>20.847200000000001</v>
      </c>
      <c r="F20" s="33">
        <v>37.8142</v>
      </c>
      <c r="G20" s="33">
        <v>38.599499999999999</v>
      </c>
      <c r="H20" s="33">
        <v>40.491999999999997</v>
      </c>
      <c r="I20" s="33">
        <v>38.125300000000003</v>
      </c>
      <c r="J20" s="33">
        <v>21.5213</v>
      </c>
      <c r="K20" s="33">
        <v>56.897199999999998</v>
      </c>
      <c r="L20" s="33">
        <v>39.415399999999998</v>
      </c>
      <c r="M20" s="43">
        <v>38.493400000000001</v>
      </c>
      <c r="N20" s="45">
        <f>IF(SUM('Total Number of Participants'!B15:M15)&gt;0,'Food Costs'!N20/SUM('Total Number of Participants'!B15:M15)," ")</f>
        <v>38.904982294998646</v>
      </c>
      <c r="O20" s="5"/>
    </row>
    <row r="21" spans="1:15" ht="12" customHeight="1" x14ac:dyDescent="0.2">
      <c r="A21" s="7" t="str">
        <f>'Pregnant Women Participating'!A16</f>
        <v>New Jersey</v>
      </c>
      <c r="B21" s="32">
        <v>53.261200000000002</v>
      </c>
      <c r="C21" s="33">
        <v>55.9709</v>
      </c>
      <c r="D21" s="33">
        <v>53.595300000000002</v>
      </c>
      <c r="E21" s="33">
        <v>56.836399999999998</v>
      </c>
      <c r="F21" s="33">
        <v>54.528399999999998</v>
      </c>
      <c r="G21" s="33">
        <v>54.039900000000003</v>
      </c>
      <c r="H21" s="33">
        <v>56.793599999999998</v>
      </c>
      <c r="I21" s="33">
        <v>55.355800000000002</v>
      </c>
      <c r="J21" s="33">
        <v>54.576300000000003</v>
      </c>
      <c r="K21" s="33">
        <v>55.4602</v>
      </c>
      <c r="L21" s="33">
        <v>58.636699999999998</v>
      </c>
      <c r="M21" s="43">
        <v>56.673000000000002</v>
      </c>
      <c r="N21" s="45">
        <f>IF(SUM('Total Number of Participants'!B16:M16)&gt;0,'Food Costs'!N21/SUM('Total Number of Participants'!B16:M16)," ")</f>
        <v>55.465008762010605</v>
      </c>
      <c r="O21" s="5"/>
    </row>
    <row r="22" spans="1:15" ht="12" customHeight="1" x14ac:dyDescent="0.2">
      <c r="A22" s="7" t="str">
        <f>'Pregnant Women Participating'!A17</f>
        <v>Pennsylvania</v>
      </c>
      <c r="B22" s="32">
        <v>43.27</v>
      </c>
      <c r="C22" s="33">
        <v>44.453099999999999</v>
      </c>
      <c r="D22" s="33">
        <v>43.681100000000001</v>
      </c>
      <c r="E22" s="33">
        <v>44.865200000000002</v>
      </c>
      <c r="F22" s="33">
        <v>43.249200000000002</v>
      </c>
      <c r="G22" s="33">
        <v>42.146900000000002</v>
      </c>
      <c r="H22" s="33">
        <v>44.175400000000003</v>
      </c>
      <c r="I22" s="33">
        <v>44.1524</v>
      </c>
      <c r="J22" s="33">
        <v>43.456200000000003</v>
      </c>
      <c r="K22" s="33">
        <v>44.654200000000003</v>
      </c>
      <c r="L22" s="33">
        <v>44.438899999999997</v>
      </c>
      <c r="M22" s="43">
        <v>43.267299999999999</v>
      </c>
      <c r="N22" s="45">
        <f>IF(SUM('Total Number of Participants'!B17:M17)&gt;0,'Food Costs'!N22/SUM('Total Number of Participants'!B17:M17)," ")</f>
        <v>43.818987488260341</v>
      </c>
      <c r="O22" s="5"/>
    </row>
    <row r="23" spans="1:15" ht="12" customHeight="1" x14ac:dyDescent="0.2">
      <c r="A23" s="7" t="str">
        <f>'Pregnant Women Participating'!A18</f>
        <v>Puerto Rico</v>
      </c>
      <c r="B23" s="32">
        <v>73.673500000000004</v>
      </c>
      <c r="C23" s="33">
        <v>79.4452</v>
      </c>
      <c r="D23" s="33">
        <v>85.206599999999995</v>
      </c>
      <c r="E23" s="33">
        <v>89.074399999999997</v>
      </c>
      <c r="F23" s="33">
        <v>91.310100000000006</v>
      </c>
      <c r="G23" s="33">
        <v>92.784599999999998</v>
      </c>
      <c r="H23" s="33">
        <v>93.453500000000005</v>
      </c>
      <c r="I23" s="33">
        <v>91.425299999999993</v>
      </c>
      <c r="J23" s="33">
        <v>93.837199999999996</v>
      </c>
      <c r="K23" s="33">
        <v>93.258099999999999</v>
      </c>
      <c r="L23" s="33">
        <v>92.76</v>
      </c>
      <c r="M23" s="43">
        <v>96.008700000000005</v>
      </c>
      <c r="N23" s="45">
        <f>IF(SUM('Total Number of Participants'!B18:M18)&gt;0,'Food Costs'!N23/SUM('Total Number of Participants'!B18:M18)," ")</f>
        <v>89.003009231019476</v>
      </c>
      <c r="O23" s="5"/>
    </row>
    <row r="24" spans="1:15" ht="12" customHeight="1" x14ac:dyDescent="0.2">
      <c r="A24" s="7" t="str">
        <f>'Pregnant Women Participating'!A19</f>
        <v>Virginia</v>
      </c>
      <c r="B24" s="32">
        <v>29.622199999999999</v>
      </c>
      <c r="C24" s="33">
        <v>29.079699999999999</v>
      </c>
      <c r="D24" s="33">
        <v>54.490499999999997</v>
      </c>
      <c r="E24" s="33">
        <v>4.9965000000000002</v>
      </c>
      <c r="F24" s="33">
        <v>30.441500000000001</v>
      </c>
      <c r="G24" s="33">
        <v>28.686599999999999</v>
      </c>
      <c r="H24" s="33">
        <v>30.277999999999999</v>
      </c>
      <c r="I24" s="33">
        <v>34.268099999999997</v>
      </c>
      <c r="J24" s="33">
        <v>30.319400000000002</v>
      </c>
      <c r="K24" s="33">
        <v>33.2485</v>
      </c>
      <c r="L24" s="33">
        <v>8.3152000000000008</v>
      </c>
      <c r="M24" s="43">
        <v>56.0899</v>
      </c>
      <c r="N24" s="45">
        <f>IF(SUM('Total Number of Participants'!B19:M19)&gt;0,'Food Costs'!N24/SUM('Total Number of Participants'!B19:M19)," ")</f>
        <v>30.79140062526281</v>
      </c>
      <c r="O24" s="5"/>
    </row>
    <row r="25" spans="1:15" ht="12" customHeight="1" x14ac:dyDescent="0.2">
      <c r="A25" s="7" t="str">
        <f>'Pregnant Women Participating'!A20</f>
        <v>West Virginia</v>
      </c>
      <c r="B25" s="32">
        <v>38.6297</v>
      </c>
      <c r="C25" s="33">
        <v>39.0152</v>
      </c>
      <c r="D25" s="33">
        <v>38.642400000000002</v>
      </c>
      <c r="E25" s="33">
        <v>39.597099999999998</v>
      </c>
      <c r="F25" s="33">
        <v>38.107399999999998</v>
      </c>
      <c r="G25" s="33">
        <v>37.245100000000001</v>
      </c>
      <c r="H25" s="33">
        <v>38.949300000000001</v>
      </c>
      <c r="I25" s="33">
        <v>41.816699999999997</v>
      </c>
      <c r="J25" s="33">
        <v>39.775599999999997</v>
      </c>
      <c r="K25" s="33">
        <v>39.440399999999997</v>
      </c>
      <c r="L25" s="33">
        <v>38.455100000000002</v>
      </c>
      <c r="M25" s="43">
        <v>40.5871</v>
      </c>
      <c r="N25" s="45">
        <f>IF(SUM('Total Number of Participants'!B20:M20)&gt;0,'Food Costs'!N25/SUM('Total Number of Participants'!B20:M20)," ")</f>
        <v>39.17656707040139</v>
      </c>
      <c r="O25" s="5"/>
    </row>
    <row r="26" spans="1:15" s="17" customFormat="1" ht="24.75" customHeight="1" x14ac:dyDescent="0.2">
      <c r="A26" s="14" t="e">
        <f>'Pregnant Women Participating'!#REF!</f>
        <v>#REF!</v>
      </c>
      <c r="B26" s="34">
        <v>47.108199999999997</v>
      </c>
      <c r="C26" s="35">
        <v>48.049399999999999</v>
      </c>
      <c r="D26" s="35">
        <v>54.657200000000003</v>
      </c>
      <c r="E26" s="35">
        <v>43.0413</v>
      </c>
      <c r="F26" s="35">
        <v>48.971600000000002</v>
      </c>
      <c r="G26" s="35">
        <v>48.559600000000003</v>
      </c>
      <c r="H26" s="35">
        <v>50.500100000000003</v>
      </c>
      <c r="I26" s="35">
        <v>50.143300000000004</v>
      </c>
      <c r="J26" s="35">
        <v>46.724499999999999</v>
      </c>
      <c r="K26" s="35">
        <v>53.3553</v>
      </c>
      <c r="L26" s="35">
        <v>47.2057</v>
      </c>
      <c r="M26" s="42">
        <v>53.974800000000002</v>
      </c>
      <c r="N26" s="46" t="e">
        <f>IF(SUM('Total Number of Participants'!#REF!)&gt;0,'Food Costs'!N26/SUM('Total Number of Participants'!#REF!)," ")</f>
        <v>#REF!</v>
      </c>
      <c r="O26" s="5"/>
    </row>
    <row r="27" spans="1:15" ht="12" customHeight="1" x14ac:dyDescent="0.2">
      <c r="A27" s="7" t="str">
        <f>'Pregnant Women Participating'!A21</f>
        <v>Alabama</v>
      </c>
      <c r="B27" s="32">
        <v>42.0657</v>
      </c>
      <c r="C27" s="33">
        <v>44.673099999999998</v>
      </c>
      <c r="D27" s="33">
        <v>44.994100000000003</v>
      </c>
      <c r="E27" s="33">
        <v>47.210099999999997</v>
      </c>
      <c r="F27" s="33">
        <v>44.7699</v>
      </c>
      <c r="G27" s="33">
        <v>42.237200000000001</v>
      </c>
      <c r="H27" s="33">
        <v>47.223199999999999</v>
      </c>
      <c r="I27" s="33">
        <v>44.354300000000002</v>
      </c>
      <c r="J27" s="33">
        <v>45.243499999999997</v>
      </c>
      <c r="K27" s="33">
        <v>45.0122</v>
      </c>
      <c r="L27" s="33">
        <v>48.752200000000002</v>
      </c>
      <c r="M27" s="43">
        <v>45.220399999999998</v>
      </c>
      <c r="N27" s="45">
        <f>IF(SUM('Total Number of Participants'!B21:M21)&gt;0,'Food Costs'!N27/SUM('Total Number of Participants'!B21:M21)," ")</f>
        <v>45.148326109322667</v>
      </c>
      <c r="O27" s="5"/>
    </row>
    <row r="28" spans="1:15" ht="12" customHeight="1" x14ac:dyDescent="0.2">
      <c r="A28" s="7" t="str">
        <f>'Pregnant Women Participating'!A22</f>
        <v>Florida</v>
      </c>
      <c r="B28" s="32">
        <v>39.593600000000002</v>
      </c>
      <c r="C28" s="33">
        <v>42.673099999999998</v>
      </c>
      <c r="D28" s="33">
        <v>43.460500000000003</v>
      </c>
      <c r="E28" s="33">
        <v>44.824199999999998</v>
      </c>
      <c r="F28" s="33">
        <v>41.682000000000002</v>
      </c>
      <c r="G28" s="33">
        <v>42.429400000000001</v>
      </c>
      <c r="H28" s="33">
        <v>45.272300000000001</v>
      </c>
      <c r="I28" s="33">
        <v>50.697800000000001</v>
      </c>
      <c r="J28" s="33">
        <v>37.524500000000003</v>
      </c>
      <c r="K28" s="33">
        <v>43.735900000000001</v>
      </c>
      <c r="L28" s="33">
        <v>44.7776</v>
      </c>
      <c r="M28" s="43">
        <v>45.817100000000003</v>
      </c>
      <c r="N28" s="45">
        <f>IF(SUM('Total Number of Participants'!B22:M22)&gt;0,'Food Costs'!N28/SUM('Total Number of Participants'!B22:M22)," ")</f>
        <v>43.544114786100153</v>
      </c>
      <c r="O28" s="5"/>
    </row>
    <row r="29" spans="1:15" ht="12" customHeight="1" x14ac:dyDescent="0.2">
      <c r="A29" s="7" t="str">
        <f>'Pregnant Women Participating'!A23</f>
        <v>Georgia</v>
      </c>
      <c r="B29" s="32">
        <v>35.9621</v>
      </c>
      <c r="C29" s="33">
        <v>40.580199999999998</v>
      </c>
      <c r="D29" s="33">
        <v>37.172199999999997</v>
      </c>
      <c r="E29" s="33">
        <v>39.646000000000001</v>
      </c>
      <c r="F29" s="33">
        <v>39.991100000000003</v>
      </c>
      <c r="G29" s="33">
        <v>34.836799999999997</v>
      </c>
      <c r="H29" s="33">
        <v>41.594499999999996</v>
      </c>
      <c r="I29" s="33">
        <v>38.439900000000002</v>
      </c>
      <c r="J29" s="33">
        <v>42.406700000000001</v>
      </c>
      <c r="K29" s="33">
        <v>35.103499999999997</v>
      </c>
      <c r="L29" s="33">
        <v>42.966000000000001</v>
      </c>
      <c r="M29" s="43">
        <v>42.274500000000003</v>
      </c>
      <c r="N29" s="45">
        <f>IF(SUM('Total Number of Participants'!B23:M23)&gt;0,'Food Costs'!N29/SUM('Total Number of Participants'!B23:M23)," ")</f>
        <v>39.233234099223644</v>
      </c>
      <c r="O29" s="5"/>
    </row>
    <row r="30" spans="1:15" ht="12" customHeight="1" x14ac:dyDescent="0.2">
      <c r="A30" s="7" t="str">
        <f>'Pregnant Women Participating'!A24</f>
        <v>Kentucky</v>
      </c>
      <c r="B30" s="32">
        <v>37.690600000000003</v>
      </c>
      <c r="C30" s="33">
        <v>37.316899999999997</v>
      </c>
      <c r="D30" s="33">
        <v>36.904899999999998</v>
      </c>
      <c r="E30" s="33">
        <v>38.448</v>
      </c>
      <c r="F30" s="33">
        <v>36.110300000000002</v>
      </c>
      <c r="G30" s="33">
        <v>36.743299999999998</v>
      </c>
      <c r="H30" s="33">
        <v>37.493400000000001</v>
      </c>
      <c r="I30" s="33">
        <v>37.167400000000001</v>
      </c>
      <c r="J30" s="33">
        <v>37.643900000000002</v>
      </c>
      <c r="K30" s="33">
        <v>38.957500000000003</v>
      </c>
      <c r="L30" s="33">
        <v>39.803899999999999</v>
      </c>
      <c r="M30" s="43">
        <v>37.7654</v>
      </c>
      <c r="N30" s="45">
        <f>IF(SUM('Total Number of Participants'!B24:M24)&gt;0,'Food Costs'!N30/SUM('Total Number of Participants'!B24:M24)," ")</f>
        <v>37.664379039999474</v>
      </c>
      <c r="O30" s="5"/>
    </row>
    <row r="31" spans="1:15" ht="12" customHeight="1" x14ac:dyDescent="0.2">
      <c r="A31" s="7" t="str">
        <f>'Pregnant Women Participating'!A25</f>
        <v>Mississippi</v>
      </c>
      <c r="B31" s="32">
        <v>50.604300000000002</v>
      </c>
      <c r="C31" s="33">
        <v>49.103499999999997</v>
      </c>
      <c r="D31" s="33">
        <v>51.363700000000001</v>
      </c>
      <c r="E31" s="33">
        <v>52.669600000000003</v>
      </c>
      <c r="F31" s="33">
        <v>49.741100000000003</v>
      </c>
      <c r="G31" s="33">
        <v>54.527500000000003</v>
      </c>
      <c r="H31" s="33">
        <v>49.806699999999999</v>
      </c>
      <c r="I31" s="33">
        <v>59.8187</v>
      </c>
      <c r="J31" s="33">
        <v>49.735500000000002</v>
      </c>
      <c r="K31" s="33">
        <v>55.747100000000003</v>
      </c>
      <c r="L31" s="33">
        <v>55.805799999999998</v>
      </c>
      <c r="M31" s="43">
        <v>33.116500000000002</v>
      </c>
      <c r="N31" s="45">
        <f>IF(SUM('Total Number of Participants'!B25:M25)&gt;0,'Food Costs'!N31/SUM('Total Number of Participants'!B25:M25)," ")</f>
        <v>51.012016988518695</v>
      </c>
      <c r="O31" s="5"/>
    </row>
    <row r="32" spans="1:15" ht="12" customHeight="1" x14ac:dyDescent="0.2">
      <c r="A32" s="7" t="str">
        <f>'Pregnant Women Participating'!A26</f>
        <v>North Carolina</v>
      </c>
      <c r="B32" s="32">
        <v>43.970500000000001</v>
      </c>
      <c r="C32" s="33">
        <v>41.652999999999999</v>
      </c>
      <c r="D32" s="33">
        <v>52.262500000000003</v>
      </c>
      <c r="E32" s="33">
        <v>35.1372</v>
      </c>
      <c r="F32" s="33">
        <v>38.650399999999998</v>
      </c>
      <c r="G32" s="33">
        <v>42.593600000000002</v>
      </c>
      <c r="H32" s="33">
        <v>38.445900000000002</v>
      </c>
      <c r="I32" s="33">
        <v>40.4114</v>
      </c>
      <c r="J32" s="33">
        <v>37.224400000000003</v>
      </c>
      <c r="K32" s="33">
        <v>39.290300000000002</v>
      </c>
      <c r="L32" s="33">
        <v>38.032299999999999</v>
      </c>
      <c r="M32" s="43">
        <v>61.294400000000003</v>
      </c>
      <c r="N32" s="45">
        <f>IF(SUM('Total Number of Participants'!B26:M26)&gt;0,'Food Costs'!N32/SUM('Total Number of Participants'!B26:M26)," ")</f>
        <v>42.442012814160762</v>
      </c>
      <c r="O32" s="5"/>
    </row>
    <row r="33" spans="1:15" ht="12" customHeight="1" x14ac:dyDescent="0.2">
      <c r="A33" s="7" t="str">
        <f>'Pregnant Women Participating'!A27</f>
        <v>South Carolina</v>
      </c>
      <c r="B33" s="32">
        <v>41.892299999999999</v>
      </c>
      <c r="C33" s="33">
        <v>43.814700000000002</v>
      </c>
      <c r="D33" s="33">
        <v>43.243899999999996</v>
      </c>
      <c r="E33" s="33">
        <v>44.263599999999997</v>
      </c>
      <c r="F33" s="33">
        <v>42.220599999999997</v>
      </c>
      <c r="G33" s="33">
        <v>41.871000000000002</v>
      </c>
      <c r="H33" s="33">
        <v>44.041200000000003</v>
      </c>
      <c r="I33" s="33">
        <v>44.909599999999998</v>
      </c>
      <c r="J33" s="33">
        <v>46.8919</v>
      </c>
      <c r="K33" s="33">
        <v>45.397500000000001</v>
      </c>
      <c r="L33" s="33">
        <v>46.188400000000001</v>
      </c>
      <c r="M33" s="43">
        <v>46.438600000000001</v>
      </c>
      <c r="N33" s="45">
        <f>IF(SUM('Total Number of Participants'!B27:M27)&gt;0,'Food Costs'!N33/SUM('Total Number of Participants'!B27:M27)," ")</f>
        <v>44.231848475805506</v>
      </c>
      <c r="O33" s="5"/>
    </row>
    <row r="34" spans="1:15" ht="12" customHeight="1" x14ac:dyDescent="0.2">
      <c r="A34" s="7" t="str">
        <f>'Pregnant Women Participating'!A28</f>
        <v>Tennessee</v>
      </c>
      <c r="B34" s="32">
        <v>39.781300000000002</v>
      </c>
      <c r="C34" s="33">
        <v>42.365699999999997</v>
      </c>
      <c r="D34" s="33">
        <v>64.542400000000001</v>
      </c>
      <c r="E34" s="33">
        <v>14.1394</v>
      </c>
      <c r="F34" s="33">
        <v>64.370199999999997</v>
      </c>
      <c r="G34" s="33">
        <v>11.5322</v>
      </c>
      <c r="H34" s="33">
        <v>39.674700000000001</v>
      </c>
      <c r="I34" s="33">
        <v>40.243899999999996</v>
      </c>
      <c r="J34" s="33">
        <v>39.4343</v>
      </c>
      <c r="K34" s="33">
        <v>39.292400000000001</v>
      </c>
      <c r="L34" s="33">
        <v>40.0122</v>
      </c>
      <c r="M34" s="43">
        <v>39.746099999999998</v>
      </c>
      <c r="N34" s="45">
        <f>IF(SUM('Total Number of Participants'!B28:M28)&gt;0,'Food Costs'!N34/SUM('Total Number of Participants'!B28:M28)," ")</f>
        <v>39.63099730598811</v>
      </c>
      <c r="O34" s="5"/>
    </row>
    <row r="35" spans="1:15" ht="12" customHeight="1" x14ac:dyDescent="0.2">
      <c r="A35" s="7" t="str">
        <f>'Pregnant Women Participating'!A29</f>
        <v>Choctaw Indians, MS</v>
      </c>
      <c r="B35" s="32">
        <v>40.7333</v>
      </c>
      <c r="C35" s="33">
        <v>38.862900000000003</v>
      </c>
      <c r="D35" s="33">
        <v>33.064900000000002</v>
      </c>
      <c r="E35" s="33">
        <v>34.010199999999998</v>
      </c>
      <c r="F35" s="33">
        <v>32.6858</v>
      </c>
      <c r="G35" s="33">
        <v>34.596800000000002</v>
      </c>
      <c r="H35" s="33">
        <v>40.172699999999999</v>
      </c>
      <c r="I35" s="33">
        <v>37.289200000000001</v>
      </c>
      <c r="J35" s="33">
        <v>38.695500000000003</v>
      </c>
      <c r="K35" s="33">
        <v>36.765999999999998</v>
      </c>
      <c r="L35" s="33">
        <v>36.460900000000002</v>
      </c>
      <c r="M35" s="43">
        <v>34.640099999999997</v>
      </c>
      <c r="N35" s="45">
        <f>IF(SUM('Total Number of Participants'!B29:M29)&gt;0,'Food Costs'!N35/SUM('Total Number of Participants'!B29:M29)," ")</f>
        <v>36.512579797221179</v>
      </c>
      <c r="O35" s="5"/>
    </row>
    <row r="36" spans="1:15" ht="12" customHeight="1" x14ac:dyDescent="0.2">
      <c r="A36" s="7" t="str">
        <f>'Pregnant Women Participating'!A30</f>
        <v>Eastern Cherokee, NC</v>
      </c>
      <c r="B36" s="32">
        <v>41.0886</v>
      </c>
      <c r="C36" s="33">
        <v>34.853999999999999</v>
      </c>
      <c r="D36" s="33">
        <v>45.803100000000001</v>
      </c>
      <c r="E36" s="33">
        <v>37.0745</v>
      </c>
      <c r="F36" s="33">
        <v>34.212899999999998</v>
      </c>
      <c r="G36" s="33">
        <v>38.971699999999998</v>
      </c>
      <c r="H36" s="33">
        <v>40.622399999999999</v>
      </c>
      <c r="I36" s="33">
        <v>48.085099999999997</v>
      </c>
      <c r="J36" s="33">
        <v>40.899799999999999</v>
      </c>
      <c r="K36" s="33">
        <v>32.668500000000002</v>
      </c>
      <c r="L36" s="33">
        <v>40.083500000000001</v>
      </c>
      <c r="M36" s="43">
        <v>33.941200000000002</v>
      </c>
      <c r="N36" s="45">
        <f>IF(SUM('Total Number of Participants'!B30:M30)&gt;0,'Food Costs'!N36/SUM('Total Number of Participants'!B30:M30)," ")</f>
        <v>39.013776213072099</v>
      </c>
      <c r="O36" s="5"/>
    </row>
    <row r="37" spans="1:15" s="17" customFormat="1" ht="24.75" customHeight="1" x14ac:dyDescent="0.2">
      <c r="A37" s="14" t="e">
        <f>'Pregnant Women Participating'!#REF!</f>
        <v>#REF!</v>
      </c>
      <c r="B37" s="34">
        <v>40.6158</v>
      </c>
      <c r="C37" s="35">
        <v>42.392099999999999</v>
      </c>
      <c r="D37" s="35">
        <v>45.877499999999998</v>
      </c>
      <c r="E37" s="35">
        <v>39.934100000000001</v>
      </c>
      <c r="F37" s="35">
        <v>43.363399999999999</v>
      </c>
      <c r="G37" s="35">
        <v>38.7727</v>
      </c>
      <c r="H37" s="35">
        <v>42.942500000000003</v>
      </c>
      <c r="I37" s="35">
        <v>44.946899999999999</v>
      </c>
      <c r="J37" s="35">
        <v>40.394599999999997</v>
      </c>
      <c r="K37" s="35">
        <v>41.941400000000002</v>
      </c>
      <c r="L37" s="35">
        <v>43.7485</v>
      </c>
      <c r="M37" s="42">
        <v>45.868499999999997</v>
      </c>
      <c r="N37" s="46" t="e">
        <f>IF(SUM('Total Number of Participants'!#REF!)&gt;0,'Food Costs'!N37/SUM('Total Number of Participants'!#REF!)," ")</f>
        <v>#REF!</v>
      </c>
      <c r="O37" s="5"/>
    </row>
    <row r="38" spans="1:15" ht="12" customHeight="1" x14ac:dyDescent="0.2">
      <c r="A38" s="7" t="str">
        <f>'Pregnant Women Participating'!A31</f>
        <v>Illinois</v>
      </c>
      <c r="B38" s="32">
        <v>52.689500000000002</v>
      </c>
      <c r="C38" s="33">
        <v>55.471800000000002</v>
      </c>
      <c r="D38" s="33">
        <v>56.0503</v>
      </c>
      <c r="E38" s="33">
        <v>49.248699999999999</v>
      </c>
      <c r="F38" s="33">
        <v>55.385100000000001</v>
      </c>
      <c r="G38" s="33">
        <v>45.187600000000003</v>
      </c>
      <c r="H38" s="33">
        <v>58.403799999999997</v>
      </c>
      <c r="I38" s="33">
        <v>61.327599999999997</v>
      </c>
      <c r="J38" s="33">
        <v>46.397799999999997</v>
      </c>
      <c r="K38" s="33">
        <v>36.388300000000001</v>
      </c>
      <c r="L38" s="33">
        <v>44.3264</v>
      </c>
      <c r="M38" s="43">
        <v>51.370899999999999</v>
      </c>
      <c r="N38" s="45">
        <f>IF(SUM('Total Number of Participants'!B31:M31)&gt;0,'Food Costs'!N38/SUM('Total Number of Participants'!B31:M31)," ")</f>
        <v>51.043989879293058</v>
      </c>
      <c r="O38" s="5"/>
    </row>
    <row r="39" spans="1:15" ht="12" customHeight="1" x14ac:dyDescent="0.2">
      <c r="A39" s="7" t="str">
        <f>'Pregnant Women Participating'!A32</f>
        <v>Indiana</v>
      </c>
      <c r="B39" s="32">
        <v>33.806600000000003</v>
      </c>
      <c r="C39" s="33">
        <v>34.404499999999999</v>
      </c>
      <c r="D39" s="33">
        <v>33.7637</v>
      </c>
      <c r="E39" s="33">
        <v>35.161499999999997</v>
      </c>
      <c r="F39" s="33">
        <v>31.936199999999999</v>
      </c>
      <c r="G39" s="33">
        <v>32.512300000000003</v>
      </c>
      <c r="H39" s="33">
        <v>35.616700000000002</v>
      </c>
      <c r="I39" s="33">
        <v>32.991300000000003</v>
      </c>
      <c r="J39" s="33">
        <v>35.576999999999998</v>
      </c>
      <c r="K39" s="33">
        <v>32.500700000000002</v>
      </c>
      <c r="L39" s="33">
        <v>32.850700000000003</v>
      </c>
      <c r="M39" s="43">
        <v>31.9541</v>
      </c>
      <c r="N39" s="45">
        <f>IF(SUM('Total Number of Participants'!B32:M32)&gt;0,'Food Costs'!N39/SUM('Total Number of Participants'!B32:M32)," ")</f>
        <v>33.592408241122705</v>
      </c>
      <c r="O39" s="5"/>
    </row>
    <row r="40" spans="1:15" ht="12" customHeight="1" x14ac:dyDescent="0.2">
      <c r="A40" s="7" t="str">
        <f>'Pregnant Women Participating'!A33</f>
        <v>Iowa</v>
      </c>
      <c r="B40" s="32">
        <v>34.801400000000001</v>
      </c>
      <c r="C40" s="33">
        <v>30.805299999999999</v>
      </c>
      <c r="D40" s="33">
        <v>29.5899</v>
      </c>
      <c r="E40" s="33">
        <v>31.507000000000001</v>
      </c>
      <c r="F40" s="33">
        <v>28.755600000000001</v>
      </c>
      <c r="G40" s="33">
        <v>29.3005</v>
      </c>
      <c r="H40" s="33">
        <v>28.835799999999999</v>
      </c>
      <c r="I40" s="33">
        <v>30.3508</v>
      </c>
      <c r="J40" s="33">
        <v>29.931799999999999</v>
      </c>
      <c r="K40" s="33">
        <v>33.305799999999998</v>
      </c>
      <c r="L40" s="33">
        <v>30.762899999999998</v>
      </c>
      <c r="M40" s="43">
        <v>34.447499999999998</v>
      </c>
      <c r="N40" s="45">
        <f>IF(SUM('Total Number of Participants'!B33:M33)&gt;0,'Food Costs'!N40/SUM('Total Number of Participants'!B33:M33)," ")</f>
        <v>31.041891254524607</v>
      </c>
      <c r="O40" s="5"/>
    </row>
    <row r="41" spans="1:15" ht="12" customHeight="1" x14ac:dyDescent="0.2">
      <c r="A41" s="7" t="str">
        <f>'Pregnant Women Participating'!A34</f>
        <v>Michigan</v>
      </c>
      <c r="B41" s="32">
        <v>36.543100000000003</v>
      </c>
      <c r="C41" s="33">
        <v>36.333500000000001</v>
      </c>
      <c r="D41" s="33">
        <v>37.145899999999997</v>
      </c>
      <c r="E41" s="33">
        <v>36.539299999999997</v>
      </c>
      <c r="F41" s="33">
        <v>34.940199999999997</v>
      </c>
      <c r="G41" s="33">
        <v>35.823700000000002</v>
      </c>
      <c r="H41" s="33">
        <v>35.499899999999997</v>
      </c>
      <c r="I41" s="33">
        <v>38.733400000000003</v>
      </c>
      <c r="J41" s="33">
        <v>34.794800000000002</v>
      </c>
      <c r="K41" s="33">
        <v>37.379899999999999</v>
      </c>
      <c r="L41" s="33">
        <v>36.5139</v>
      </c>
      <c r="M41" s="43">
        <v>37.463999999999999</v>
      </c>
      <c r="N41" s="45">
        <f>IF(SUM('Total Number of Participants'!B34:M34)&gt;0,'Food Costs'!N41/SUM('Total Number of Participants'!B34:M34)," ")</f>
        <v>36.47565044193675</v>
      </c>
      <c r="O41" s="5"/>
    </row>
    <row r="42" spans="1:15" ht="12" customHeight="1" x14ac:dyDescent="0.2">
      <c r="A42" s="7" t="str">
        <f>'Pregnant Women Participating'!A35</f>
        <v>Minnesota</v>
      </c>
      <c r="B42" s="32">
        <v>22.194500000000001</v>
      </c>
      <c r="C42" s="33">
        <v>44.946100000000001</v>
      </c>
      <c r="D42" s="33">
        <v>63.842100000000002</v>
      </c>
      <c r="E42" s="33">
        <v>41.608600000000003</v>
      </c>
      <c r="F42" s="33">
        <v>39.060600000000001</v>
      </c>
      <c r="G42" s="33">
        <v>17.721299999999999</v>
      </c>
      <c r="H42" s="33">
        <v>44.2896</v>
      </c>
      <c r="I42" s="33">
        <v>64.373000000000005</v>
      </c>
      <c r="J42" s="33">
        <v>17.769400000000001</v>
      </c>
      <c r="K42" s="33">
        <v>40.334200000000003</v>
      </c>
      <c r="L42" s="33">
        <v>64.177999999999997</v>
      </c>
      <c r="M42" s="43">
        <v>43.543700000000001</v>
      </c>
      <c r="N42" s="45">
        <f>IF(SUM('Total Number of Participants'!B35:M35)&gt;0,'Food Costs'!N42/SUM('Total Number of Participants'!B35:M35)," ")</f>
        <v>41.965774491815807</v>
      </c>
      <c r="O42" s="5"/>
    </row>
    <row r="43" spans="1:15" ht="12" customHeight="1" x14ac:dyDescent="0.2">
      <c r="A43" s="7" t="str">
        <f>'Pregnant Women Participating'!A36</f>
        <v>Ohio</v>
      </c>
      <c r="B43" s="32">
        <v>31.520299999999999</v>
      </c>
      <c r="C43" s="33">
        <v>30.5809</v>
      </c>
      <c r="D43" s="33">
        <v>30.84</v>
      </c>
      <c r="E43" s="33">
        <v>31.756699999999999</v>
      </c>
      <c r="F43" s="33">
        <v>29.915099999999999</v>
      </c>
      <c r="G43" s="33">
        <v>29.285900000000002</v>
      </c>
      <c r="H43" s="33">
        <v>31.4328</v>
      </c>
      <c r="I43" s="33">
        <v>32.143900000000002</v>
      </c>
      <c r="J43" s="33">
        <v>31.505099999999999</v>
      </c>
      <c r="K43" s="33">
        <v>31.801200000000001</v>
      </c>
      <c r="L43" s="33">
        <v>30.915700000000001</v>
      </c>
      <c r="M43" s="43">
        <v>29.632999999999999</v>
      </c>
      <c r="N43" s="45">
        <f>IF(SUM('Total Number of Participants'!B36:M36)&gt;0,'Food Costs'!N43/SUM('Total Number of Participants'!B36:M36)," ")</f>
        <v>30.947476435364003</v>
      </c>
      <c r="O43" s="5"/>
    </row>
    <row r="44" spans="1:15" ht="12" customHeight="1" x14ac:dyDescent="0.2">
      <c r="A44" s="7" t="str">
        <f>'Pregnant Women Participating'!A37</f>
        <v>Wisconsin</v>
      </c>
      <c r="B44" s="32">
        <v>37.876100000000001</v>
      </c>
      <c r="C44" s="33">
        <v>38.0657</v>
      </c>
      <c r="D44" s="33">
        <v>37.473799999999997</v>
      </c>
      <c r="E44" s="33">
        <v>38.874099999999999</v>
      </c>
      <c r="F44" s="33">
        <v>35.989400000000003</v>
      </c>
      <c r="G44" s="33">
        <v>36.3429</v>
      </c>
      <c r="H44" s="33">
        <v>38.516500000000001</v>
      </c>
      <c r="I44" s="33">
        <v>37.238100000000003</v>
      </c>
      <c r="J44" s="33">
        <v>37.355400000000003</v>
      </c>
      <c r="K44" s="33">
        <v>15.293200000000001</v>
      </c>
      <c r="L44" s="33">
        <v>58.012</v>
      </c>
      <c r="M44" s="43">
        <v>36.190300000000001</v>
      </c>
      <c r="N44" s="45">
        <f>IF(SUM('Total Number of Participants'!B37:M37)&gt;0,'Food Costs'!N44/SUM('Total Number of Participants'!B37:M37)," ")</f>
        <v>37.280903189184073</v>
      </c>
      <c r="O44" s="5"/>
    </row>
    <row r="45" spans="1:15" s="17" customFormat="1" ht="24.75" customHeight="1" x14ac:dyDescent="0.2">
      <c r="A45" s="14" t="e">
        <f>'Pregnant Women Participating'!#REF!</f>
        <v>#REF!</v>
      </c>
      <c r="B45" s="34">
        <v>36.805199999999999</v>
      </c>
      <c r="C45" s="35">
        <v>39.341799999999999</v>
      </c>
      <c r="D45" s="35">
        <v>41.408200000000001</v>
      </c>
      <c r="E45" s="35">
        <v>38.307200000000002</v>
      </c>
      <c r="F45" s="35">
        <v>37.599800000000002</v>
      </c>
      <c r="G45" s="35">
        <v>33.654299999999999</v>
      </c>
      <c r="H45" s="35">
        <v>39.913200000000003</v>
      </c>
      <c r="I45" s="35">
        <v>43.006399999999999</v>
      </c>
      <c r="J45" s="35">
        <v>34.6755</v>
      </c>
      <c r="K45" s="35">
        <v>33.4315</v>
      </c>
      <c r="L45" s="35">
        <v>40.864899999999999</v>
      </c>
      <c r="M45" s="42">
        <v>38.138300000000001</v>
      </c>
      <c r="N45" s="46" t="e">
        <f>IF(SUM('Total Number of Participants'!#REF!)&gt;0,'Food Costs'!N45/SUM('Total Number of Participants'!#REF!)," ")</f>
        <v>#REF!</v>
      </c>
      <c r="O45" s="5"/>
    </row>
    <row r="46" spans="1:15" ht="12" customHeight="1" x14ac:dyDescent="0.2">
      <c r="A46" s="7" t="str">
        <f>'Pregnant Women Participating'!A38</f>
        <v>Arizona</v>
      </c>
      <c r="B46" s="32">
        <v>39.862299999999998</v>
      </c>
      <c r="C46" s="33">
        <v>40.721499999999999</v>
      </c>
      <c r="D46" s="33">
        <v>61.880800000000001</v>
      </c>
      <c r="E46" s="33">
        <v>14.7135</v>
      </c>
      <c r="F46" s="33">
        <v>37.578600000000002</v>
      </c>
      <c r="G46" s="33">
        <v>37.263500000000001</v>
      </c>
      <c r="H46" s="33">
        <v>39.903199999999998</v>
      </c>
      <c r="I46" s="33">
        <v>37.3018</v>
      </c>
      <c r="J46" s="33">
        <v>37.899099999999997</v>
      </c>
      <c r="K46" s="33">
        <v>61.266500000000001</v>
      </c>
      <c r="L46" s="33">
        <v>15.662599999999999</v>
      </c>
      <c r="M46" s="43">
        <v>41.599200000000003</v>
      </c>
      <c r="N46" s="45">
        <f>IF(SUM('Total Number of Participants'!B38:M38)&gt;0,'Food Costs'!N46/SUM('Total Number of Participants'!B38:M38)," ")</f>
        <v>38.746234783759029</v>
      </c>
      <c r="O46" s="5"/>
    </row>
    <row r="47" spans="1:15" ht="12" customHeight="1" x14ac:dyDescent="0.2">
      <c r="A47" s="7" t="str">
        <f>'Pregnant Women Participating'!A39</f>
        <v>Arkansas</v>
      </c>
      <c r="B47" s="32">
        <v>69.533100000000005</v>
      </c>
      <c r="C47" s="33">
        <v>44.319699999999997</v>
      </c>
      <c r="D47" s="33">
        <v>17.027200000000001</v>
      </c>
      <c r="E47" s="33">
        <v>42.412300000000002</v>
      </c>
      <c r="F47" s="33">
        <v>43.999400000000001</v>
      </c>
      <c r="G47" s="33">
        <v>41.808700000000002</v>
      </c>
      <c r="H47" s="33">
        <v>43.379800000000003</v>
      </c>
      <c r="I47" s="33">
        <v>43.992899999999999</v>
      </c>
      <c r="J47" s="33">
        <v>32.559100000000001</v>
      </c>
      <c r="K47" s="33">
        <v>55.711799999999997</v>
      </c>
      <c r="L47" s="33">
        <v>41.069200000000002</v>
      </c>
      <c r="M47" s="43">
        <v>45.663200000000003</v>
      </c>
      <c r="N47" s="45">
        <f>IF(SUM('Total Number of Participants'!B39:M39)&gt;0,'Food Costs'!N47/SUM('Total Number of Participants'!B39:M39)," ")</f>
        <v>43.518311839607101</v>
      </c>
      <c r="O47" s="5"/>
    </row>
    <row r="48" spans="1:15" ht="12" customHeight="1" x14ac:dyDescent="0.2">
      <c r="A48" s="7" t="str">
        <f>'Pregnant Women Participating'!A40</f>
        <v>Louisiana</v>
      </c>
      <c r="B48" s="32">
        <v>46.228499999999997</v>
      </c>
      <c r="C48" s="33">
        <v>46.876100000000001</v>
      </c>
      <c r="D48" s="33">
        <v>47.192399999999999</v>
      </c>
      <c r="E48" s="33">
        <v>46.604900000000001</v>
      </c>
      <c r="F48" s="33">
        <v>46.466500000000003</v>
      </c>
      <c r="G48" s="33">
        <v>46.658200000000001</v>
      </c>
      <c r="H48" s="33">
        <v>44.468499999999999</v>
      </c>
      <c r="I48" s="33">
        <v>46.881999999999998</v>
      </c>
      <c r="J48" s="33">
        <v>46.207099999999997</v>
      </c>
      <c r="K48" s="33">
        <v>46.083599999999997</v>
      </c>
      <c r="L48" s="33">
        <v>46.787700000000001</v>
      </c>
      <c r="M48" s="43">
        <v>51.580500000000001</v>
      </c>
      <c r="N48" s="45">
        <f>IF(SUM('Total Number of Participants'!B40:M40)&gt;0,'Food Costs'!N48/SUM('Total Number of Participants'!B40:M40)," ")</f>
        <v>46.832823449749952</v>
      </c>
      <c r="O48" s="5"/>
    </row>
    <row r="49" spans="1:15" ht="12" customHeight="1" x14ac:dyDescent="0.2">
      <c r="A49" s="7" t="str">
        <f>'Pregnant Women Participating'!A41</f>
        <v>New Mexico</v>
      </c>
      <c r="B49" s="32">
        <v>35.693800000000003</v>
      </c>
      <c r="C49" s="33">
        <v>36.027299999999997</v>
      </c>
      <c r="D49" s="33">
        <v>36.203099999999999</v>
      </c>
      <c r="E49" s="33">
        <v>37.263800000000003</v>
      </c>
      <c r="F49" s="33">
        <v>35.051099999999998</v>
      </c>
      <c r="G49" s="33">
        <v>34.439599999999999</v>
      </c>
      <c r="H49" s="33">
        <v>34.788600000000002</v>
      </c>
      <c r="I49" s="33">
        <v>36.295299999999997</v>
      </c>
      <c r="J49" s="33">
        <v>35.430999999999997</v>
      </c>
      <c r="K49" s="33">
        <v>37.567999999999998</v>
      </c>
      <c r="L49" s="33">
        <v>36.934699999999999</v>
      </c>
      <c r="M49" s="43">
        <v>42.103999999999999</v>
      </c>
      <c r="N49" s="45">
        <f>IF(SUM('Total Number of Participants'!B41:M41)&gt;0,'Food Costs'!N49/SUM('Total Number of Participants'!B41:M41)," ")</f>
        <v>36.418366336537545</v>
      </c>
      <c r="O49" s="5"/>
    </row>
    <row r="50" spans="1:15" ht="12" customHeight="1" x14ac:dyDescent="0.2">
      <c r="A50" s="7" t="str">
        <f>'Pregnant Women Participating'!A42</f>
        <v>Oklahoma</v>
      </c>
      <c r="B50" s="32">
        <v>33.828600000000002</v>
      </c>
      <c r="C50" s="33">
        <v>31.0425</v>
      </c>
      <c r="D50" s="33">
        <v>33.797800000000002</v>
      </c>
      <c r="E50" s="33">
        <v>33.767800000000001</v>
      </c>
      <c r="F50" s="33">
        <v>26.688099999999999</v>
      </c>
      <c r="G50" s="33">
        <v>35.6858</v>
      </c>
      <c r="H50" s="33">
        <v>32.999600000000001</v>
      </c>
      <c r="I50" s="33">
        <v>39.865200000000002</v>
      </c>
      <c r="J50" s="33">
        <v>29.128699999999998</v>
      </c>
      <c r="K50" s="33">
        <v>36.099899999999998</v>
      </c>
      <c r="L50" s="33">
        <v>32.601900000000001</v>
      </c>
      <c r="M50" s="43">
        <v>30.4239</v>
      </c>
      <c r="N50" s="45">
        <f>IF(SUM('Total Number of Participants'!B42:M42)&gt;0,'Food Costs'!N50/SUM('Total Number of Participants'!B42:M42)," ")</f>
        <v>32.995475856133361</v>
      </c>
      <c r="O50" s="5"/>
    </row>
    <row r="51" spans="1:15" ht="12" customHeight="1" x14ac:dyDescent="0.2">
      <c r="A51" s="7" t="str">
        <f>'Pregnant Women Participating'!A43</f>
        <v>Texas</v>
      </c>
      <c r="B51" s="32">
        <v>27.838000000000001</v>
      </c>
      <c r="C51" s="33">
        <v>44.024799999999999</v>
      </c>
      <c r="D51" s="33">
        <v>22.331399999999999</v>
      </c>
      <c r="E51" s="33">
        <v>2.9291</v>
      </c>
      <c r="F51" s="33">
        <v>23.703900000000001</v>
      </c>
      <c r="G51" s="33">
        <v>23.547899999999998</v>
      </c>
      <c r="H51" s="33">
        <v>32.222200000000001</v>
      </c>
      <c r="I51" s="33">
        <v>22.187100000000001</v>
      </c>
      <c r="J51" s="33">
        <v>31.656300000000002</v>
      </c>
      <c r="K51" s="33">
        <v>24.744499999999999</v>
      </c>
      <c r="L51" s="33">
        <v>12.493600000000001</v>
      </c>
      <c r="M51" s="43">
        <v>50.938699999999997</v>
      </c>
      <c r="N51" s="45">
        <f>IF(SUM('Total Number of Participants'!B43:M43)&gt;0,'Food Costs'!N51/SUM('Total Number of Participants'!B43:M43)," ")</f>
        <v>26.517982502424637</v>
      </c>
      <c r="O51" s="5"/>
    </row>
    <row r="52" spans="1:15" ht="12" customHeight="1" x14ac:dyDescent="0.2">
      <c r="A52" s="7" t="str">
        <f>'Pregnant Women Participating'!A44</f>
        <v>Utah</v>
      </c>
      <c r="B52" s="32">
        <v>36.1541</v>
      </c>
      <c r="C52" s="33">
        <v>36.908099999999997</v>
      </c>
      <c r="D52" s="33">
        <v>35.877699999999997</v>
      </c>
      <c r="E52" s="33">
        <v>41.631300000000003</v>
      </c>
      <c r="F52" s="33">
        <v>35.996299999999998</v>
      </c>
      <c r="G52" s="33">
        <v>36.419499999999999</v>
      </c>
      <c r="H52" s="33">
        <v>35.290999999999997</v>
      </c>
      <c r="I52" s="33">
        <v>38.300800000000002</v>
      </c>
      <c r="J52" s="33">
        <v>36.686799999999998</v>
      </c>
      <c r="K52" s="33">
        <v>39.024099999999997</v>
      </c>
      <c r="L52" s="33">
        <v>38.574599999999997</v>
      </c>
      <c r="M52" s="43">
        <v>49.200699999999998</v>
      </c>
      <c r="N52" s="45">
        <f>IF(SUM('Total Number of Participants'!B44:M44)&gt;0,'Food Costs'!N52/SUM('Total Number of Participants'!B44:M44)," ")</f>
        <v>38.270551131811324</v>
      </c>
      <c r="O52" s="5"/>
    </row>
    <row r="53" spans="1:15" ht="12" customHeight="1" x14ac:dyDescent="0.2">
      <c r="A53" s="7" t="str">
        <f>'Pregnant Women Participating'!A45</f>
        <v>Inter-Tribal Council, AZ</v>
      </c>
      <c r="B53" s="32">
        <v>60.639899999999997</v>
      </c>
      <c r="C53" s="33">
        <v>12.1066</v>
      </c>
      <c r="D53" s="33">
        <v>33.682200000000002</v>
      </c>
      <c r="E53" s="33">
        <v>34.565300000000001</v>
      </c>
      <c r="F53" s="33">
        <v>53.594900000000003</v>
      </c>
      <c r="G53" s="33">
        <v>12.6562</v>
      </c>
      <c r="H53" s="33">
        <v>36.087499999999999</v>
      </c>
      <c r="I53" s="33">
        <v>31.8184</v>
      </c>
      <c r="J53" s="33">
        <v>34.052</v>
      </c>
      <c r="K53" s="33">
        <v>34.565600000000003</v>
      </c>
      <c r="L53" s="33">
        <v>33.686399999999999</v>
      </c>
      <c r="M53" s="43">
        <v>31.382999999999999</v>
      </c>
      <c r="N53" s="45">
        <f>IF(SUM('Total Number of Participants'!B45:M45)&gt;0,'Food Costs'!N53/SUM('Total Number of Participants'!B45:M45)," ")</f>
        <v>34.185975730657887</v>
      </c>
      <c r="O53" s="5"/>
    </row>
    <row r="54" spans="1:15" ht="12" customHeight="1" x14ac:dyDescent="0.2">
      <c r="A54" s="7" t="str">
        <f>'Pregnant Women Participating'!A46</f>
        <v>Navajo Nation, AZ</v>
      </c>
      <c r="B54" s="32">
        <v>42.652999999999999</v>
      </c>
      <c r="C54" s="33">
        <v>57.225999999999999</v>
      </c>
      <c r="D54" s="33">
        <v>58.588999999999999</v>
      </c>
      <c r="E54" s="33">
        <v>46.472999999999999</v>
      </c>
      <c r="F54" s="33">
        <v>37.679600000000001</v>
      </c>
      <c r="G54" s="33">
        <v>-5.3860000000000001</v>
      </c>
      <c r="H54" s="33">
        <v>39.604700000000001</v>
      </c>
      <c r="I54" s="33">
        <v>55.765999999999998</v>
      </c>
      <c r="J54" s="33">
        <v>26.188500000000001</v>
      </c>
      <c r="K54" s="33">
        <v>45.048499999999997</v>
      </c>
      <c r="L54" s="33">
        <v>39.670200000000001</v>
      </c>
      <c r="M54" s="43">
        <v>39.543100000000003</v>
      </c>
      <c r="N54" s="45">
        <f>IF(SUM('Total Number of Participants'!B46:M46)&gt;0,'Food Costs'!N54/SUM('Total Number of Participants'!B46:M46)," ")</f>
        <v>40.503780530817387</v>
      </c>
      <c r="O54" s="5"/>
    </row>
    <row r="55" spans="1:15" ht="12" customHeight="1" x14ac:dyDescent="0.2">
      <c r="A55" s="7" t="str">
        <f>'Pregnant Women Participating'!A47</f>
        <v>Acoma, Canoncito &amp; Laguna, NM</v>
      </c>
      <c r="B55" s="32">
        <v>52.546199999999999</v>
      </c>
      <c r="C55" s="33">
        <v>48.767099999999999</v>
      </c>
      <c r="D55" s="33">
        <v>47.671999999999997</v>
      </c>
      <c r="E55" s="33">
        <v>48.586500000000001</v>
      </c>
      <c r="F55" s="33">
        <v>33.059899999999999</v>
      </c>
      <c r="G55" s="33">
        <v>44.1496</v>
      </c>
      <c r="H55" s="33">
        <v>59.845300000000002</v>
      </c>
      <c r="I55" s="33">
        <v>50.656599999999997</v>
      </c>
      <c r="J55" s="33">
        <v>32.432400000000001</v>
      </c>
      <c r="K55" s="33">
        <v>49.474899999999998</v>
      </c>
      <c r="L55" s="33">
        <v>49.2196</v>
      </c>
      <c r="M55" s="43">
        <v>51.329900000000002</v>
      </c>
      <c r="N55" s="45">
        <f>IF(SUM('Total Number of Participants'!B47:M47)&gt;0,'Food Costs'!N55/SUM('Total Number of Participants'!B47:M47)," ")</f>
        <v>47.286023835319611</v>
      </c>
      <c r="O55" s="5"/>
    </row>
    <row r="56" spans="1:15" ht="12" customHeight="1" x14ac:dyDescent="0.2">
      <c r="A56" s="7" t="str">
        <f>'Pregnant Women Participating'!A48</f>
        <v>Eight Northern Pueblos, NM</v>
      </c>
      <c r="B56" s="32">
        <v>62.840600000000002</v>
      </c>
      <c r="C56" s="33">
        <v>64.8917</v>
      </c>
      <c r="D56" s="33">
        <v>63.548900000000003</v>
      </c>
      <c r="E56" s="33">
        <v>62.655200000000001</v>
      </c>
      <c r="F56" s="33">
        <v>64.9739</v>
      </c>
      <c r="G56" s="33">
        <v>60.364800000000002</v>
      </c>
      <c r="H56" s="33">
        <v>61.281100000000002</v>
      </c>
      <c r="I56" s="33">
        <v>54.749000000000002</v>
      </c>
      <c r="J56" s="33">
        <v>57.073399999999999</v>
      </c>
      <c r="K56" s="33">
        <v>57.715899999999998</v>
      </c>
      <c r="L56" s="33">
        <v>58.950899999999997</v>
      </c>
      <c r="M56" s="43">
        <v>52.863300000000002</v>
      </c>
      <c r="N56" s="45">
        <f>IF(SUM('Total Number of Participants'!B48:M48)&gt;0,'Food Costs'!N56/SUM('Total Number of Participants'!B48:M48)," ")</f>
        <v>59.954763536668949</v>
      </c>
      <c r="O56" s="5"/>
    </row>
    <row r="57" spans="1:15" ht="12" customHeight="1" x14ac:dyDescent="0.2">
      <c r="A57" s="7" t="str">
        <f>'Pregnant Women Participating'!A49</f>
        <v>Five Sandoval Pueblos, NM</v>
      </c>
      <c r="B57" s="32">
        <v>61.512099999999997</v>
      </c>
      <c r="C57" s="33">
        <v>53.434800000000003</v>
      </c>
      <c r="D57" s="33">
        <v>28.386800000000001</v>
      </c>
      <c r="E57" s="33">
        <v>68.987399999999994</v>
      </c>
      <c r="F57" s="33">
        <v>42.372900000000001</v>
      </c>
      <c r="G57" s="33">
        <v>58.7834</v>
      </c>
      <c r="H57" s="33">
        <v>41.563299999999998</v>
      </c>
      <c r="I57" s="33">
        <v>61.300400000000003</v>
      </c>
      <c r="J57" s="33">
        <v>54.527299999999997</v>
      </c>
      <c r="K57" s="33">
        <v>51.110599999999998</v>
      </c>
      <c r="L57" s="33">
        <v>46.852200000000003</v>
      </c>
      <c r="M57" s="43">
        <v>40.978900000000003</v>
      </c>
      <c r="N57" s="45">
        <f>IF(SUM('Total Number of Participants'!B49:M49)&gt;0,'Food Costs'!N57/SUM('Total Number of Participants'!B49:M49)," ")</f>
        <v>50.783351120597651</v>
      </c>
      <c r="O57" s="5"/>
    </row>
    <row r="58" spans="1:15" ht="12" customHeight="1" x14ac:dyDescent="0.2">
      <c r="A58" s="7" t="str">
        <f>'Pregnant Women Participating'!A50</f>
        <v>Isleta Pueblo, NM</v>
      </c>
      <c r="B58" s="32">
        <v>47.854700000000001</v>
      </c>
      <c r="C58" s="33">
        <v>47.081099999999999</v>
      </c>
      <c r="D58" s="33">
        <v>49.079900000000002</v>
      </c>
      <c r="E58" s="33">
        <v>48.879800000000003</v>
      </c>
      <c r="F58" s="33">
        <v>46.693199999999997</v>
      </c>
      <c r="G58" s="33">
        <v>45.9026</v>
      </c>
      <c r="H58" s="33">
        <v>46.149900000000002</v>
      </c>
      <c r="I58" s="33">
        <v>47.101500000000001</v>
      </c>
      <c r="J58" s="33">
        <v>49.304499999999997</v>
      </c>
      <c r="K58" s="33">
        <v>49.319699999999997</v>
      </c>
      <c r="L58" s="33">
        <v>61.851999999999997</v>
      </c>
      <c r="M58" s="43">
        <v>44.9786</v>
      </c>
      <c r="N58" s="45">
        <f>IF(SUM('Total Number of Participants'!B50:M50)&gt;0,'Food Costs'!N58/SUM('Total Number of Participants'!B50:M50)," ")</f>
        <v>48.65787889731552</v>
      </c>
      <c r="O58" s="5"/>
    </row>
    <row r="59" spans="1:15" ht="12" customHeight="1" x14ac:dyDescent="0.2">
      <c r="A59" s="7" t="str">
        <f>'Pregnant Women Participating'!A51</f>
        <v>San Felipe Pueblo, NM</v>
      </c>
      <c r="B59" s="32">
        <v>51.553100000000001</v>
      </c>
      <c r="C59" s="33">
        <v>53.616199999999999</v>
      </c>
      <c r="D59" s="33">
        <v>82.786900000000003</v>
      </c>
      <c r="E59" s="33">
        <v>76.326499999999996</v>
      </c>
      <c r="F59" s="33">
        <v>86.514499999999998</v>
      </c>
      <c r="G59" s="33">
        <v>91.850200000000001</v>
      </c>
      <c r="H59" s="33">
        <v>111.90479999999999</v>
      </c>
      <c r="I59" s="33">
        <v>117.92789999999999</v>
      </c>
      <c r="J59" s="33">
        <v>124.05410000000001</v>
      </c>
      <c r="K59" s="33">
        <v>108.46769999999999</v>
      </c>
      <c r="L59" s="33">
        <v>108.22580000000001</v>
      </c>
      <c r="M59" s="43">
        <v>98.677800000000005</v>
      </c>
      <c r="N59" s="45">
        <f>IF(SUM('Total Number of Participants'!B51:M51)&gt;0,'Food Costs'!N59/SUM('Total Number of Participants'!B51:M51)," ")</f>
        <v>91.292022792022792</v>
      </c>
      <c r="O59" s="5"/>
    </row>
    <row r="60" spans="1:15" ht="12" customHeight="1" x14ac:dyDescent="0.2">
      <c r="A60" s="7" t="str">
        <f>'Pregnant Women Participating'!A52</f>
        <v>Santo Domingo Tribe, NM</v>
      </c>
      <c r="B60" s="32">
        <v>88.395300000000006</v>
      </c>
      <c r="C60" s="33">
        <v>90.299499999999995</v>
      </c>
      <c r="D60" s="33">
        <v>109.9592</v>
      </c>
      <c r="E60" s="33">
        <v>97.418899999999994</v>
      </c>
      <c r="F60" s="33">
        <v>96.483400000000003</v>
      </c>
      <c r="G60" s="33">
        <v>91.916700000000006</v>
      </c>
      <c r="H60" s="33">
        <v>81.762600000000006</v>
      </c>
      <c r="I60" s="33">
        <v>102.6619</v>
      </c>
      <c r="J60" s="33">
        <v>110.181</v>
      </c>
      <c r="K60" s="33">
        <v>98.521100000000004</v>
      </c>
      <c r="L60" s="33">
        <v>92.058800000000005</v>
      </c>
      <c r="M60" s="43">
        <v>124.2692</v>
      </c>
      <c r="N60" s="45">
        <f>IF(SUM('Total Number of Participants'!B52:M52)&gt;0,'Food Costs'!N60/SUM('Total Number of Participants'!B52:M52)," ")</f>
        <v>98.425332290852225</v>
      </c>
      <c r="O60" s="5"/>
    </row>
    <row r="61" spans="1:15" ht="12" customHeight="1" x14ac:dyDescent="0.2">
      <c r="A61" s="7" t="str">
        <f>'Pregnant Women Participating'!A53</f>
        <v>Zuni Pueblo, NM</v>
      </c>
      <c r="B61" s="32">
        <v>54.109400000000001</v>
      </c>
      <c r="C61" s="33">
        <v>52.2181</v>
      </c>
      <c r="D61" s="33">
        <v>49.625</v>
      </c>
      <c r="E61" s="33">
        <v>49.570099999999996</v>
      </c>
      <c r="F61" s="33">
        <v>48.318600000000004</v>
      </c>
      <c r="G61" s="33">
        <v>49.712499999999999</v>
      </c>
      <c r="H61" s="33">
        <v>51.845300000000002</v>
      </c>
      <c r="I61" s="33">
        <v>49.344499999999996</v>
      </c>
      <c r="J61" s="33">
        <v>88.055300000000003</v>
      </c>
      <c r="K61" s="33">
        <v>50.656999999999996</v>
      </c>
      <c r="L61" s="33">
        <v>49.601700000000001</v>
      </c>
      <c r="M61" s="43">
        <v>42.560299999999998</v>
      </c>
      <c r="N61" s="45">
        <f>IF(SUM('Total Number of Participants'!B53:M53)&gt;0,'Food Costs'!N61/SUM('Total Number of Participants'!B53:M53)," ")</f>
        <v>53.127659574468083</v>
      </c>
      <c r="O61" s="5"/>
    </row>
    <row r="62" spans="1:15" ht="12" customHeight="1" x14ac:dyDescent="0.2">
      <c r="A62" s="7" t="str">
        <f>'Pregnant Women Participating'!A54</f>
        <v>Cherokee Nation, OK</v>
      </c>
      <c r="B62" s="32">
        <v>43.402999999999999</v>
      </c>
      <c r="C62" s="33">
        <v>36.884900000000002</v>
      </c>
      <c r="D62" s="33">
        <v>32.663400000000003</v>
      </c>
      <c r="E62" s="33">
        <v>36.541899999999998</v>
      </c>
      <c r="F62" s="33">
        <v>36.621600000000001</v>
      </c>
      <c r="G62" s="33">
        <v>36.079799999999999</v>
      </c>
      <c r="H62" s="33">
        <v>38.695500000000003</v>
      </c>
      <c r="I62" s="33">
        <v>61.992600000000003</v>
      </c>
      <c r="J62" s="33">
        <v>17.739899999999999</v>
      </c>
      <c r="K62" s="33">
        <v>35.8611</v>
      </c>
      <c r="L62" s="33">
        <v>44.322600000000001</v>
      </c>
      <c r="M62" s="43">
        <v>29.127099999999999</v>
      </c>
      <c r="N62" s="45">
        <f>IF(SUM('Total Number of Participants'!B54:M54)&gt;0,'Food Costs'!N62/SUM('Total Number of Participants'!B54:M54)," ")</f>
        <v>37.527808317852674</v>
      </c>
      <c r="O62" s="5"/>
    </row>
    <row r="63" spans="1:15" ht="12" customHeight="1" x14ac:dyDescent="0.2">
      <c r="A63" s="7" t="str">
        <f>'Pregnant Women Participating'!A55</f>
        <v>Chickasaw Nation, OK</v>
      </c>
      <c r="B63" s="32">
        <v>30.3872</v>
      </c>
      <c r="C63" s="33">
        <v>31.641400000000001</v>
      </c>
      <c r="D63" s="33">
        <v>32.201500000000003</v>
      </c>
      <c r="E63" s="33">
        <v>33.789900000000003</v>
      </c>
      <c r="F63" s="33">
        <v>30.546600000000002</v>
      </c>
      <c r="G63" s="33">
        <v>30.986599999999999</v>
      </c>
      <c r="H63" s="33">
        <v>34.951999999999998</v>
      </c>
      <c r="I63" s="33">
        <v>33.377899999999997</v>
      </c>
      <c r="J63" s="33">
        <v>38.308500000000002</v>
      </c>
      <c r="K63" s="33">
        <v>34.0244</v>
      </c>
      <c r="L63" s="33">
        <v>33.144599999999997</v>
      </c>
      <c r="M63" s="43">
        <v>32.936300000000003</v>
      </c>
      <c r="N63" s="45">
        <f>IF(SUM('Total Number of Participants'!B55:M55)&gt;0,'Food Costs'!N63/SUM('Total Number of Participants'!B55:M55)," ")</f>
        <v>33.029727740986019</v>
      </c>
      <c r="O63" s="5"/>
    </row>
    <row r="64" spans="1:15" ht="12" customHeight="1" x14ac:dyDescent="0.2">
      <c r="A64" s="7" t="str">
        <f>'Pregnant Women Participating'!A56</f>
        <v>Choctaw Nation, OK</v>
      </c>
      <c r="B64" s="32">
        <v>33.652999999999999</v>
      </c>
      <c r="C64" s="33">
        <v>33.606999999999999</v>
      </c>
      <c r="D64" s="33">
        <v>32.007899999999999</v>
      </c>
      <c r="E64" s="33">
        <v>31.417300000000001</v>
      </c>
      <c r="F64" s="33">
        <v>27.082799999999999</v>
      </c>
      <c r="G64" s="33">
        <v>28.281300000000002</v>
      </c>
      <c r="H64" s="33">
        <v>30.752099999999999</v>
      </c>
      <c r="I64" s="33">
        <v>26.899899999999999</v>
      </c>
      <c r="J64" s="33">
        <v>28.1142</v>
      </c>
      <c r="K64" s="33">
        <v>30.5839</v>
      </c>
      <c r="L64" s="33">
        <v>29.863800000000001</v>
      </c>
      <c r="M64" s="43">
        <v>27.696999999999999</v>
      </c>
      <c r="N64" s="45">
        <f>IF(SUM('Total Number of Participants'!B56:M56)&gt;0,'Food Costs'!N64/SUM('Total Number of Participants'!B56:M56)," ")</f>
        <v>29.929373562440805</v>
      </c>
      <c r="O64" s="5"/>
    </row>
    <row r="65" spans="1:15" ht="12" customHeight="1" x14ac:dyDescent="0.2">
      <c r="A65" s="7" t="str">
        <f>'Pregnant Women Participating'!A57</f>
        <v>Citizen Potawatomi Nation, OK</v>
      </c>
      <c r="B65" s="32">
        <v>39.126399999999997</v>
      </c>
      <c r="C65" s="33">
        <v>38.991700000000002</v>
      </c>
      <c r="D65" s="33">
        <v>35.7789</v>
      </c>
      <c r="E65" s="33">
        <v>32.213700000000003</v>
      </c>
      <c r="F65" s="33">
        <v>27.308900000000001</v>
      </c>
      <c r="G65" s="33">
        <v>27.682300000000001</v>
      </c>
      <c r="H65" s="33">
        <v>29.270800000000001</v>
      </c>
      <c r="I65" s="33">
        <v>29.799600000000002</v>
      </c>
      <c r="J65" s="33">
        <v>29.819800000000001</v>
      </c>
      <c r="K65" s="33">
        <v>32.290500000000002</v>
      </c>
      <c r="L65" s="33">
        <v>30.745999999999999</v>
      </c>
      <c r="M65" s="43">
        <v>32.531599999999997</v>
      </c>
      <c r="N65" s="45">
        <f>IF(SUM('Total Number of Participants'!B57:M57)&gt;0,'Food Costs'!N65/SUM('Total Number of Participants'!B57:M57)," ")</f>
        <v>32.106576972257741</v>
      </c>
      <c r="O65" s="5"/>
    </row>
    <row r="66" spans="1:15" ht="12" customHeight="1" x14ac:dyDescent="0.2">
      <c r="A66" s="7" t="str">
        <f>'Pregnant Women Participating'!A58</f>
        <v>Inter-Tribal Council, OK</v>
      </c>
      <c r="B66" s="32">
        <v>56.005600000000001</v>
      </c>
      <c r="C66" s="33">
        <v>58.521900000000002</v>
      </c>
      <c r="D66" s="33">
        <v>57.605400000000003</v>
      </c>
      <c r="E66" s="33">
        <v>56.159700000000001</v>
      </c>
      <c r="F66" s="33">
        <v>51.487499999999997</v>
      </c>
      <c r="G66" s="33">
        <v>51.765999999999998</v>
      </c>
      <c r="H66" s="33">
        <v>50.760800000000003</v>
      </c>
      <c r="I66" s="33">
        <v>59.468400000000003</v>
      </c>
      <c r="J66" s="33">
        <v>43.724699999999999</v>
      </c>
      <c r="K66" s="33">
        <v>52.434100000000001</v>
      </c>
      <c r="L66" s="33">
        <v>52.92</v>
      </c>
      <c r="M66" s="43">
        <v>70.864999999999995</v>
      </c>
      <c r="N66" s="45">
        <f>IF(SUM('Total Number of Participants'!B58:M58)&gt;0,'Food Costs'!N66/SUM('Total Number of Participants'!B58:M58)," ")</f>
        <v>55.134209616049809</v>
      </c>
      <c r="O66" s="5"/>
    </row>
    <row r="67" spans="1:15" ht="12" customHeight="1" x14ac:dyDescent="0.2">
      <c r="A67" s="7" t="str">
        <f>'Pregnant Women Participating'!A59</f>
        <v>Muscogee Creek Nation, OK</v>
      </c>
      <c r="B67" s="32">
        <v>38.084499999999998</v>
      </c>
      <c r="C67" s="33">
        <v>26.561800000000002</v>
      </c>
      <c r="D67" s="33">
        <v>26.111000000000001</v>
      </c>
      <c r="E67" s="33">
        <v>40.1571</v>
      </c>
      <c r="F67" s="33">
        <v>26.438800000000001</v>
      </c>
      <c r="G67" s="33">
        <v>33.353999999999999</v>
      </c>
      <c r="H67" s="33">
        <v>38.791600000000003</v>
      </c>
      <c r="I67" s="33">
        <v>35.258400000000002</v>
      </c>
      <c r="J67" s="33">
        <v>30.337399999999999</v>
      </c>
      <c r="K67" s="33">
        <v>36.639800000000001</v>
      </c>
      <c r="L67" s="33">
        <v>36.870399999999997</v>
      </c>
      <c r="M67" s="43">
        <v>45.323099999999997</v>
      </c>
      <c r="N67" s="45">
        <f>IF(SUM('Total Number of Participants'!B59:M59)&gt;0,'Food Costs'!N67/SUM('Total Number of Participants'!B59:M59)," ")</f>
        <v>34.550716493397019</v>
      </c>
      <c r="O67" s="5"/>
    </row>
    <row r="68" spans="1:15" ht="12" customHeight="1" x14ac:dyDescent="0.2">
      <c r="A68" s="7" t="str">
        <f>'Pregnant Women Participating'!A60</f>
        <v>Osage Tribal Council, OK</v>
      </c>
      <c r="B68" s="32">
        <v>24.936</v>
      </c>
      <c r="C68" s="33">
        <v>57.395499999999998</v>
      </c>
      <c r="D68" s="33">
        <v>43.465499999999999</v>
      </c>
      <c r="E68" s="33">
        <v>38.1342</v>
      </c>
      <c r="F68" s="33">
        <v>37.277799999999999</v>
      </c>
      <c r="G68" s="33">
        <v>43.596400000000003</v>
      </c>
      <c r="H68" s="33">
        <v>38.188800000000001</v>
      </c>
      <c r="I68" s="33">
        <v>43.148699999999998</v>
      </c>
      <c r="J68" s="33">
        <v>41.759099999999997</v>
      </c>
      <c r="K68" s="33">
        <v>50.982500000000002</v>
      </c>
      <c r="L68" s="33">
        <v>37.910600000000002</v>
      </c>
      <c r="M68" s="43">
        <v>59.186500000000002</v>
      </c>
      <c r="N68" s="45">
        <f>IF(SUM('Total Number of Participants'!B60:M60)&gt;0,'Food Costs'!N68/SUM('Total Number of Participants'!B60:M60)," ")</f>
        <v>43.042734800362979</v>
      </c>
      <c r="O68" s="5"/>
    </row>
    <row r="69" spans="1:15" ht="12" customHeight="1" x14ac:dyDescent="0.2">
      <c r="A69" s="7" t="str">
        <f>'Pregnant Women Participating'!A61</f>
        <v>Otoe-Missouria Tribe, OK</v>
      </c>
      <c r="B69" s="32">
        <v>13.7807</v>
      </c>
      <c r="C69" s="33">
        <v>17.713200000000001</v>
      </c>
      <c r="D69" s="33">
        <v>61.125700000000002</v>
      </c>
      <c r="E69" s="33">
        <v>37.728700000000003</v>
      </c>
      <c r="F69" s="33">
        <v>17.232800000000001</v>
      </c>
      <c r="G69" s="33">
        <v>30.162299999999998</v>
      </c>
      <c r="H69" s="33">
        <v>-20.0166</v>
      </c>
      <c r="I69" s="33">
        <v>34.4313</v>
      </c>
      <c r="J69" s="33">
        <v>50.787500000000001</v>
      </c>
      <c r="K69" s="33">
        <v>34.529899999999998</v>
      </c>
      <c r="L69" s="33">
        <v>12.0276</v>
      </c>
      <c r="M69" s="43">
        <v>56.4741</v>
      </c>
      <c r="N69" s="45">
        <f>IF(SUM('Total Number of Participants'!B61:M61)&gt;0,'Food Costs'!N69/SUM('Total Number of Participants'!B61:M61)," ")</f>
        <v>28.751528384279474</v>
      </c>
      <c r="O69" s="5"/>
    </row>
    <row r="70" spans="1:15" ht="12" customHeight="1" x14ac:dyDescent="0.2">
      <c r="A70" s="7" t="str">
        <f>'Pregnant Women Participating'!A62</f>
        <v>Wichita, Caddo &amp; Delaware (WCD), OK</v>
      </c>
      <c r="B70" s="32">
        <v>31.712399999999999</v>
      </c>
      <c r="C70" s="33">
        <v>52.995800000000003</v>
      </c>
      <c r="D70" s="33">
        <v>14.3567</v>
      </c>
      <c r="E70" s="33">
        <v>36.182499999999997</v>
      </c>
      <c r="F70" s="33">
        <v>28.981999999999999</v>
      </c>
      <c r="G70" s="33">
        <v>29.6812</v>
      </c>
      <c r="H70" s="33">
        <v>34.473100000000002</v>
      </c>
      <c r="I70" s="33">
        <v>31.215399999999999</v>
      </c>
      <c r="J70" s="33">
        <v>30.205300000000001</v>
      </c>
      <c r="K70" s="33">
        <v>30.943100000000001</v>
      </c>
      <c r="L70" s="33">
        <v>30.041599999999999</v>
      </c>
      <c r="M70" s="43">
        <v>32.543500000000002</v>
      </c>
      <c r="N70" s="45">
        <f>IF(SUM('Total Number of Participants'!B62:M62)&gt;0,'Food Costs'!N70/SUM('Total Number of Participants'!B62:M62)," ")</f>
        <v>31.903879043251951</v>
      </c>
      <c r="O70" s="5"/>
    </row>
    <row r="71" spans="1:15" s="17" customFormat="1" ht="24.75" customHeight="1" x14ac:dyDescent="0.2">
      <c r="A71" s="14" t="e">
        <f>'Pregnant Women Participating'!#REF!</f>
        <v>#REF!</v>
      </c>
      <c r="B71" s="34">
        <v>34.474899999999998</v>
      </c>
      <c r="C71" s="35">
        <v>42.4876</v>
      </c>
      <c r="D71" s="35">
        <v>30.5</v>
      </c>
      <c r="E71" s="35">
        <v>15.882</v>
      </c>
      <c r="F71" s="35">
        <v>29.842500000000001</v>
      </c>
      <c r="G71" s="35">
        <v>29.576899999999998</v>
      </c>
      <c r="H71" s="35">
        <v>35.184199999999997</v>
      </c>
      <c r="I71" s="35">
        <v>30.092400000000001</v>
      </c>
      <c r="J71" s="35">
        <v>33.863700000000001</v>
      </c>
      <c r="K71" s="35">
        <v>34.512799999999999</v>
      </c>
      <c r="L71" s="35">
        <v>21.499099999999999</v>
      </c>
      <c r="M71" s="42">
        <v>47.6691</v>
      </c>
      <c r="N71" s="46" t="e">
        <f>IF(SUM('Total Number of Participants'!#REF!)&gt;0,'Food Costs'!N71/SUM('Total Number of Participants'!#REF!)," ")</f>
        <v>#REF!</v>
      </c>
      <c r="O71" s="5"/>
    </row>
    <row r="72" spans="1:15" ht="12" customHeight="1" x14ac:dyDescent="0.2">
      <c r="A72" s="7" t="str">
        <f>'Pregnant Women Participating'!A63</f>
        <v>Colorado</v>
      </c>
      <c r="B72" s="32">
        <v>52.346499999999999</v>
      </c>
      <c r="C72" s="33">
        <v>37.0976</v>
      </c>
      <c r="D72" s="33">
        <v>37.426499999999997</v>
      </c>
      <c r="E72" s="33">
        <v>38.094499999999996</v>
      </c>
      <c r="F72" s="33">
        <v>54.018000000000001</v>
      </c>
      <c r="G72" s="33">
        <v>37.5989</v>
      </c>
      <c r="H72" s="33">
        <v>19.731400000000001</v>
      </c>
      <c r="I72" s="33">
        <v>53.327800000000003</v>
      </c>
      <c r="J72" s="33">
        <v>18.8842</v>
      </c>
      <c r="K72" s="33">
        <v>51.666800000000002</v>
      </c>
      <c r="L72" s="33">
        <v>6.7717000000000001</v>
      </c>
      <c r="M72" s="43">
        <v>35.595300000000002</v>
      </c>
      <c r="N72" s="45">
        <f>IF(SUM('Total Number of Participants'!B63:M63)&gt;0,'Food Costs'!N72/SUM('Total Number of Participants'!B63:M63)," ")</f>
        <v>36.922682002316797</v>
      </c>
      <c r="O72" s="5"/>
    </row>
    <row r="73" spans="1:15" ht="12" customHeight="1" x14ac:dyDescent="0.2">
      <c r="A73" s="7" t="str">
        <f>'Pregnant Women Participating'!A64</f>
        <v>Kansas</v>
      </c>
      <c r="B73" s="32">
        <v>34.871400000000001</v>
      </c>
      <c r="C73" s="33">
        <v>37.030999999999999</v>
      </c>
      <c r="D73" s="33">
        <v>36.533299999999997</v>
      </c>
      <c r="E73" s="33">
        <v>38.877800000000001</v>
      </c>
      <c r="F73" s="33">
        <v>37.449100000000001</v>
      </c>
      <c r="G73" s="33">
        <v>33.204900000000002</v>
      </c>
      <c r="H73" s="33">
        <v>38.547199999999997</v>
      </c>
      <c r="I73" s="33">
        <v>33.939700000000002</v>
      </c>
      <c r="J73" s="33">
        <v>36.816400000000002</v>
      </c>
      <c r="K73" s="33">
        <v>35.143000000000001</v>
      </c>
      <c r="L73" s="33">
        <v>38.217599999999997</v>
      </c>
      <c r="M73" s="43">
        <v>34.103299999999997</v>
      </c>
      <c r="N73" s="45">
        <f>IF(SUM('Total Number of Participants'!B64:M64)&gt;0,'Food Costs'!N73/SUM('Total Number of Participants'!B64:M64)," ")</f>
        <v>36.226299312032204</v>
      </c>
      <c r="O73" s="5"/>
    </row>
    <row r="74" spans="1:15" ht="12" customHeight="1" x14ac:dyDescent="0.2">
      <c r="A74" s="7" t="str">
        <f>'Pregnant Women Participating'!A65</f>
        <v>Missouri</v>
      </c>
      <c r="B74" s="32">
        <v>30.0961</v>
      </c>
      <c r="C74" s="33">
        <v>9.9786000000000001</v>
      </c>
      <c r="D74" s="33">
        <v>39.308199999999999</v>
      </c>
      <c r="E74" s="33">
        <v>35.919199999999996</v>
      </c>
      <c r="F74" s="33">
        <v>33.700499999999998</v>
      </c>
      <c r="G74" s="33">
        <v>33.369700000000002</v>
      </c>
      <c r="H74" s="33">
        <v>35.435099999999998</v>
      </c>
      <c r="I74" s="33">
        <v>35.152700000000003</v>
      </c>
      <c r="J74" s="33">
        <v>36.520400000000002</v>
      </c>
      <c r="K74" s="33">
        <v>32.819499999999998</v>
      </c>
      <c r="L74" s="33">
        <v>35.335099999999997</v>
      </c>
      <c r="M74" s="43">
        <v>60.766399999999997</v>
      </c>
      <c r="N74" s="45">
        <f>IF(SUM('Total Number of Participants'!B65:M65)&gt;0,'Food Costs'!N74/SUM('Total Number of Participants'!B65:M65)," ")</f>
        <v>34.76787355680883</v>
      </c>
      <c r="O74" s="5"/>
    </row>
    <row r="75" spans="1:15" ht="12" customHeight="1" x14ac:dyDescent="0.2">
      <c r="A75" s="7" t="str">
        <f>'Pregnant Women Participating'!A66</f>
        <v>Montana</v>
      </c>
      <c r="B75" s="32">
        <v>28.182600000000001</v>
      </c>
      <c r="C75" s="33">
        <v>35.816099999999999</v>
      </c>
      <c r="D75" s="33">
        <v>30.413799999999998</v>
      </c>
      <c r="E75" s="33">
        <v>56.648600000000002</v>
      </c>
      <c r="F75" s="33">
        <v>15.8276</v>
      </c>
      <c r="G75" s="33">
        <v>33.707500000000003</v>
      </c>
      <c r="H75" s="33">
        <v>36.505600000000001</v>
      </c>
      <c r="I75" s="33">
        <v>36.328499999999998</v>
      </c>
      <c r="J75" s="33">
        <v>35.035699999999999</v>
      </c>
      <c r="K75" s="33">
        <v>35.685499999999998</v>
      </c>
      <c r="L75" s="33">
        <v>35.427300000000002</v>
      </c>
      <c r="M75" s="43">
        <v>35.224800000000002</v>
      </c>
      <c r="N75" s="45">
        <f>IF(SUM('Total Number of Participants'!B66:M66)&gt;0,'Food Costs'!N75/SUM('Total Number of Participants'!B66:M66)," ")</f>
        <v>34.596913823851175</v>
      </c>
      <c r="O75" s="5"/>
    </row>
    <row r="76" spans="1:15" ht="12" customHeight="1" x14ac:dyDescent="0.2">
      <c r="A76" s="7" t="str">
        <f>'Pregnant Women Participating'!A67</f>
        <v>Nebraska</v>
      </c>
      <c r="B76" s="32">
        <v>40.345300000000002</v>
      </c>
      <c r="C76" s="33">
        <v>41.043399999999998</v>
      </c>
      <c r="D76" s="33">
        <v>40.150700000000001</v>
      </c>
      <c r="E76" s="33">
        <v>41.677100000000003</v>
      </c>
      <c r="F76" s="33">
        <v>39.861499999999999</v>
      </c>
      <c r="G76" s="33">
        <v>39.213299999999997</v>
      </c>
      <c r="H76" s="33">
        <v>40.445799999999998</v>
      </c>
      <c r="I76" s="33">
        <v>40.775599999999997</v>
      </c>
      <c r="J76" s="33">
        <v>39.435699999999997</v>
      </c>
      <c r="K76" s="33">
        <v>39.9392</v>
      </c>
      <c r="L76" s="33">
        <v>39.789299999999997</v>
      </c>
      <c r="M76" s="43">
        <v>38.4377</v>
      </c>
      <c r="N76" s="45">
        <f>IF(SUM('Total Number of Participants'!B67:M67)&gt;0,'Food Costs'!N76/SUM('Total Number of Participants'!B67:M67)," ")</f>
        <v>40.101985373915632</v>
      </c>
      <c r="O76" s="5"/>
    </row>
    <row r="77" spans="1:15" ht="12" customHeight="1" x14ac:dyDescent="0.2">
      <c r="A77" s="7" t="str">
        <f>'Pregnant Women Participating'!A68</f>
        <v>North Dakota</v>
      </c>
      <c r="B77" s="32">
        <v>46.629199999999997</v>
      </c>
      <c r="C77" s="33">
        <v>63.5304</v>
      </c>
      <c r="D77" s="33">
        <v>62.782699999999998</v>
      </c>
      <c r="E77" s="33">
        <v>8.6577999999999999</v>
      </c>
      <c r="F77" s="33">
        <v>62.844700000000003</v>
      </c>
      <c r="G77" s="33">
        <v>25.4634</v>
      </c>
      <c r="H77" s="33">
        <v>44.506599999999999</v>
      </c>
      <c r="I77" s="33">
        <v>65.935699999999997</v>
      </c>
      <c r="J77" s="33">
        <v>17.358899999999998</v>
      </c>
      <c r="K77" s="33">
        <v>48.5364</v>
      </c>
      <c r="L77" s="33">
        <v>45.7012</v>
      </c>
      <c r="M77" s="43">
        <v>40.912599999999998</v>
      </c>
      <c r="N77" s="45">
        <f>IF(SUM('Total Number of Participants'!B68:M68)&gt;0,'Food Costs'!N77/SUM('Total Number of Participants'!B68:M68)," ")</f>
        <v>44.464621546319947</v>
      </c>
      <c r="O77" s="5"/>
    </row>
    <row r="78" spans="1:15" ht="12" customHeight="1" x14ac:dyDescent="0.2">
      <c r="A78" s="7" t="str">
        <f>'Pregnant Women Participating'!A69</f>
        <v>South Dakota</v>
      </c>
      <c r="B78" s="32">
        <v>38.050199999999997</v>
      </c>
      <c r="C78" s="33">
        <v>39.350999999999999</v>
      </c>
      <c r="D78" s="33">
        <v>40.561500000000002</v>
      </c>
      <c r="E78" s="33">
        <v>41.984999999999999</v>
      </c>
      <c r="F78" s="33">
        <v>34.861499999999999</v>
      </c>
      <c r="G78" s="33">
        <v>41.414200000000001</v>
      </c>
      <c r="H78" s="33">
        <v>39.875500000000002</v>
      </c>
      <c r="I78" s="33">
        <v>38.673299999999998</v>
      </c>
      <c r="J78" s="33">
        <v>40.265799999999999</v>
      </c>
      <c r="K78" s="33">
        <v>39.9756</v>
      </c>
      <c r="L78" s="33">
        <v>39.747599999999998</v>
      </c>
      <c r="M78" s="43">
        <v>39.235500000000002</v>
      </c>
      <c r="N78" s="45">
        <f>IF(SUM('Total Number of Participants'!B69:M69)&gt;0,'Food Costs'!N78/SUM('Total Number of Participants'!B69:M69)," ")</f>
        <v>39.50432000846024</v>
      </c>
      <c r="O78" s="5"/>
    </row>
    <row r="79" spans="1:15" ht="12" customHeight="1" x14ac:dyDescent="0.2">
      <c r="A79" s="7" t="str">
        <f>'Pregnant Women Participating'!A70</f>
        <v>Wyoming</v>
      </c>
      <c r="B79" s="32">
        <v>27.194400000000002</v>
      </c>
      <c r="C79" s="33">
        <v>28.765999999999998</v>
      </c>
      <c r="D79" s="33">
        <v>34.237000000000002</v>
      </c>
      <c r="E79" s="33">
        <v>31.278400000000001</v>
      </c>
      <c r="F79" s="33">
        <v>29.162700000000001</v>
      </c>
      <c r="G79" s="33">
        <v>31.317900000000002</v>
      </c>
      <c r="H79" s="33">
        <v>30.264299999999999</v>
      </c>
      <c r="I79" s="33">
        <v>31.636800000000001</v>
      </c>
      <c r="J79" s="33">
        <v>31.221</v>
      </c>
      <c r="K79" s="33">
        <v>30.604600000000001</v>
      </c>
      <c r="L79" s="33">
        <v>31.4251</v>
      </c>
      <c r="M79" s="43">
        <v>30.346699999999998</v>
      </c>
      <c r="N79" s="45">
        <f>IF(SUM('Total Number of Participants'!B70:M70)&gt;0,'Food Costs'!N79/SUM('Total Number of Participants'!B70:M70)," ")</f>
        <v>30.599841206828106</v>
      </c>
      <c r="O79" s="5"/>
    </row>
    <row r="80" spans="1:15" ht="12" customHeight="1" x14ac:dyDescent="0.2">
      <c r="A80" s="7" t="str">
        <f>'Pregnant Women Participating'!A71</f>
        <v>Ute Mountain Ute Tribe, CO</v>
      </c>
      <c r="B80" s="32">
        <v>55.5946</v>
      </c>
      <c r="C80" s="33">
        <v>62.164099999999998</v>
      </c>
      <c r="D80" s="33">
        <v>60.3611</v>
      </c>
      <c r="E80" s="33">
        <v>63.716299999999997</v>
      </c>
      <c r="F80" s="33">
        <v>58.772399999999998</v>
      </c>
      <c r="G80" s="33">
        <v>57.748199999999997</v>
      </c>
      <c r="H80" s="33">
        <v>60.889600000000002</v>
      </c>
      <c r="I80" s="33">
        <v>61.738399999999999</v>
      </c>
      <c r="J80" s="33">
        <v>55.189700000000002</v>
      </c>
      <c r="K80" s="33">
        <v>67.345500000000001</v>
      </c>
      <c r="L80" s="33">
        <v>55.061900000000001</v>
      </c>
      <c r="M80" s="43">
        <v>49.489699999999999</v>
      </c>
      <c r="N80" s="45">
        <f>IF(SUM('Total Number of Participants'!B71:M71)&gt;0,'Food Costs'!N80/SUM('Total Number of Participants'!B71:M71)," ")</f>
        <v>58.663265306122447</v>
      </c>
      <c r="O80" s="5"/>
    </row>
    <row r="81" spans="1:15" ht="12" customHeight="1" x14ac:dyDescent="0.2">
      <c r="A81" s="7" t="str">
        <f>'Pregnant Women Participating'!A72</f>
        <v>Omaha Sioux, NE</v>
      </c>
      <c r="B81" s="32">
        <v>71.907799999999995</v>
      </c>
      <c r="C81" s="33">
        <v>69.022300000000001</v>
      </c>
      <c r="D81" s="33">
        <v>68.959999999999994</v>
      </c>
      <c r="E81" s="33">
        <v>71.136200000000002</v>
      </c>
      <c r="F81" s="33">
        <v>71.111099999999993</v>
      </c>
      <c r="G81" s="33">
        <v>74.5732</v>
      </c>
      <c r="H81" s="33">
        <v>74.7273</v>
      </c>
      <c r="I81" s="33">
        <v>77.1494</v>
      </c>
      <c r="J81" s="33">
        <v>80.908699999999996</v>
      </c>
      <c r="K81" s="33">
        <v>79.929199999999994</v>
      </c>
      <c r="L81" s="33">
        <v>76.107399999999998</v>
      </c>
      <c r="M81" s="43">
        <v>101.4528</v>
      </c>
      <c r="N81" s="45">
        <f>IF(SUM('Total Number of Participants'!B72:M72)&gt;0,'Food Costs'!N81/SUM('Total Number of Participants'!B72:M72)," ")</f>
        <v>76.008483203257555</v>
      </c>
      <c r="O81" s="5"/>
    </row>
    <row r="82" spans="1:15" ht="12" customHeight="1" x14ac:dyDescent="0.2">
      <c r="A82" s="7" t="str">
        <f>'Pregnant Women Participating'!A73</f>
        <v>Santee Sioux, NE</v>
      </c>
      <c r="B82" s="32">
        <v>61.601500000000001</v>
      </c>
      <c r="C82" s="33">
        <v>61.408799999999999</v>
      </c>
      <c r="D82" s="33">
        <v>51.367199999999997</v>
      </c>
      <c r="E82" s="33">
        <v>105.7987</v>
      </c>
      <c r="F82" s="33">
        <v>63.914900000000003</v>
      </c>
      <c r="G82" s="33">
        <v>100.3984</v>
      </c>
      <c r="H82" s="33">
        <v>76.024000000000001</v>
      </c>
      <c r="I82" s="33">
        <v>78.801500000000004</v>
      </c>
      <c r="J82" s="33">
        <v>42.421100000000003</v>
      </c>
      <c r="K82" s="33">
        <v>117.35429999999999</v>
      </c>
      <c r="L82" s="33">
        <v>83.912700000000001</v>
      </c>
      <c r="M82" s="43">
        <v>99.336299999999994</v>
      </c>
      <c r="N82" s="45">
        <f>IF(SUM('Total Number of Participants'!B73:M73)&gt;0,'Food Costs'!N82/SUM('Total Number of Participants'!B73:M73)," ")</f>
        <v>78.281725888324871</v>
      </c>
      <c r="O82" s="5"/>
    </row>
    <row r="83" spans="1:15" ht="12" customHeight="1" x14ac:dyDescent="0.2">
      <c r="A83" s="7" t="str">
        <f>'Pregnant Women Participating'!A74</f>
        <v>Winnebago Tribe, NE</v>
      </c>
      <c r="B83" s="32">
        <v>64.337400000000002</v>
      </c>
      <c r="C83" s="33">
        <v>58.440300000000001</v>
      </c>
      <c r="D83" s="33">
        <v>68.790800000000004</v>
      </c>
      <c r="E83" s="33">
        <v>66.981700000000004</v>
      </c>
      <c r="F83" s="33">
        <v>77.050799999999995</v>
      </c>
      <c r="G83" s="33">
        <v>73.009699999999995</v>
      </c>
      <c r="H83" s="33">
        <v>80.7941</v>
      </c>
      <c r="I83" s="33">
        <v>74.464299999999994</v>
      </c>
      <c r="J83" s="33">
        <v>71.944999999999993</v>
      </c>
      <c r="K83" s="33">
        <v>75.552800000000005</v>
      </c>
      <c r="L83" s="33">
        <v>69.439099999999996</v>
      </c>
      <c r="M83" s="43">
        <v>47.5212</v>
      </c>
      <c r="N83" s="45">
        <f>IF(SUM('Total Number of Participants'!B74:M74)&gt;0,'Food Costs'!N83/SUM('Total Number of Participants'!B74:M74)," ")</f>
        <v>68.259478672985779</v>
      </c>
      <c r="O83" s="5"/>
    </row>
    <row r="84" spans="1:15" ht="12" customHeight="1" x14ac:dyDescent="0.2">
      <c r="A84" s="7" t="str">
        <f>'Pregnant Women Participating'!A75</f>
        <v>Standing Rock Sioux Tribe, ND</v>
      </c>
      <c r="B84" s="32">
        <v>54.417999999999999</v>
      </c>
      <c r="C84" s="33">
        <v>34.2072</v>
      </c>
      <c r="D84" s="33">
        <v>48.720500000000001</v>
      </c>
      <c r="E84" s="33">
        <v>46.820500000000003</v>
      </c>
      <c r="F84" s="33">
        <v>52.418300000000002</v>
      </c>
      <c r="G84" s="33">
        <v>48.260399999999997</v>
      </c>
      <c r="H84" s="33">
        <v>61.753599999999999</v>
      </c>
      <c r="I84" s="33">
        <v>51.404200000000003</v>
      </c>
      <c r="J84" s="33">
        <v>47.099600000000002</v>
      </c>
      <c r="K84" s="33">
        <v>1.7817000000000001</v>
      </c>
      <c r="L84" s="33">
        <v>59.274900000000002</v>
      </c>
      <c r="M84" s="43">
        <v>49.215400000000002</v>
      </c>
      <c r="N84" s="45">
        <f>IF(SUM('Total Number of Participants'!B75:M75)&gt;0,'Food Costs'!N84/SUM('Total Number of Participants'!B75:M75)," ")</f>
        <v>46.404325623310307</v>
      </c>
      <c r="O84" s="5"/>
    </row>
    <row r="85" spans="1:15" ht="12" customHeight="1" x14ac:dyDescent="0.2">
      <c r="A85" s="7" t="str">
        <f>'Pregnant Women Participating'!A76</f>
        <v>Three Affiliated Tribes, ND</v>
      </c>
      <c r="B85" s="32">
        <v>83.525999999999996</v>
      </c>
      <c r="C85" s="33">
        <v>84.377899999999997</v>
      </c>
      <c r="D85" s="33">
        <v>81.491</v>
      </c>
      <c r="E85" s="33">
        <v>82.375399999999999</v>
      </c>
      <c r="F85" s="33">
        <v>80.810599999999994</v>
      </c>
      <c r="G85" s="33">
        <v>84.992599999999996</v>
      </c>
      <c r="H85" s="33">
        <v>84.444000000000003</v>
      </c>
      <c r="I85" s="33">
        <v>83.322999999999993</v>
      </c>
      <c r="J85" s="33">
        <v>84.4345</v>
      </c>
      <c r="K85" s="33">
        <v>83.451999999999998</v>
      </c>
      <c r="L85" s="33">
        <v>81.711299999999994</v>
      </c>
      <c r="M85" s="43">
        <v>74.911299999999997</v>
      </c>
      <c r="N85" s="45">
        <f>IF(SUM('Total Number of Participants'!B76:M76)&gt;0,'Food Costs'!N85/SUM('Total Number of Participants'!B76:M76)," ")</f>
        <v>82.54236769654328</v>
      </c>
      <c r="O85" s="5"/>
    </row>
    <row r="86" spans="1:15" ht="12" customHeight="1" x14ac:dyDescent="0.2">
      <c r="A86" s="7" t="str">
        <f>'Pregnant Women Participating'!A77</f>
        <v>Cheyenne River Sioux, SD</v>
      </c>
      <c r="B86" s="32">
        <v>68.256100000000004</v>
      </c>
      <c r="C86" s="33">
        <v>64.581800000000001</v>
      </c>
      <c r="D86" s="33">
        <v>62.665300000000002</v>
      </c>
      <c r="E86" s="33">
        <v>4.1212</v>
      </c>
      <c r="F86" s="33">
        <v>46.319299999999998</v>
      </c>
      <c r="G86" s="33">
        <v>56.097499999999997</v>
      </c>
      <c r="H86" s="33">
        <v>55.483899999999998</v>
      </c>
      <c r="I86" s="33">
        <v>57.133400000000002</v>
      </c>
      <c r="J86" s="33">
        <v>60.399099999999997</v>
      </c>
      <c r="K86" s="33">
        <v>59.128700000000002</v>
      </c>
      <c r="L86" s="33">
        <v>54.415300000000002</v>
      </c>
      <c r="M86" s="43">
        <v>55.328899999999997</v>
      </c>
      <c r="N86" s="45">
        <f>IF(SUM('Total Number of Participants'!B77:M77)&gt;0,'Food Costs'!N86/SUM('Total Number of Participants'!B77:M77)," ")</f>
        <v>53.402357087784999</v>
      </c>
      <c r="O86" s="5"/>
    </row>
    <row r="87" spans="1:15" ht="12" customHeight="1" x14ac:dyDescent="0.2">
      <c r="A87" s="7" t="str">
        <f>'Pregnant Women Participating'!A78</f>
        <v>Rosebud Sioux, SD</v>
      </c>
      <c r="B87" s="32">
        <v>72.163600000000002</v>
      </c>
      <c r="C87" s="33">
        <v>11.0341</v>
      </c>
      <c r="D87" s="33">
        <v>64.505099999999999</v>
      </c>
      <c r="E87" s="33">
        <v>63.532200000000003</v>
      </c>
      <c r="F87" s="33">
        <v>36.587000000000003</v>
      </c>
      <c r="G87" s="33">
        <v>33.294600000000003</v>
      </c>
      <c r="H87" s="33">
        <v>66.281199999999998</v>
      </c>
      <c r="I87" s="33">
        <v>71.885099999999994</v>
      </c>
      <c r="J87" s="33">
        <v>14.277699999999999</v>
      </c>
      <c r="K87" s="33">
        <v>63.916600000000003</v>
      </c>
      <c r="L87" s="33">
        <v>62.220599999999997</v>
      </c>
      <c r="M87" s="43">
        <v>57.86</v>
      </c>
      <c r="N87" s="45">
        <f>IF(SUM('Total Number of Participants'!B78:M78)&gt;0,'Food Costs'!N87/SUM('Total Number of Participants'!B78:M78)," ")</f>
        <v>51.52350597609562</v>
      </c>
      <c r="O87" s="5"/>
    </row>
    <row r="88" spans="1:15" ht="12" customHeight="1" x14ac:dyDescent="0.2">
      <c r="A88" s="7" t="str">
        <f>'Pregnant Women Participating'!A79</f>
        <v>Northern Arapahoe, WY</v>
      </c>
      <c r="B88" s="32">
        <v>56.131599999999999</v>
      </c>
      <c r="C88" s="33">
        <v>54.859400000000001</v>
      </c>
      <c r="D88" s="33">
        <v>54.457500000000003</v>
      </c>
      <c r="E88" s="33">
        <v>52.459000000000003</v>
      </c>
      <c r="F88" s="33">
        <v>48.976700000000001</v>
      </c>
      <c r="G88" s="33">
        <v>54.723500000000001</v>
      </c>
      <c r="H88" s="33">
        <v>72.853700000000003</v>
      </c>
      <c r="I88" s="33">
        <v>68.711200000000005</v>
      </c>
      <c r="J88" s="33">
        <v>68.547300000000007</v>
      </c>
      <c r="K88" s="33">
        <v>65.760900000000007</v>
      </c>
      <c r="L88" s="33">
        <v>52.188899999999997</v>
      </c>
      <c r="M88" s="43">
        <v>54.016300000000001</v>
      </c>
      <c r="N88" s="45">
        <f>IF(SUM('Total Number of Participants'!B79:M79)&gt;0,'Food Costs'!N88/SUM('Total Number of Participants'!B79:M79)," ")</f>
        <v>57.846176557425451</v>
      </c>
      <c r="O88" s="5"/>
    </row>
    <row r="89" spans="1:15" ht="12" customHeight="1" x14ac:dyDescent="0.2">
      <c r="A89" s="7" t="str">
        <f>'Pregnant Women Participating'!A80</f>
        <v>Shoshone Tribe, WY</v>
      </c>
      <c r="B89" s="32">
        <v>77.178799999999995</v>
      </c>
      <c r="C89" s="33">
        <v>65.625799999999998</v>
      </c>
      <c r="D89" s="33">
        <v>66.707899999999995</v>
      </c>
      <c r="E89" s="33">
        <v>76.280299999999997</v>
      </c>
      <c r="F89" s="33">
        <v>56.593000000000004</v>
      </c>
      <c r="G89" s="33">
        <v>60.226500000000001</v>
      </c>
      <c r="H89" s="33">
        <v>60.3797</v>
      </c>
      <c r="I89" s="33">
        <v>60.6753</v>
      </c>
      <c r="J89" s="33">
        <v>45.6188</v>
      </c>
      <c r="K89" s="33">
        <v>54.1387</v>
      </c>
      <c r="L89" s="33">
        <v>44.877099999999999</v>
      </c>
      <c r="M89" s="43">
        <v>62.333300000000001</v>
      </c>
      <c r="N89" s="45">
        <f>IF(SUM('Total Number of Participants'!B80:M80)&gt;0,'Food Costs'!N89/SUM('Total Number of Participants'!B80:M80)," ")</f>
        <v>60.467757459095282</v>
      </c>
      <c r="O89" s="5"/>
    </row>
    <row r="90" spans="1:15" s="17" customFormat="1" ht="24.75" customHeight="1" x14ac:dyDescent="0.2">
      <c r="A90" s="14" t="e">
        <f>'Pregnant Women Participating'!#REF!</f>
        <v>#REF!</v>
      </c>
      <c r="B90" s="34">
        <v>38.5289</v>
      </c>
      <c r="C90" s="35">
        <v>29.2026</v>
      </c>
      <c r="D90" s="35">
        <v>39.059899999999999</v>
      </c>
      <c r="E90" s="35">
        <v>37.963299999999997</v>
      </c>
      <c r="F90" s="35">
        <v>40.2166</v>
      </c>
      <c r="G90" s="35">
        <v>35.323599999999999</v>
      </c>
      <c r="H90" s="35">
        <v>33.233899999999998</v>
      </c>
      <c r="I90" s="35">
        <v>41.633499999999998</v>
      </c>
      <c r="J90" s="35">
        <v>31.8919</v>
      </c>
      <c r="K90" s="35">
        <v>39.821599999999997</v>
      </c>
      <c r="L90" s="35">
        <v>29.920100000000001</v>
      </c>
      <c r="M90" s="42">
        <v>44.5961</v>
      </c>
      <c r="N90" s="46" t="e">
        <f>IF(SUM('Total Number of Participants'!#REF!)&gt;0,'Food Costs'!N90/SUM('Total Number of Participants'!#REF!)," ")</f>
        <v>#REF!</v>
      </c>
      <c r="O90" s="5"/>
    </row>
    <row r="91" spans="1:15" ht="12" customHeight="1" x14ac:dyDescent="0.2">
      <c r="A91" s="8" t="str">
        <f>'Pregnant Women Participating'!A81</f>
        <v>Alaska</v>
      </c>
      <c r="B91" s="32">
        <v>52.049799999999998</v>
      </c>
      <c r="C91" s="33">
        <v>53.419199999999996</v>
      </c>
      <c r="D91" s="33">
        <v>54.6145</v>
      </c>
      <c r="E91" s="33">
        <v>58.683900000000001</v>
      </c>
      <c r="F91" s="33">
        <v>54.469299999999997</v>
      </c>
      <c r="G91" s="33">
        <v>54.862900000000003</v>
      </c>
      <c r="H91" s="33">
        <v>54.799799999999998</v>
      </c>
      <c r="I91" s="33">
        <v>57.802599999999998</v>
      </c>
      <c r="J91" s="33">
        <v>59.531100000000002</v>
      </c>
      <c r="K91" s="33">
        <v>55.150700000000001</v>
      </c>
      <c r="L91" s="33">
        <v>58.374000000000002</v>
      </c>
      <c r="M91" s="43">
        <v>52.201599999999999</v>
      </c>
      <c r="N91" s="45">
        <f>IF(SUM('Total Number of Participants'!B81:M81)&gt;0,'Food Costs'!N91/SUM('Total Number of Participants'!B81:M81)," ")</f>
        <v>55.498924961849553</v>
      </c>
      <c r="O91" s="5"/>
    </row>
    <row r="92" spans="1:15" ht="12" customHeight="1" x14ac:dyDescent="0.2">
      <c r="A92" s="8" t="str">
        <f>'Pregnant Women Participating'!A82</f>
        <v>American Samoa</v>
      </c>
      <c r="B92" s="32">
        <v>75.313400000000001</v>
      </c>
      <c r="C92" s="33">
        <v>77.857299999999995</v>
      </c>
      <c r="D92" s="33">
        <v>75.325900000000004</v>
      </c>
      <c r="E92" s="33">
        <v>67.775700000000001</v>
      </c>
      <c r="F92" s="33">
        <v>73.638900000000007</v>
      </c>
      <c r="G92" s="33">
        <v>65.652000000000001</v>
      </c>
      <c r="H92" s="33">
        <v>74.050399999999996</v>
      </c>
      <c r="I92" s="33">
        <v>68.583399999999997</v>
      </c>
      <c r="J92" s="33">
        <v>71.825199999999995</v>
      </c>
      <c r="K92" s="33">
        <v>85.417500000000004</v>
      </c>
      <c r="L92" s="33">
        <v>55.074399999999997</v>
      </c>
      <c r="M92" s="43">
        <v>85.694299999999998</v>
      </c>
      <c r="N92" s="45">
        <f>IF(SUM('Total Number of Participants'!B82:M82)&gt;0,'Food Costs'!N92/SUM('Total Number of Participants'!B82:M82)," ")</f>
        <v>73.038218486859904</v>
      </c>
      <c r="O92" s="5"/>
    </row>
    <row r="93" spans="1:15" ht="12" customHeight="1" x14ac:dyDescent="0.2">
      <c r="A93" s="8" t="str">
        <f>'Pregnant Women Participating'!A83</f>
        <v>California</v>
      </c>
      <c r="B93" s="32">
        <v>42.869500000000002</v>
      </c>
      <c r="C93" s="33">
        <v>43.892800000000001</v>
      </c>
      <c r="D93" s="33">
        <v>42.275199999999998</v>
      </c>
      <c r="E93" s="33">
        <v>43.600900000000003</v>
      </c>
      <c r="F93" s="33">
        <v>45.043900000000001</v>
      </c>
      <c r="G93" s="33">
        <v>41.7333</v>
      </c>
      <c r="H93" s="33">
        <v>44.713000000000001</v>
      </c>
      <c r="I93" s="33">
        <v>42.348999999999997</v>
      </c>
      <c r="J93" s="33">
        <v>43.937800000000003</v>
      </c>
      <c r="K93" s="33">
        <v>42.611699999999999</v>
      </c>
      <c r="L93" s="33">
        <v>43.5212</v>
      </c>
      <c r="M93" s="43">
        <v>41.8996</v>
      </c>
      <c r="N93" s="45">
        <f>IF(SUM('Total Number of Participants'!B83:M83)&gt;0,'Food Costs'!N93/SUM('Total Number of Participants'!B83:M83)," ")</f>
        <v>43.208413853769002</v>
      </c>
      <c r="O93" s="5"/>
    </row>
    <row r="94" spans="1:15" ht="12" customHeight="1" x14ac:dyDescent="0.2">
      <c r="A94" s="8" t="str">
        <f>'Pregnant Women Participating'!A84</f>
        <v>Guam</v>
      </c>
      <c r="B94" s="32">
        <v>76.301699999999997</v>
      </c>
      <c r="C94" s="33">
        <v>77.115600000000001</v>
      </c>
      <c r="D94" s="33">
        <v>76.926000000000002</v>
      </c>
      <c r="E94" s="33">
        <v>79.337100000000007</v>
      </c>
      <c r="F94" s="33">
        <v>79.954700000000003</v>
      </c>
      <c r="G94" s="33">
        <v>77.436999999999998</v>
      </c>
      <c r="H94" s="33">
        <v>77.298000000000002</v>
      </c>
      <c r="I94" s="33">
        <v>73.281999999999996</v>
      </c>
      <c r="J94" s="33">
        <v>74.142700000000005</v>
      </c>
      <c r="K94" s="33">
        <v>74.290300000000002</v>
      </c>
      <c r="L94" s="33">
        <v>73.616500000000002</v>
      </c>
      <c r="M94" s="43">
        <v>71.793400000000005</v>
      </c>
      <c r="N94" s="45">
        <f>IF(SUM('Total Number of Participants'!B84:M84)&gt;0,'Food Costs'!N94/SUM('Total Number of Participants'!B84:M84)," ")</f>
        <v>75.9697412880125</v>
      </c>
      <c r="O94" s="5"/>
    </row>
    <row r="95" spans="1:15" ht="12" customHeight="1" x14ac:dyDescent="0.2">
      <c r="A95" s="8" t="str">
        <f>'Pregnant Women Participating'!A85</f>
        <v>Hawaii</v>
      </c>
      <c r="B95" s="32">
        <v>54.350499999999997</v>
      </c>
      <c r="C95" s="33">
        <v>56.567700000000002</v>
      </c>
      <c r="D95" s="33">
        <v>55.650500000000001</v>
      </c>
      <c r="E95" s="33">
        <v>57.115600000000001</v>
      </c>
      <c r="F95" s="33">
        <v>53.803600000000003</v>
      </c>
      <c r="G95" s="33">
        <v>52.038899999999998</v>
      </c>
      <c r="H95" s="33">
        <v>58.563899999999997</v>
      </c>
      <c r="I95" s="33">
        <v>55.486899999999999</v>
      </c>
      <c r="J95" s="33">
        <v>57.311199999999999</v>
      </c>
      <c r="K95" s="33">
        <v>55.769599999999997</v>
      </c>
      <c r="L95" s="33">
        <v>57.694299999999998</v>
      </c>
      <c r="M95" s="43">
        <v>56.0884</v>
      </c>
      <c r="N95" s="45">
        <f>IF(SUM('Total Number of Participants'!B85:M85)&gt;0,'Food Costs'!N95/SUM('Total Number of Participants'!B85:M85)," ")</f>
        <v>55.866523706497667</v>
      </c>
      <c r="O95" s="5"/>
    </row>
    <row r="96" spans="1:15" ht="12" customHeight="1" x14ac:dyDescent="0.2">
      <c r="A96" s="8" t="str">
        <f>'Pregnant Women Participating'!A86</f>
        <v>Idaho</v>
      </c>
      <c r="B96" s="32">
        <v>32.7089</v>
      </c>
      <c r="C96" s="33">
        <v>33.309899999999999</v>
      </c>
      <c r="D96" s="33">
        <v>32.916600000000003</v>
      </c>
      <c r="E96" s="33">
        <v>34.370600000000003</v>
      </c>
      <c r="F96" s="33">
        <v>33.123699999999999</v>
      </c>
      <c r="G96" s="33">
        <v>31.820699999999999</v>
      </c>
      <c r="H96" s="33">
        <v>32.6252</v>
      </c>
      <c r="I96" s="33">
        <v>33.165300000000002</v>
      </c>
      <c r="J96" s="33">
        <v>31.912500000000001</v>
      </c>
      <c r="K96" s="33">
        <v>32.879199999999997</v>
      </c>
      <c r="L96" s="33">
        <v>33.336599999999997</v>
      </c>
      <c r="M96" s="43">
        <v>33.276699999999998</v>
      </c>
      <c r="N96" s="45">
        <f>IF(SUM('Total Number of Participants'!B86:M86)&gt;0,'Food Costs'!N96/SUM('Total Number of Participants'!B86:M86)," ")</f>
        <v>32.956826388597108</v>
      </c>
      <c r="O96" s="5"/>
    </row>
    <row r="97" spans="1:15" ht="12" customHeight="1" x14ac:dyDescent="0.2">
      <c r="A97" s="8" t="str">
        <f>'Pregnant Women Participating'!A87</f>
        <v>Nevada</v>
      </c>
      <c r="B97" s="32">
        <v>34.097499999999997</v>
      </c>
      <c r="C97" s="33">
        <v>38.455199999999998</v>
      </c>
      <c r="D97" s="33">
        <v>58.229799999999997</v>
      </c>
      <c r="E97" s="33">
        <v>19.028600000000001</v>
      </c>
      <c r="F97" s="33">
        <v>19.265799999999999</v>
      </c>
      <c r="G97" s="33">
        <v>31.420999999999999</v>
      </c>
      <c r="H97" s="33">
        <v>35.824599999999997</v>
      </c>
      <c r="I97" s="33">
        <v>33.712400000000002</v>
      </c>
      <c r="J97" s="33">
        <v>37.068800000000003</v>
      </c>
      <c r="K97" s="33">
        <v>36.858899999999998</v>
      </c>
      <c r="L97" s="33">
        <v>36.596800000000002</v>
      </c>
      <c r="M97" s="43">
        <v>40.021500000000003</v>
      </c>
      <c r="N97" s="45">
        <f>IF(SUM('Total Number of Participants'!B87:M87)&gt;0,'Food Costs'!N97/SUM('Total Number of Participants'!B87:M87)," ")</f>
        <v>35.0505834985387</v>
      </c>
      <c r="O97" s="5"/>
    </row>
    <row r="98" spans="1:15" ht="12" customHeight="1" x14ac:dyDescent="0.2">
      <c r="A98" s="8" t="str">
        <f>'Pregnant Women Participating'!A88</f>
        <v>Oregon</v>
      </c>
      <c r="B98" s="32">
        <v>26.198499999999999</v>
      </c>
      <c r="C98" s="33">
        <v>49.166600000000003</v>
      </c>
      <c r="D98" s="33">
        <v>19.227499999999999</v>
      </c>
      <c r="E98" s="33">
        <v>39.197299999999998</v>
      </c>
      <c r="F98" s="33">
        <v>33.619599999999998</v>
      </c>
      <c r="G98" s="33">
        <v>32.846200000000003</v>
      </c>
      <c r="H98" s="33">
        <v>32.539299999999997</v>
      </c>
      <c r="I98" s="33">
        <v>38.156500000000001</v>
      </c>
      <c r="J98" s="33">
        <v>34.513599999999997</v>
      </c>
      <c r="K98" s="33">
        <v>46.424199999999999</v>
      </c>
      <c r="L98" s="33">
        <v>22.866099999999999</v>
      </c>
      <c r="M98" s="43">
        <v>44.222000000000001</v>
      </c>
      <c r="N98" s="45">
        <f>IF(SUM('Total Number of Participants'!B88:M88)&gt;0,'Food Costs'!N98/SUM('Total Number of Participants'!B88:M88)," ")</f>
        <v>34.894594893936187</v>
      </c>
      <c r="O98" s="5"/>
    </row>
    <row r="99" spans="1:15" ht="12" customHeight="1" x14ac:dyDescent="0.2">
      <c r="A99" s="8" t="str">
        <f>'Pregnant Women Participating'!A89</f>
        <v>Washington</v>
      </c>
      <c r="B99" s="32">
        <v>37.2059</v>
      </c>
      <c r="C99" s="33">
        <v>38.853400000000001</v>
      </c>
      <c r="D99" s="33">
        <v>53.1267</v>
      </c>
      <c r="E99" s="33">
        <v>25.727</v>
      </c>
      <c r="F99" s="33">
        <v>38.910800000000002</v>
      </c>
      <c r="G99" s="33">
        <v>36.467300000000002</v>
      </c>
      <c r="H99" s="33">
        <v>39.589100000000002</v>
      </c>
      <c r="I99" s="33">
        <v>38.184699999999999</v>
      </c>
      <c r="J99" s="33">
        <v>38.944000000000003</v>
      </c>
      <c r="K99" s="33">
        <v>38.666699999999999</v>
      </c>
      <c r="L99" s="33">
        <v>39.2545</v>
      </c>
      <c r="M99" s="43">
        <v>54.752200000000002</v>
      </c>
      <c r="N99" s="45">
        <f>IF(SUM('Total Number of Participants'!B89:M89)&gt;0,'Food Costs'!N99/SUM('Total Number of Participants'!B89:M89)," ")</f>
        <v>39.873782669733778</v>
      </c>
      <c r="O99" s="5"/>
    </row>
    <row r="100" spans="1:15" ht="12" customHeight="1" x14ac:dyDescent="0.2">
      <c r="A100" s="8" t="str">
        <f>'Pregnant Women Participating'!A90</f>
        <v>Northern Marianas</v>
      </c>
      <c r="B100" s="32">
        <v>69.615600000000001</v>
      </c>
      <c r="C100" s="33">
        <v>68.527799999999999</v>
      </c>
      <c r="D100" s="33">
        <v>63.1297</v>
      </c>
      <c r="E100" s="33">
        <v>71.405000000000001</v>
      </c>
      <c r="F100" s="33">
        <v>72.154799999999994</v>
      </c>
      <c r="G100" s="33">
        <v>69.611999999999995</v>
      </c>
      <c r="H100" s="33">
        <v>68.699600000000004</v>
      </c>
      <c r="I100" s="33">
        <v>70.022199999999998</v>
      </c>
      <c r="J100" s="33">
        <v>63.995699999999999</v>
      </c>
      <c r="K100" s="33">
        <v>78.101799999999997</v>
      </c>
      <c r="L100" s="33">
        <v>48.823999999999998</v>
      </c>
      <c r="M100" s="43">
        <v>64.3</v>
      </c>
      <c r="N100" s="45">
        <f>IF(SUM('Total Number of Participants'!B90:M90)&gt;0,'Food Costs'!N100/SUM('Total Number of Participants'!B90:M90)," ")</f>
        <v>67.357971089850253</v>
      </c>
      <c r="O100" s="5"/>
    </row>
    <row r="101" spans="1:15" ht="12" customHeight="1" x14ac:dyDescent="0.2">
      <c r="A101" s="8" t="str">
        <f>'Pregnant Women Participating'!A91</f>
        <v>Inter-Tribal Council, NV</v>
      </c>
      <c r="B101" s="32">
        <v>32.736600000000003</v>
      </c>
      <c r="C101" s="33">
        <v>21.927499999999998</v>
      </c>
      <c r="D101" s="33">
        <v>27.1433</v>
      </c>
      <c r="E101" s="33">
        <v>35.727699999999999</v>
      </c>
      <c r="F101" s="33">
        <v>32.786900000000003</v>
      </c>
      <c r="G101" s="33">
        <v>28.116099999999999</v>
      </c>
      <c r="H101" s="33">
        <v>29.052800000000001</v>
      </c>
      <c r="I101" s="33">
        <v>32.027299999999997</v>
      </c>
      <c r="J101" s="33">
        <v>36.338999999999999</v>
      </c>
      <c r="K101" s="33">
        <v>29.982299999999999</v>
      </c>
      <c r="L101" s="33">
        <v>30.6342</v>
      </c>
      <c r="M101" s="43">
        <v>55.895299999999999</v>
      </c>
      <c r="N101" s="45">
        <f>IF(SUM('Total Number of Participants'!B91:M91)&gt;0,'Food Costs'!N101/SUM('Total Number of Participants'!B91:M91)," ")</f>
        <v>32.603527980535283</v>
      </c>
      <c r="O101" s="5"/>
    </row>
    <row r="102" spans="1:15" s="17" customFormat="1" ht="24.75" customHeight="1" x14ac:dyDescent="0.2">
      <c r="A102" s="14" t="e">
        <f>'Pregnant Women Participating'!#REF!</f>
        <v>#REF!</v>
      </c>
      <c r="B102" s="34">
        <v>41.278300000000002</v>
      </c>
      <c r="C102" s="35">
        <v>43.856499999999997</v>
      </c>
      <c r="D102" s="35">
        <v>43.1952</v>
      </c>
      <c r="E102" s="35">
        <v>40.912700000000001</v>
      </c>
      <c r="F102" s="35">
        <v>42.886299999999999</v>
      </c>
      <c r="G102" s="35">
        <v>40.610300000000002</v>
      </c>
      <c r="H102" s="35">
        <v>43.4373</v>
      </c>
      <c r="I102" s="35">
        <v>41.795000000000002</v>
      </c>
      <c r="J102" s="35">
        <v>42.984099999999998</v>
      </c>
      <c r="K102" s="35">
        <v>42.747399999999999</v>
      </c>
      <c r="L102" s="35">
        <v>41.908999999999999</v>
      </c>
      <c r="M102" s="42">
        <v>43.842100000000002</v>
      </c>
      <c r="N102" s="46" t="e">
        <f>IF(SUM('Total Number of Participants'!#REF!)&gt;0,'Food Costs'!N102/SUM('Total Number of Participants'!#REF!)," ")</f>
        <v>#REF!</v>
      </c>
      <c r="O102" s="5"/>
    </row>
    <row r="103" spans="1:15" s="29" customFormat="1" ht="16.5" customHeight="1" thickBot="1" x14ac:dyDescent="0.25">
      <c r="A103" s="26" t="e">
        <f>'Pregnant Women Participating'!#REF!</f>
        <v>#REF!</v>
      </c>
      <c r="B103" s="36">
        <v>40.205599999999997</v>
      </c>
      <c r="C103" s="37">
        <v>42.814900000000002</v>
      </c>
      <c r="D103" s="37">
        <v>42.581299999999999</v>
      </c>
      <c r="E103" s="37">
        <v>36.4985</v>
      </c>
      <c r="F103" s="37">
        <v>40.764000000000003</v>
      </c>
      <c r="G103" s="37">
        <v>38.340499999999999</v>
      </c>
      <c r="H103" s="37">
        <v>42.117100000000001</v>
      </c>
      <c r="I103" s="37">
        <v>41.952599999999997</v>
      </c>
      <c r="J103" s="37">
        <v>39.970700000000001</v>
      </c>
      <c r="K103" s="37">
        <v>41.192999999999998</v>
      </c>
      <c r="L103" s="37">
        <v>39.119799999999998</v>
      </c>
      <c r="M103" s="44">
        <v>45.801600000000001</v>
      </c>
      <c r="N103" s="47" t="e">
        <f>IF(SUM('Total Number of Participants'!#REF!)&gt;0,'Food Costs'!N103/SUM('Total Number of Participants'!#REF!)," ")</f>
        <v>#REF!</v>
      </c>
      <c r="O103" s="5"/>
    </row>
    <row r="104" spans="1:15" ht="12.75" customHeight="1" thickTop="1" x14ac:dyDescent="0.2">
      <c r="A104" s="9"/>
    </row>
    <row r="105" spans="1:15" x14ac:dyDescent="0.2">
      <c r="A105" s="9"/>
    </row>
    <row r="106" spans="1:15" customFormat="1" ht="12.75" x14ac:dyDescent="0.2">
      <c r="A106" s="10" t="s">
        <v>115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5" ht="12.75" customHeight="1" x14ac:dyDescent="0.2"/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6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23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121</v>
      </c>
    </row>
    <row r="6" spans="1:14" ht="12" customHeight="1" x14ac:dyDescent="0.2">
      <c r="A6" s="7" t="str">
        <f>'Pregnant Women Participating'!A2</f>
        <v>Connecticut</v>
      </c>
      <c r="B6" s="13">
        <v>2171080</v>
      </c>
      <c r="C6" s="4">
        <v>2082493</v>
      </c>
      <c r="D6" s="4">
        <v>2065645</v>
      </c>
      <c r="E6" s="4">
        <v>2176755</v>
      </c>
      <c r="F6" s="4">
        <v>1743557</v>
      </c>
      <c r="G6" s="4">
        <v>2176542</v>
      </c>
      <c r="H6" s="4">
        <v>2078142</v>
      </c>
      <c r="I6" s="4">
        <v>2064231</v>
      </c>
      <c r="J6" s="4">
        <v>2015379</v>
      </c>
      <c r="K6" s="4">
        <v>2095410</v>
      </c>
      <c r="L6" s="4">
        <v>2109401</v>
      </c>
      <c r="M6" s="40">
        <v>1949321</v>
      </c>
      <c r="N6" s="13">
        <f t="shared" ref="N6:N103" si="0">IF(SUM(B6:M6)&gt;0,SUM(B6:M6)," ")</f>
        <v>24727956</v>
      </c>
    </row>
    <row r="7" spans="1:14" ht="12" customHeight="1" x14ac:dyDescent="0.2">
      <c r="A7" s="7" t="str">
        <f>'Pregnant Women Participating'!A3</f>
        <v>Maine</v>
      </c>
      <c r="B7" s="13">
        <v>404237</v>
      </c>
      <c r="C7" s="4">
        <v>761106</v>
      </c>
      <c r="D7" s="4">
        <v>1082910</v>
      </c>
      <c r="E7" s="4">
        <v>759225</v>
      </c>
      <c r="F7" s="4">
        <v>402398</v>
      </c>
      <c r="G7" s="4">
        <v>1051154</v>
      </c>
      <c r="H7" s="4">
        <v>400649</v>
      </c>
      <c r="I7" s="4">
        <v>779304</v>
      </c>
      <c r="J7" s="4">
        <v>794155</v>
      </c>
      <c r="K7" s="4">
        <v>770309</v>
      </c>
      <c r="L7" s="4">
        <v>758702</v>
      </c>
      <c r="M7" s="40">
        <v>1100748</v>
      </c>
      <c r="N7" s="13">
        <f t="shared" si="0"/>
        <v>9064897</v>
      </c>
    </row>
    <row r="8" spans="1:14" ht="12" customHeight="1" x14ac:dyDescent="0.2">
      <c r="A8" s="7" t="str">
        <f>'Pregnant Women Participating'!A4</f>
        <v>Massachusetts</v>
      </c>
      <c r="B8" s="13">
        <v>4160741</v>
      </c>
      <c r="C8" s="4">
        <v>4145865</v>
      </c>
      <c r="D8" s="4">
        <v>4004864</v>
      </c>
      <c r="E8" s="4">
        <v>4169680</v>
      </c>
      <c r="F8" s="4">
        <v>3894896</v>
      </c>
      <c r="G8" s="4">
        <v>4008155</v>
      </c>
      <c r="H8" s="4">
        <v>4196166</v>
      </c>
      <c r="I8" s="4">
        <v>3995135</v>
      </c>
      <c r="J8" s="4">
        <v>4014415</v>
      </c>
      <c r="K8" s="4">
        <v>3969006</v>
      </c>
      <c r="L8" s="4">
        <v>4086550</v>
      </c>
      <c r="M8" s="40">
        <v>4010121</v>
      </c>
      <c r="N8" s="13">
        <f t="shared" si="0"/>
        <v>48655594</v>
      </c>
    </row>
    <row r="9" spans="1:14" ht="12" customHeight="1" x14ac:dyDescent="0.2">
      <c r="A9" s="7" t="str">
        <f>'Pregnant Women Participating'!A5</f>
        <v>New Hampshire</v>
      </c>
      <c r="B9" s="13">
        <v>365191</v>
      </c>
      <c r="C9" s="4">
        <v>403396</v>
      </c>
      <c r="D9" s="4">
        <v>371651</v>
      </c>
      <c r="E9" s="4">
        <v>428913</v>
      </c>
      <c r="F9" s="4">
        <v>404682</v>
      </c>
      <c r="G9" s="4">
        <v>361494</v>
      </c>
      <c r="H9" s="4">
        <v>416876</v>
      </c>
      <c r="I9" s="4">
        <v>327157</v>
      </c>
      <c r="J9" s="4">
        <v>392441</v>
      </c>
      <c r="K9" s="4">
        <v>323554</v>
      </c>
      <c r="L9" s="4">
        <v>407875</v>
      </c>
      <c r="M9" s="40">
        <v>398245</v>
      </c>
      <c r="N9" s="13">
        <f t="shared" si="0"/>
        <v>4601475</v>
      </c>
    </row>
    <row r="10" spans="1:14" ht="12" customHeight="1" x14ac:dyDescent="0.2">
      <c r="A10" s="7" t="str">
        <f>'Pregnant Women Participating'!A6</f>
        <v>New York</v>
      </c>
      <c r="B10" s="13">
        <v>21916886</v>
      </c>
      <c r="C10" s="4">
        <v>22821086</v>
      </c>
      <c r="D10" s="4">
        <v>21197301</v>
      </c>
      <c r="E10" s="4">
        <v>22487631</v>
      </c>
      <c r="F10" s="4">
        <v>22254524</v>
      </c>
      <c r="G10" s="4">
        <v>20511038</v>
      </c>
      <c r="H10" s="4">
        <v>22536884</v>
      </c>
      <c r="I10" s="4">
        <v>21465019</v>
      </c>
      <c r="J10" s="4">
        <v>22264710</v>
      </c>
      <c r="K10" s="4">
        <v>21130745</v>
      </c>
      <c r="L10" s="4">
        <v>22165681</v>
      </c>
      <c r="M10" s="40">
        <v>21436155</v>
      </c>
      <c r="N10" s="13">
        <f t="shared" si="0"/>
        <v>262187660</v>
      </c>
    </row>
    <row r="11" spans="1:14" ht="12" customHeight="1" x14ac:dyDescent="0.2">
      <c r="A11" s="7" t="str">
        <f>'Pregnant Women Participating'!A7</f>
        <v>Rhode Island</v>
      </c>
      <c r="B11" s="13">
        <v>847392</v>
      </c>
      <c r="C11" s="4">
        <v>807353</v>
      </c>
      <c r="D11" s="4">
        <v>856491</v>
      </c>
      <c r="E11" s="4">
        <v>819160</v>
      </c>
      <c r="F11" s="4">
        <v>844606</v>
      </c>
      <c r="G11" s="4">
        <v>822747</v>
      </c>
      <c r="H11" s="4">
        <v>782698</v>
      </c>
      <c r="I11" s="4">
        <v>885695</v>
      </c>
      <c r="J11" s="4">
        <v>783186</v>
      </c>
      <c r="K11" s="4">
        <v>850588</v>
      </c>
      <c r="L11" s="4">
        <v>797855</v>
      </c>
      <c r="M11" s="40">
        <v>788580</v>
      </c>
      <c r="N11" s="13">
        <f t="shared" si="0"/>
        <v>9886351</v>
      </c>
    </row>
    <row r="12" spans="1:14" ht="12" customHeight="1" x14ac:dyDescent="0.2">
      <c r="A12" s="7" t="str">
        <f>'Pregnant Women Participating'!A8</f>
        <v>Vermont</v>
      </c>
      <c r="B12" s="13">
        <v>525127</v>
      </c>
      <c r="C12" s="4">
        <v>515801</v>
      </c>
      <c r="D12" s="4">
        <v>519450</v>
      </c>
      <c r="E12" s="4">
        <v>525840</v>
      </c>
      <c r="F12" s="4">
        <v>502945</v>
      </c>
      <c r="G12" s="4">
        <v>535654</v>
      </c>
      <c r="H12" s="4">
        <v>466272</v>
      </c>
      <c r="I12" s="4">
        <v>508462</v>
      </c>
      <c r="J12" s="4">
        <v>497664</v>
      </c>
      <c r="K12" s="4">
        <v>500175</v>
      </c>
      <c r="L12" s="4">
        <v>524575</v>
      </c>
      <c r="M12" s="40">
        <v>534640</v>
      </c>
      <c r="N12" s="13">
        <f t="shared" si="0"/>
        <v>6156605</v>
      </c>
    </row>
    <row r="13" spans="1:14" ht="12" customHeight="1" x14ac:dyDescent="0.2">
      <c r="A13" s="7" t="str">
        <f>'Pregnant Women Participating'!A9</f>
        <v>Virgin Islands</v>
      </c>
      <c r="B13" s="13">
        <v>129164</v>
      </c>
      <c r="C13" s="4">
        <v>180232</v>
      </c>
      <c r="D13" s="4">
        <v>171315</v>
      </c>
      <c r="E13" s="4">
        <v>210155</v>
      </c>
      <c r="F13" s="4">
        <v>240112</v>
      </c>
      <c r="G13" s="4">
        <v>168273</v>
      </c>
      <c r="H13" s="4">
        <v>223057</v>
      </c>
      <c r="I13" s="4">
        <v>168698</v>
      </c>
      <c r="J13" s="4">
        <v>220624</v>
      </c>
      <c r="K13" s="4">
        <v>258402</v>
      </c>
      <c r="L13" s="4">
        <v>260634</v>
      </c>
      <c r="M13" s="40">
        <v>210325</v>
      </c>
      <c r="N13" s="13">
        <f t="shared" si="0"/>
        <v>2440991</v>
      </c>
    </row>
    <row r="14" spans="1:14" ht="12" customHeight="1" x14ac:dyDescent="0.2">
      <c r="A14" s="7" t="str">
        <f>'Pregnant Women Participating'!A10</f>
        <v>Indian Township, ME</v>
      </c>
      <c r="B14" s="13">
        <v>4205</v>
      </c>
      <c r="C14" s="4">
        <v>4702</v>
      </c>
      <c r="D14" s="4">
        <v>3337</v>
      </c>
      <c r="E14" s="4">
        <v>3289</v>
      </c>
      <c r="F14" s="4">
        <v>4765</v>
      </c>
      <c r="G14" s="4">
        <v>2633</v>
      </c>
      <c r="H14" s="4">
        <v>4498</v>
      </c>
      <c r="I14" s="4">
        <v>4129</v>
      </c>
      <c r="J14" s="4">
        <v>4123</v>
      </c>
      <c r="K14" s="4">
        <v>4481</v>
      </c>
      <c r="L14" s="4">
        <v>4440</v>
      </c>
      <c r="M14" s="40">
        <v>4660</v>
      </c>
      <c r="N14" s="13">
        <f t="shared" si="0"/>
        <v>49262</v>
      </c>
    </row>
    <row r="15" spans="1:14" ht="12" customHeight="1" x14ac:dyDescent="0.2">
      <c r="A15" s="7" t="str">
        <f>'Pregnant Women Participating'!A11</f>
        <v>Pleasant Point, ME</v>
      </c>
      <c r="B15" s="13">
        <v>4325</v>
      </c>
      <c r="C15" s="4">
        <v>4407</v>
      </c>
      <c r="D15" s="4">
        <v>2917</v>
      </c>
      <c r="E15" s="4">
        <v>3393</v>
      </c>
      <c r="F15" s="4">
        <v>3274</v>
      </c>
      <c r="G15" s="4">
        <v>3260</v>
      </c>
      <c r="H15" s="4">
        <v>3163</v>
      </c>
      <c r="I15" s="4">
        <v>3255</v>
      </c>
      <c r="J15" s="4">
        <v>3475</v>
      </c>
      <c r="K15" s="4">
        <v>3753</v>
      </c>
      <c r="L15" s="4">
        <v>3974</v>
      </c>
      <c r="M15" s="40">
        <v>3187</v>
      </c>
      <c r="N15" s="13">
        <f t="shared" si="0"/>
        <v>42383</v>
      </c>
    </row>
    <row r="16" spans="1:14" ht="12" customHeight="1" x14ac:dyDescent="0.2">
      <c r="A16" s="7" t="str">
        <f>'Pregnant Women Participating'!A12</f>
        <v>Seneca Nation, NY</v>
      </c>
      <c r="B16" s="13">
        <v>5224</v>
      </c>
      <c r="C16" s="4">
        <v>6018</v>
      </c>
      <c r="D16" s="4">
        <v>6046</v>
      </c>
      <c r="E16" s="4">
        <v>5905</v>
      </c>
      <c r="F16" s="4">
        <v>5851</v>
      </c>
      <c r="G16" s="4">
        <v>6096</v>
      </c>
      <c r="H16" s="4">
        <v>6279</v>
      </c>
      <c r="I16" s="4">
        <v>5666</v>
      </c>
      <c r="J16" s="4">
        <v>6217</v>
      </c>
      <c r="K16" s="4">
        <v>6924</v>
      </c>
      <c r="L16" s="4">
        <v>4982</v>
      </c>
      <c r="M16" s="40">
        <v>5248</v>
      </c>
      <c r="N16" s="13">
        <f t="shared" si="0"/>
        <v>70456</v>
      </c>
    </row>
    <row r="17" spans="1:14" s="17" customFormat="1" ht="24.75" customHeight="1" x14ac:dyDescent="0.2">
      <c r="A17" s="14" t="e">
        <f>'Pregnant Women Participating'!#REF!</f>
        <v>#REF!</v>
      </c>
      <c r="B17" s="16">
        <v>30533572</v>
      </c>
      <c r="C17" s="15">
        <v>31732459</v>
      </c>
      <c r="D17" s="15">
        <v>30281927</v>
      </c>
      <c r="E17" s="15">
        <v>31589946</v>
      </c>
      <c r="F17" s="15">
        <v>30301610</v>
      </c>
      <c r="G17" s="15">
        <v>29647046</v>
      </c>
      <c r="H17" s="15">
        <v>31114684</v>
      </c>
      <c r="I17" s="15">
        <v>30206751</v>
      </c>
      <c r="J17" s="15">
        <v>30996389</v>
      </c>
      <c r="K17" s="15">
        <v>29913347</v>
      </c>
      <c r="L17" s="15">
        <v>31124669</v>
      </c>
      <c r="M17" s="39">
        <v>30441230</v>
      </c>
      <c r="N17" s="16">
        <f t="shared" si="0"/>
        <v>367883630</v>
      </c>
    </row>
    <row r="18" spans="1:14" ht="12" customHeight="1" x14ac:dyDescent="0.2">
      <c r="A18" s="7" t="str">
        <f>'Pregnant Women Participating'!A13</f>
        <v>Delaware</v>
      </c>
      <c r="B18" s="13">
        <v>661342</v>
      </c>
      <c r="C18" s="4">
        <v>621113</v>
      </c>
      <c r="D18" s="4">
        <v>601564</v>
      </c>
      <c r="E18" s="4">
        <v>587473</v>
      </c>
      <c r="F18" s="4">
        <v>562316</v>
      </c>
      <c r="G18" s="4">
        <v>576916</v>
      </c>
      <c r="H18" s="4">
        <v>623702</v>
      </c>
      <c r="I18" s="4">
        <v>591527</v>
      </c>
      <c r="J18" s="4">
        <v>642089</v>
      </c>
      <c r="K18" s="4">
        <v>601165</v>
      </c>
      <c r="L18" s="4">
        <v>613255</v>
      </c>
      <c r="M18" s="40">
        <v>542674</v>
      </c>
      <c r="N18" s="13">
        <f t="shared" si="0"/>
        <v>7225136</v>
      </c>
    </row>
    <row r="19" spans="1:14" ht="12" customHeight="1" x14ac:dyDescent="0.2">
      <c r="A19" s="7" t="str">
        <f>'Pregnant Women Participating'!A14</f>
        <v>District of Columbia</v>
      </c>
      <c r="B19" s="13">
        <v>841060</v>
      </c>
      <c r="C19" s="4">
        <v>520787</v>
      </c>
      <c r="D19" s="4">
        <v>246613</v>
      </c>
      <c r="E19" s="4">
        <v>514642</v>
      </c>
      <c r="F19" s="4">
        <v>528199</v>
      </c>
      <c r="G19" s="4">
        <v>495201</v>
      </c>
      <c r="H19" s="4">
        <v>516863</v>
      </c>
      <c r="I19" s="4">
        <v>499767</v>
      </c>
      <c r="J19" s="4">
        <v>494486</v>
      </c>
      <c r="K19" s="4">
        <v>492763</v>
      </c>
      <c r="L19" s="4">
        <v>552278</v>
      </c>
      <c r="M19" s="40">
        <v>513861</v>
      </c>
      <c r="N19" s="13">
        <f t="shared" si="0"/>
        <v>6216520</v>
      </c>
    </row>
    <row r="20" spans="1:14" ht="12" customHeight="1" x14ac:dyDescent="0.2">
      <c r="A20" s="7" t="str">
        <f>'Pregnant Women Participating'!A15</f>
        <v>Maryland</v>
      </c>
      <c r="B20" s="13">
        <v>4994045</v>
      </c>
      <c r="C20" s="4">
        <v>5082809</v>
      </c>
      <c r="D20" s="4">
        <v>7470918</v>
      </c>
      <c r="E20" s="4">
        <v>2700876</v>
      </c>
      <c r="F20" s="4">
        <v>4837565</v>
      </c>
      <c r="G20" s="4">
        <v>4936300</v>
      </c>
      <c r="H20" s="4">
        <v>5165443</v>
      </c>
      <c r="I20" s="4">
        <v>4906189</v>
      </c>
      <c r="J20" s="4">
        <v>2763379</v>
      </c>
      <c r="K20" s="4">
        <v>7276758</v>
      </c>
      <c r="L20" s="4">
        <v>5034649</v>
      </c>
      <c r="M20" s="40">
        <v>4842082</v>
      </c>
      <c r="N20" s="13">
        <f t="shared" si="0"/>
        <v>60011013</v>
      </c>
    </row>
    <row r="21" spans="1:14" ht="12" customHeight="1" x14ac:dyDescent="0.2">
      <c r="A21" s="7" t="str">
        <f>'Pregnant Women Participating'!A16</f>
        <v>New Jersey</v>
      </c>
      <c r="B21" s="13">
        <v>7919775</v>
      </c>
      <c r="C21" s="4">
        <v>8178075</v>
      </c>
      <c r="D21" s="4">
        <v>7646442</v>
      </c>
      <c r="E21" s="4">
        <v>8191945</v>
      </c>
      <c r="F21" s="4">
        <v>7701428</v>
      </c>
      <c r="G21" s="4">
        <v>7517759</v>
      </c>
      <c r="H21" s="4">
        <v>7923790</v>
      </c>
      <c r="I21" s="4">
        <v>7784901</v>
      </c>
      <c r="J21" s="4">
        <v>7654605</v>
      </c>
      <c r="K21" s="4">
        <v>7711406</v>
      </c>
      <c r="L21" s="4">
        <v>8170500</v>
      </c>
      <c r="M21" s="40">
        <v>7823941</v>
      </c>
      <c r="N21" s="13">
        <f t="shared" si="0"/>
        <v>94224567</v>
      </c>
    </row>
    <row r="22" spans="1:14" ht="12" customHeight="1" x14ac:dyDescent="0.2">
      <c r="A22" s="7" t="str">
        <f>'Pregnant Women Participating'!A17</f>
        <v>Pennsylvania</v>
      </c>
      <c r="B22" s="13">
        <v>9805793</v>
      </c>
      <c r="C22" s="4">
        <v>10031341</v>
      </c>
      <c r="D22" s="4">
        <v>9699130</v>
      </c>
      <c r="E22" s="4">
        <v>9909643</v>
      </c>
      <c r="F22" s="4">
        <v>9427462</v>
      </c>
      <c r="G22" s="4">
        <v>9078488</v>
      </c>
      <c r="H22" s="4">
        <v>9482073</v>
      </c>
      <c r="I22" s="4">
        <v>9521866</v>
      </c>
      <c r="J22" s="4">
        <v>9386276</v>
      </c>
      <c r="K22" s="4">
        <v>9576043</v>
      </c>
      <c r="L22" s="4">
        <v>9585164</v>
      </c>
      <c r="M22" s="40">
        <v>9226267</v>
      </c>
      <c r="N22" s="13">
        <f t="shared" si="0"/>
        <v>114729546</v>
      </c>
    </row>
    <row r="23" spans="1:14" ht="12" customHeight="1" x14ac:dyDescent="0.2">
      <c r="A23" s="7" t="str">
        <f>'Pregnant Women Participating'!A18</f>
        <v>Puerto Rico</v>
      </c>
      <c r="B23" s="13">
        <v>9726897</v>
      </c>
      <c r="C23" s="4">
        <v>9450638</v>
      </c>
      <c r="D23" s="4">
        <v>9758972</v>
      </c>
      <c r="E23" s="4">
        <v>9934918</v>
      </c>
      <c r="F23" s="4">
        <v>10116890</v>
      </c>
      <c r="G23" s="4">
        <v>10162228</v>
      </c>
      <c r="H23" s="4">
        <v>10271665</v>
      </c>
      <c r="I23" s="4">
        <v>10036116</v>
      </c>
      <c r="J23" s="4">
        <v>10209956</v>
      </c>
      <c r="K23" s="4">
        <v>10087919</v>
      </c>
      <c r="L23" s="4">
        <v>10105274</v>
      </c>
      <c r="M23" s="40">
        <v>10515542</v>
      </c>
      <c r="N23" s="13">
        <f t="shared" si="0"/>
        <v>120377015</v>
      </c>
    </row>
    <row r="24" spans="1:14" ht="12" customHeight="1" x14ac:dyDescent="0.2">
      <c r="A24" s="7" t="str">
        <f>'Pregnant Women Participating'!A19</f>
        <v>Virginia</v>
      </c>
      <c r="B24" s="13">
        <v>3544802</v>
      </c>
      <c r="C24" s="4">
        <v>3431199</v>
      </c>
      <c r="D24" s="4">
        <v>6242924</v>
      </c>
      <c r="E24" s="4">
        <v>572369</v>
      </c>
      <c r="F24" s="4">
        <v>3433954</v>
      </c>
      <c r="G24" s="4">
        <v>3220506</v>
      </c>
      <c r="H24" s="4">
        <v>3385021</v>
      </c>
      <c r="I24" s="4">
        <v>3846154</v>
      </c>
      <c r="J24" s="4">
        <v>3385247</v>
      </c>
      <c r="K24" s="4">
        <v>3738756</v>
      </c>
      <c r="L24" s="4">
        <v>949074</v>
      </c>
      <c r="M24" s="40">
        <v>6354925</v>
      </c>
      <c r="N24" s="13">
        <f t="shared" si="0"/>
        <v>42104931</v>
      </c>
    </row>
    <row r="25" spans="1:14" ht="12" customHeight="1" x14ac:dyDescent="0.2">
      <c r="A25" s="7" t="str">
        <f>'Pregnant Women Participating'!A20</f>
        <v>West Virginia</v>
      </c>
      <c r="B25" s="13">
        <v>1448922</v>
      </c>
      <c r="C25" s="4">
        <v>1453159</v>
      </c>
      <c r="D25" s="4">
        <v>1394216</v>
      </c>
      <c r="E25" s="4">
        <v>1442126</v>
      </c>
      <c r="F25" s="4">
        <v>1354642</v>
      </c>
      <c r="G25" s="4">
        <v>1316355</v>
      </c>
      <c r="H25" s="4">
        <v>1359799</v>
      </c>
      <c r="I25" s="4">
        <v>1454718</v>
      </c>
      <c r="J25" s="4">
        <v>1372895</v>
      </c>
      <c r="K25" s="4">
        <v>1365231</v>
      </c>
      <c r="L25" s="4">
        <v>1313894</v>
      </c>
      <c r="M25" s="40">
        <v>1372086</v>
      </c>
      <c r="N25" s="13">
        <f t="shared" si="0"/>
        <v>16648043</v>
      </c>
    </row>
    <row r="26" spans="1:14" s="17" customFormat="1" ht="24.75" customHeight="1" x14ac:dyDescent="0.2">
      <c r="A26" s="14" t="e">
        <f>'Pregnant Women Participating'!#REF!</f>
        <v>#REF!</v>
      </c>
      <c r="B26" s="16">
        <v>38942636</v>
      </c>
      <c r="C26" s="15">
        <v>38769121</v>
      </c>
      <c r="D26" s="15">
        <v>43060779</v>
      </c>
      <c r="E26" s="15">
        <v>33853992</v>
      </c>
      <c r="F26" s="15">
        <v>37962456</v>
      </c>
      <c r="G26" s="15">
        <v>37303753</v>
      </c>
      <c r="H26" s="15">
        <v>38728356</v>
      </c>
      <c r="I26" s="15">
        <v>38641238</v>
      </c>
      <c r="J26" s="15">
        <v>35908933</v>
      </c>
      <c r="K26" s="15">
        <v>40850041</v>
      </c>
      <c r="L26" s="15">
        <v>36324088</v>
      </c>
      <c r="M26" s="39">
        <v>41191378</v>
      </c>
      <c r="N26" s="16">
        <f t="shared" si="0"/>
        <v>461536771</v>
      </c>
    </row>
    <row r="27" spans="1:14" ht="12" customHeight="1" x14ac:dyDescent="0.2">
      <c r="A27" s="7" t="str">
        <f>'Pregnant Women Participating'!A21</f>
        <v>Alabama</v>
      </c>
      <c r="B27" s="13">
        <v>5162980</v>
      </c>
      <c r="C27" s="4">
        <v>5437213</v>
      </c>
      <c r="D27" s="4">
        <v>5393086</v>
      </c>
      <c r="E27" s="4">
        <v>5654687</v>
      </c>
      <c r="F27" s="4">
        <v>5281641</v>
      </c>
      <c r="G27" s="4">
        <v>5032603</v>
      </c>
      <c r="H27" s="4">
        <v>5620319</v>
      </c>
      <c r="I27" s="4">
        <v>5331478</v>
      </c>
      <c r="J27" s="4">
        <v>5442382</v>
      </c>
      <c r="K27" s="4">
        <v>5443774</v>
      </c>
      <c r="L27" s="4">
        <v>6005098</v>
      </c>
      <c r="M27" s="40">
        <v>5535970</v>
      </c>
      <c r="N27" s="13">
        <f t="shared" si="0"/>
        <v>65341231</v>
      </c>
    </row>
    <row r="28" spans="1:14" ht="12" customHeight="1" x14ac:dyDescent="0.2">
      <c r="A28" s="7" t="str">
        <f>'Pregnant Women Participating'!A22</f>
        <v>Florida</v>
      </c>
      <c r="B28" s="13">
        <v>17711903</v>
      </c>
      <c r="C28" s="4">
        <v>19072797</v>
      </c>
      <c r="D28" s="4">
        <v>19420333</v>
      </c>
      <c r="E28" s="4">
        <v>20265692</v>
      </c>
      <c r="F28" s="4">
        <v>18797890</v>
      </c>
      <c r="G28" s="4">
        <v>19204077</v>
      </c>
      <c r="H28" s="4">
        <v>20410557</v>
      </c>
      <c r="I28" s="4">
        <v>22831697</v>
      </c>
      <c r="J28" s="4">
        <v>16927864</v>
      </c>
      <c r="K28" s="4">
        <v>19775132</v>
      </c>
      <c r="L28" s="4">
        <v>20339829</v>
      </c>
      <c r="M28" s="40">
        <v>20706333</v>
      </c>
      <c r="N28" s="13">
        <f t="shared" si="0"/>
        <v>235464104</v>
      </c>
    </row>
    <row r="29" spans="1:14" ht="12" customHeight="1" x14ac:dyDescent="0.2">
      <c r="A29" s="7" t="str">
        <f>'Pregnant Women Participating'!A23</f>
        <v>Georgia</v>
      </c>
      <c r="B29" s="13">
        <v>8242000</v>
      </c>
      <c r="C29" s="4">
        <v>9182818</v>
      </c>
      <c r="D29" s="4">
        <v>8173459</v>
      </c>
      <c r="E29" s="4">
        <v>8744049</v>
      </c>
      <c r="F29" s="4">
        <v>8769694</v>
      </c>
      <c r="G29" s="4">
        <v>7611114</v>
      </c>
      <c r="H29" s="4">
        <v>8941863</v>
      </c>
      <c r="I29" s="4">
        <v>8221285</v>
      </c>
      <c r="J29" s="4">
        <v>9051672</v>
      </c>
      <c r="K29" s="4">
        <v>7335405</v>
      </c>
      <c r="L29" s="4">
        <v>9270592</v>
      </c>
      <c r="M29" s="40">
        <v>8946635</v>
      </c>
      <c r="N29" s="13">
        <f t="shared" si="0"/>
        <v>102490586</v>
      </c>
    </row>
    <row r="30" spans="1:14" ht="12" customHeight="1" x14ac:dyDescent="0.2">
      <c r="A30" s="7" t="str">
        <f>'Pregnant Women Participating'!A24</f>
        <v>Kentucky</v>
      </c>
      <c r="B30" s="13">
        <v>4034740</v>
      </c>
      <c r="C30" s="4">
        <v>3945811</v>
      </c>
      <c r="D30" s="4">
        <v>3796883</v>
      </c>
      <c r="E30" s="4">
        <v>3964872</v>
      </c>
      <c r="F30" s="4">
        <v>3671114</v>
      </c>
      <c r="G30" s="4">
        <v>3735140</v>
      </c>
      <c r="H30" s="4">
        <v>3771949</v>
      </c>
      <c r="I30" s="4">
        <v>3728928</v>
      </c>
      <c r="J30" s="4">
        <v>3755770</v>
      </c>
      <c r="K30" s="4">
        <v>3869924</v>
      </c>
      <c r="L30" s="4">
        <v>3973025</v>
      </c>
      <c r="M30" s="40">
        <v>3736887</v>
      </c>
      <c r="N30" s="13">
        <f t="shared" si="0"/>
        <v>45985043</v>
      </c>
    </row>
    <row r="31" spans="1:14" ht="12" customHeight="1" x14ac:dyDescent="0.2">
      <c r="A31" s="7" t="str">
        <f>'Pregnant Women Participating'!A25</f>
        <v>Mississippi</v>
      </c>
      <c r="B31" s="13">
        <v>4435768</v>
      </c>
      <c r="C31" s="4">
        <v>4281386</v>
      </c>
      <c r="D31" s="4">
        <v>4358779</v>
      </c>
      <c r="E31" s="4">
        <v>4534428</v>
      </c>
      <c r="F31" s="4">
        <v>4220234</v>
      </c>
      <c r="G31" s="4">
        <v>4612153</v>
      </c>
      <c r="H31" s="4">
        <v>4166482</v>
      </c>
      <c r="I31" s="4">
        <v>5040384</v>
      </c>
      <c r="J31" s="4">
        <v>4181164</v>
      </c>
      <c r="K31" s="4">
        <v>4655386</v>
      </c>
      <c r="L31" s="4">
        <v>4657052</v>
      </c>
      <c r="M31" s="40">
        <v>2756053</v>
      </c>
      <c r="N31" s="13">
        <f t="shared" si="0"/>
        <v>51899269</v>
      </c>
    </row>
    <row r="32" spans="1:14" ht="12" customHeight="1" x14ac:dyDescent="0.2">
      <c r="A32" s="7" t="str">
        <f>'Pregnant Women Participating'!A26</f>
        <v>North Carolina</v>
      </c>
      <c r="B32" s="13">
        <v>10121316</v>
      </c>
      <c r="C32" s="4">
        <v>9442034</v>
      </c>
      <c r="D32" s="4">
        <v>11495976</v>
      </c>
      <c r="E32" s="4">
        <v>7765044</v>
      </c>
      <c r="F32" s="4">
        <v>8442685</v>
      </c>
      <c r="G32" s="4">
        <v>9298944</v>
      </c>
      <c r="H32" s="4">
        <v>8365940</v>
      </c>
      <c r="I32" s="4">
        <v>8859762</v>
      </c>
      <c r="J32" s="4">
        <v>8140303</v>
      </c>
      <c r="K32" s="4">
        <v>8585247</v>
      </c>
      <c r="L32" s="4">
        <v>8465300</v>
      </c>
      <c r="M32" s="40">
        <v>13662583</v>
      </c>
      <c r="N32" s="13">
        <f t="shared" si="0"/>
        <v>112645134</v>
      </c>
    </row>
    <row r="33" spans="1:14" ht="12" customHeight="1" x14ac:dyDescent="0.2">
      <c r="A33" s="7" t="str">
        <f>'Pregnant Women Participating'!A27</f>
        <v>South Carolina</v>
      </c>
      <c r="B33" s="13">
        <v>4053876</v>
      </c>
      <c r="C33" s="4">
        <v>4181412</v>
      </c>
      <c r="D33" s="4">
        <v>4052732</v>
      </c>
      <c r="E33" s="4">
        <v>4160732</v>
      </c>
      <c r="F33" s="4">
        <v>3926006</v>
      </c>
      <c r="G33" s="4">
        <v>3867120</v>
      </c>
      <c r="H33" s="4">
        <v>3997887</v>
      </c>
      <c r="I33" s="4">
        <v>4072630</v>
      </c>
      <c r="J33" s="4">
        <v>4238695</v>
      </c>
      <c r="K33" s="4">
        <v>4098217</v>
      </c>
      <c r="L33" s="4">
        <v>4194693</v>
      </c>
      <c r="M33" s="40">
        <v>4068905</v>
      </c>
      <c r="N33" s="13">
        <f t="shared" si="0"/>
        <v>48912905</v>
      </c>
    </row>
    <row r="34" spans="1:14" ht="12" customHeight="1" x14ac:dyDescent="0.2">
      <c r="A34" s="7" t="str">
        <f>'Pregnant Women Participating'!A28</f>
        <v>Tennessee</v>
      </c>
      <c r="B34" s="13">
        <v>5366533</v>
      </c>
      <c r="C34" s="4">
        <v>5605874</v>
      </c>
      <c r="D34" s="4">
        <v>8328224</v>
      </c>
      <c r="E34" s="4">
        <v>1810705</v>
      </c>
      <c r="F34" s="4">
        <v>8198891</v>
      </c>
      <c r="G34" s="4">
        <v>1461426</v>
      </c>
      <c r="H34" s="4">
        <v>5028843</v>
      </c>
      <c r="I34" s="4">
        <v>5121440</v>
      </c>
      <c r="J34" s="4">
        <v>5014624</v>
      </c>
      <c r="K34" s="4">
        <v>4964714</v>
      </c>
      <c r="L34" s="4">
        <v>5028372</v>
      </c>
      <c r="M34" s="40">
        <v>4855268</v>
      </c>
      <c r="N34" s="13">
        <f t="shared" si="0"/>
        <v>60784914</v>
      </c>
    </row>
    <row r="35" spans="1:14" ht="12" customHeight="1" x14ac:dyDescent="0.2">
      <c r="A35" s="7" t="str">
        <f>'Pregnant Women Participating'!A29</f>
        <v>Choctaw Indians, MS</v>
      </c>
      <c r="B35" s="13">
        <v>27495</v>
      </c>
      <c r="C35" s="4">
        <v>27204</v>
      </c>
      <c r="D35" s="4">
        <v>21922</v>
      </c>
      <c r="E35" s="4">
        <v>23433</v>
      </c>
      <c r="F35" s="4">
        <v>21115</v>
      </c>
      <c r="G35" s="4">
        <v>21796</v>
      </c>
      <c r="H35" s="4">
        <v>26514</v>
      </c>
      <c r="I35" s="4">
        <v>24499</v>
      </c>
      <c r="J35" s="4">
        <v>25036</v>
      </c>
      <c r="K35" s="4">
        <v>23567</v>
      </c>
      <c r="L35" s="4">
        <v>25632</v>
      </c>
      <c r="M35" s="40">
        <v>23486</v>
      </c>
      <c r="N35" s="13">
        <f t="shared" si="0"/>
        <v>291699</v>
      </c>
    </row>
    <row r="36" spans="1:14" ht="12" customHeight="1" x14ac:dyDescent="0.2">
      <c r="A36" s="7" t="str">
        <f>'Pregnant Women Participating'!A30</f>
        <v>Eastern Cherokee, NC</v>
      </c>
      <c r="B36" s="13">
        <v>22270</v>
      </c>
      <c r="C36" s="4">
        <v>18856</v>
      </c>
      <c r="D36" s="4">
        <v>23726</v>
      </c>
      <c r="E36" s="4">
        <v>19909</v>
      </c>
      <c r="F36" s="4">
        <v>17996</v>
      </c>
      <c r="G36" s="4">
        <v>20655</v>
      </c>
      <c r="H36" s="4">
        <v>23236</v>
      </c>
      <c r="I36" s="4">
        <v>26543</v>
      </c>
      <c r="J36" s="4">
        <v>22045</v>
      </c>
      <c r="K36" s="4">
        <v>18033</v>
      </c>
      <c r="L36" s="4">
        <v>22567</v>
      </c>
      <c r="M36" s="40">
        <v>19041</v>
      </c>
      <c r="N36" s="13">
        <f t="shared" si="0"/>
        <v>254877</v>
      </c>
    </row>
    <row r="37" spans="1:14" s="17" customFormat="1" ht="24.75" customHeight="1" x14ac:dyDescent="0.2">
      <c r="A37" s="14" t="e">
        <f>'Pregnant Women Participating'!#REF!</f>
        <v>#REF!</v>
      </c>
      <c r="B37" s="16">
        <v>59178881</v>
      </c>
      <c r="C37" s="15">
        <v>61195405</v>
      </c>
      <c r="D37" s="15">
        <v>65065120</v>
      </c>
      <c r="E37" s="15">
        <v>56943551</v>
      </c>
      <c r="F37" s="15">
        <v>61347266</v>
      </c>
      <c r="G37" s="15">
        <v>54865028</v>
      </c>
      <c r="H37" s="15">
        <v>60353590</v>
      </c>
      <c r="I37" s="15">
        <v>63258646</v>
      </c>
      <c r="J37" s="15">
        <v>56799555</v>
      </c>
      <c r="K37" s="15">
        <v>58769399</v>
      </c>
      <c r="L37" s="15">
        <v>61982160</v>
      </c>
      <c r="M37" s="39">
        <v>64311161</v>
      </c>
      <c r="N37" s="16">
        <f t="shared" si="0"/>
        <v>724069762</v>
      </c>
    </row>
    <row r="38" spans="1:14" ht="12" customHeight="1" x14ac:dyDescent="0.2">
      <c r="A38" s="7" t="str">
        <f>'Pregnant Women Participating'!A31</f>
        <v>Illinois</v>
      </c>
      <c r="B38" s="13">
        <v>10920633</v>
      </c>
      <c r="C38" s="4">
        <v>11372098</v>
      </c>
      <c r="D38" s="4">
        <v>11174460</v>
      </c>
      <c r="E38" s="4">
        <v>10007974</v>
      </c>
      <c r="F38" s="4">
        <v>10910480</v>
      </c>
      <c r="G38" s="4">
        <v>8970452</v>
      </c>
      <c r="H38" s="4">
        <v>11486621</v>
      </c>
      <c r="I38" s="4">
        <v>12171250</v>
      </c>
      <c r="J38" s="4">
        <v>9124686</v>
      </c>
      <c r="K38" s="4">
        <v>7141680</v>
      </c>
      <c r="L38" s="4">
        <v>8819795</v>
      </c>
      <c r="M38" s="40">
        <v>10013582</v>
      </c>
      <c r="N38" s="13">
        <f t="shared" si="0"/>
        <v>122113711</v>
      </c>
    </row>
    <row r="39" spans="1:14" ht="12" customHeight="1" x14ac:dyDescent="0.2">
      <c r="A39" s="7" t="str">
        <f>'Pregnant Women Participating'!A32</f>
        <v>Indiana</v>
      </c>
      <c r="B39" s="13">
        <v>4946143</v>
      </c>
      <c r="C39" s="4">
        <v>4992671</v>
      </c>
      <c r="D39" s="4">
        <v>4831110</v>
      </c>
      <c r="E39" s="4">
        <v>5105027</v>
      </c>
      <c r="F39" s="4">
        <v>4571316</v>
      </c>
      <c r="G39" s="4">
        <v>4679592</v>
      </c>
      <c r="H39" s="4">
        <v>5082108</v>
      </c>
      <c r="I39" s="4">
        <v>4742370</v>
      </c>
      <c r="J39" s="4">
        <v>5088118</v>
      </c>
      <c r="K39" s="4">
        <v>4659078</v>
      </c>
      <c r="L39" s="4">
        <v>4707834</v>
      </c>
      <c r="M39" s="40">
        <v>4533643</v>
      </c>
      <c r="N39" s="13">
        <f t="shared" si="0"/>
        <v>57939010</v>
      </c>
    </row>
    <row r="40" spans="1:14" ht="12" customHeight="1" x14ac:dyDescent="0.2">
      <c r="A40" s="7" t="str">
        <f>'Pregnant Women Participating'!A33</f>
        <v>Iowa</v>
      </c>
      <c r="B40" s="13">
        <v>2161549</v>
      </c>
      <c r="C40" s="4">
        <v>1907372</v>
      </c>
      <c r="D40" s="4">
        <v>1802733</v>
      </c>
      <c r="E40" s="4">
        <v>1911716</v>
      </c>
      <c r="F40" s="4">
        <v>1722693</v>
      </c>
      <c r="G40" s="4">
        <v>1747220</v>
      </c>
      <c r="H40" s="4">
        <v>1713308</v>
      </c>
      <c r="I40" s="4">
        <v>1816586</v>
      </c>
      <c r="J40" s="4">
        <v>1783128</v>
      </c>
      <c r="K40" s="4">
        <v>1980595</v>
      </c>
      <c r="L40" s="4">
        <v>1844207</v>
      </c>
      <c r="M40" s="40">
        <v>2051901</v>
      </c>
      <c r="N40" s="13">
        <f t="shared" si="0"/>
        <v>22443008</v>
      </c>
    </row>
    <row r="41" spans="1:14" ht="12" customHeight="1" x14ac:dyDescent="0.2">
      <c r="A41" s="7" t="str">
        <f>'Pregnant Women Participating'!A34</f>
        <v>Michigan</v>
      </c>
      <c r="B41" s="13">
        <v>8113002</v>
      </c>
      <c r="C41" s="4">
        <v>7968819</v>
      </c>
      <c r="D41" s="4">
        <v>7998621</v>
      </c>
      <c r="E41" s="4">
        <v>7886426</v>
      </c>
      <c r="F41" s="4">
        <v>7432714</v>
      </c>
      <c r="G41" s="4">
        <v>7636996</v>
      </c>
      <c r="H41" s="4">
        <v>7543162</v>
      </c>
      <c r="I41" s="4">
        <v>8238858</v>
      </c>
      <c r="J41" s="4">
        <v>7366864</v>
      </c>
      <c r="K41" s="4">
        <v>7921815</v>
      </c>
      <c r="L41" s="4">
        <v>7698398</v>
      </c>
      <c r="M41" s="40">
        <v>7847819</v>
      </c>
      <c r="N41" s="13">
        <f t="shared" si="0"/>
        <v>93653494</v>
      </c>
    </row>
    <row r="42" spans="1:14" ht="12" customHeight="1" x14ac:dyDescent="0.2">
      <c r="A42" s="7" t="str">
        <f>'Pregnant Women Participating'!A35</f>
        <v>Minnesota</v>
      </c>
      <c r="B42" s="13">
        <v>2448517</v>
      </c>
      <c r="C42" s="4">
        <v>4895216</v>
      </c>
      <c r="D42" s="4">
        <v>6815527</v>
      </c>
      <c r="E42" s="4">
        <v>4448874</v>
      </c>
      <c r="F42" s="4">
        <v>4098272</v>
      </c>
      <c r="G42" s="4">
        <v>1858664</v>
      </c>
      <c r="H42" s="4">
        <v>4608245</v>
      </c>
      <c r="I42" s="4">
        <v>6761994</v>
      </c>
      <c r="J42" s="4">
        <v>1857542</v>
      </c>
      <c r="K42" s="4">
        <v>4221456</v>
      </c>
      <c r="L42" s="4">
        <v>6778606</v>
      </c>
      <c r="M42" s="40">
        <v>4568122</v>
      </c>
      <c r="N42" s="13">
        <f t="shared" si="0"/>
        <v>53361035</v>
      </c>
    </row>
    <row r="43" spans="1:14" ht="12" customHeight="1" x14ac:dyDescent="0.2">
      <c r="A43" s="7" t="str">
        <f>'Pregnant Women Participating'!A36</f>
        <v>Ohio</v>
      </c>
      <c r="B43" s="13">
        <v>6923271</v>
      </c>
      <c r="C43" s="4">
        <v>6602503</v>
      </c>
      <c r="D43" s="4">
        <v>6470903</v>
      </c>
      <c r="E43" s="4">
        <v>6684465</v>
      </c>
      <c r="F43" s="4">
        <v>6236394</v>
      </c>
      <c r="G43" s="4">
        <v>6061390</v>
      </c>
      <c r="H43" s="4">
        <v>6506940</v>
      </c>
      <c r="I43" s="4">
        <v>6643718</v>
      </c>
      <c r="J43" s="4">
        <v>6501543</v>
      </c>
      <c r="K43" s="4">
        <v>6550127</v>
      </c>
      <c r="L43" s="4">
        <v>6390270</v>
      </c>
      <c r="M43" s="40">
        <v>6028190</v>
      </c>
      <c r="N43" s="13">
        <f t="shared" si="0"/>
        <v>77599714</v>
      </c>
    </row>
    <row r="44" spans="1:14" ht="12" customHeight="1" x14ac:dyDescent="0.2">
      <c r="A44" s="7" t="str">
        <f>'Pregnant Women Participating'!A37</f>
        <v>Wisconsin</v>
      </c>
      <c r="B44" s="13">
        <v>3600276</v>
      </c>
      <c r="C44" s="4">
        <v>3602160</v>
      </c>
      <c r="D44" s="4">
        <v>3476218</v>
      </c>
      <c r="E44" s="4">
        <v>3654014</v>
      </c>
      <c r="F44" s="4">
        <v>3319191</v>
      </c>
      <c r="G44" s="4">
        <v>3342201</v>
      </c>
      <c r="H44" s="4">
        <v>3516478</v>
      </c>
      <c r="I44" s="4">
        <v>3417188</v>
      </c>
      <c r="J44" s="4">
        <v>3409542</v>
      </c>
      <c r="K44" s="4">
        <v>1402002</v>
      </c>
      <c r="L44" s="4">
        <v>5334786</v>
      </c>
      <c r="M44" s="40">
        <v>3301968</v>
      </c>
      <c r="N44" s="13">
        <f t="shared" si="0"/>
        <v>41376024</v>
      </c>
    </row>
    <row r="45" spans="1:14" s="17" customFormat="1" ht="24.75" customHeight="1" x14ac:dyDescent="0.2">
      <c r="A45" s="14" t="e">
        <f>'Pregnant Women Participating'!#REF!</f>
        <v>#REF!</v>
      </c>
      <c r="B45" s="16">
        <v>39113391</v>
      </c>
      <c r="C45" s="15">
        <v>41340839</v>
      </c>
      <c r="D45" s="15">
        <v>42569572</v>
      </c>
      <c r="E45" s="15">
        <v>39698496</v>
      </c>
      <c r="F45" s="15">
        <v>38291060</v>
      </c>
      <c r="G45" s="15">
        <v>34296515</v>
      </c>
      <c r="H45" s="15">
        <v>40456862</v>
      </c>
      <c r="I45" s="15">
        <v>43791964</v>
      </c>
      <c r="J45" s="15">
        <v>35131423</v>
      </c>
      <c r="K45" s="15">
        <v>33876753</v>
      </c>
      <c r="L45" s="15">
        <v>41573896</v>
      </c>
      <c r="M45" s="39">
        <v>38345225</v>
      </c>
      <c r="N45" s="16">
        <f t="shared" si="0"/>
        <v>468485996</v>
      </c>
    </row>
    <row r="46" spans="1:14" ht="12" customHeight="1" x14ac:dyDescent="0.2">
      <c r="A46" s="7" t="str">
        <f>'Pregnant Women Participating'!A38</f>
        <v>Arizona</v>
      </c>
      <c r="B46" s="13">
        <v>5535634</v>
      </c>
      <c r="C46" s="4">
        <v>5518987</v>
      </c>
      <c r="D46" s="4">
        <v>8228043</v>
      </c>
      <c r="E46" s="4">
        <v>1988222</v>
      </c>
      <c r="F46" s="4">
        <v>4936888</v>
      </c>
      <c r="G46" s="4">
        <v>4960595</v>
      </c>
      <c r="H46" s="4">
        <v>5264473</v>
      </c>
      <c r="I46" s="4">
        <v>4958646</v>
      </c>
      <c r="J46" s="4">
        <v>4998328</v>
      </c>
      <c r="K46" s="4">
        <v>8107701</v>
      </c>
      <c r="L46" s="4">
        <v>2107502</v>
      </c>
      <c r="M46" s="40">
        <v>5488302</v>
      </c>
      <c r="N46" s="13">
        <f t="shared" si="0"/>
        <v>62093321</v>
      </c>
    </row>
    <row r="47" spans="1:14" ht="12" customHeight="1" x14ac:dyDescent="0.2">
      <c r="A47" s="7" t="str">
        <f>'Pregnant Women Participating'!A39</f>
        <v>Arkansas</v>
      </c>
      <c r="B47" s="13">
        <v>5298493</v>
      </c>
      <c r="C47" s="4">
        <v>3339626</v>
      </c>
      <c r="D47" s="4">
        <v>1260554</v>
      </c>
      <c r="E47" s="4">
        <v>3153654</v>
      </c>
      <c r="F47" s="4">
        <v>3221413</v>
      </c>
      <c r="G47" s="4">
        <v>3028120</v>
      </c>
      <c r="H47" s="4">
        <v>3152411</v>
      </c>
      <c r="I47" s="4">
        <v>3206468</v>
      </c>
      <c r="J47" s="4">
        <v>2363691</v>
      </c>
      <c r="K47" s="4">
        <v>4046627</v>
      </c>
      <c r="L47" s="4">
        <v>3043104</v>
      </c>
      <c r="M47" s="40">
        <v>3324737</v>
      </c>
      <c r="N47" s="13">
        <f t="shared" si="0"/>
        <v>38438898</v>
      </c>
    </row>
    <row r="48" spans="1:14" ht="12" customHeight="1" x14ac:dyDescent="0.2">
      <c r="A48" s="7" t="str">
        <f>'Pregnant Women Participating'!A40</f>
        <v>Louisiana</v>
      </c>
      <c r="B48" s="13">
        <v>5454456</v>
      </c>
      <c r="C48" s="4">
        <v>5543994</v>
      </c>
      <c r="D48" s="4">
        <v>5415326</v>
      </c>
      <c r="E48" s="4">
        <v>5170858</v>
      </c>
      <c r="F48" s="4">
        <v>5241380</v>
      </c>
      <c r="G48" s="4">
        <v>5209296</v>
      </c>
      <c r="H48" s="4">
        <v>4875522</v>
      </c>
      <c r="I48" s="4">
        <v>5173190</v>
      </c>
      <c r="J48" s="4">
        <v>5109490</v>
      </c>
      <c r="K48" s="4">
        <v>5066243</v>
      </c>
      <c r="L48" s="4">
        <v>5222159</v>
      </c>
      <c r="M48" s="40">
        <v>5664983</v>
      </c>
      <c r="N48" s="13">
        <f t="shared" si="0"/>
        <v>63146897</v>
      </c>
    </row>
    <row r="49" spans="1:14" ht="12" customHeight="1" x14ac:dyDescent="0.2">
      <c r="A49" s="7" t="str">
        <f>'Pregnant Women Participating'!A41</f>
        <v>New Mexico</v>
      </c>
      <c r="B49" s="13">
        <v>1634812</v>
      </c>
      <c r="C49" s="4">
        <v>1638844</v>
      </c>
      <c r="D49" s="4">
        <v>1616793</v>
      </c>
      <c r="E49" s="4">
        <v>1683653</v>
      </c>
      <c r="F49" s="4">
        <v>1546946</v>
      </c>
      <c r="G49" s="4">
        <v>1487895</v>
      </c>
      <c r="H49" s="4">
        <v>1483349</v>
      </c>
      <c r="I49" s="4">
        <v>1556741</v>
      </c>
      <c r="J49" s="4">
        <v>1518147</v>
      </c>
      <c r="K49" s="4">
        <v>1516393</v>
      </c>
      <c r="L49" s="4">
        <v>1455264</v>
      </c>
      <c r="M49" s="40">
        <v>1618479</v>
      </c>
      <c r="N49" s="13">
        <f t="shared" si="0"/>
        <v>18757316</v>
      </c>
    </row>
    <row r="50" spans="1:14" ht="12" customHeight="1" x14ac:dyDescent="0.2">
      <c r="A50" s="7" t="str">
        <f>'Pregnant Women Participating'!A42</f>
        <v>Oklahoma</v>
      </c>
      <c r="B50" s="13">
        <v>2663865</v>
      </c>
      <c r="C50" s="4">
        <v>2396355</v>
      </c>
      <c r="D50" s="4">
        <v>2527672</v>
      </c>
      <c r="E50" s="4">
        <v>2553386</v>
      </c>
      <c r="F50" s="4">
        <v>1933929</v>
      </c>
      <c r="G50" s="4">
        <v>2583008</v>
      </c>
      <c r="H50" s="4">
        <v>2372735</v>
      </c>
      <c r="I50" s="4">
        <v>2879067</v>
      </c>
      <c r="J50" s="4">
        <v>2094821</v>
      </c>
      <c r="K50" s="4">
        <v>2593130</v>
      </c>
      <c r="L50" s="4">
        <v>2364873</v>
      </c>
      <c r="M50" s="40">
        <v>2173484</v>
      </c>
      <c r="N50" s="13">
        <f t="shared" si="0"/>
        <v>29136325</v>
      </c>
    </row>
    <row r="51" spans="1:14" ht="12" customHeight="1" x14ac:dyDescent="0.2">
      <c r="A51" s="7" t="str">
        <f>'Pregnant Women Participating'!A43</f>
        <v>Texas</v>
      </c>
      <c r="B51" s="13">
        <v>22152013</v>
      </c>
      <c r="C51" s="4">
        <v>34359355</v>
      </c>
      <c r="D51" s="4">
        <v>16988980</v>
      </c>
      <c r="E51" s="4">
        <v>2236746</v>
      </c>
      <c r="F51" s="4">
        <v>17855834</v>
      </c>
      <c r="G51" s="4">
        <v>17936907</v>
      </c>
      <c r="H51" s="4">
        <v>23673667</v>
      </c>
      <c r="I51" s="4">
        <v>16201855</v>
      </c>
      <c r="J51" s="4">
        <v>23037124</v>
      </c>
      <c r="K51" s="4">
        <v>17726945</v>
      </c>
      <c r="L51" s="4">
        <v>8955884</v>
      </c>
      <c r="M51" s="40">
        <v>36342030</v>
      </c>
      <c r="N51" s="13">
        <f t="shared" si="0"/>
        <v>237467340</v>
      </c>
    </row>
    <row r="52" spans="1:14" ht="12" customHeight="1" x14ac:dyDescent="0.2">
      <c r="A52" s="7" t="str">
        <f>'Pregnant Women Participating'!A44</f>
        <v>Utah</v>
      </c>
      <c r="B52" s="13">
        <v>1879866</v>
      </c>
      <c r="C52" s="4">
        <v>1898257</v>
      </c>
      <c r="D52" s="4">
        <v>1798333</v>
      </c>
      <c r="E52" s="4">
        <v>2102383</v>
      </c>
      <c r="F52" s="4">
        <v>1795674</v>
      </c>
      <c r="G52" s="4">
        <v>1807501</v>
      </c>
      <c r="H52" s="4">
        <v>1722732</v>
      </c>
      <c r="I52" s="4">
        <v>1850620</v>
      </c>
      <c r="J52" s="4">
        <v>1741302</v>
      </c>
      <c r="K52" s="4">
        <v>1813958</v>
      </c>
      <c r="L52" s="4">
        <v>1811734</v>
      </c>
      <c r="M52" s="40">
        <v>2275481</v>
      </c>
      <c r="N52" s="13">
        <f t="shared" si="0"/>
        <v>22497841</v>
      </c>
    </row>
    <row r="53" spans="1:14" ht="12" customHeight="1" x14ac:dyDescent="0.2">
      <c r="A53" s="7" t="str">
        <f>'Pregnant Women Participating'!A45</f>
        <v>Inter-Tribal Council, AZ</v>
      </c>
      <c r="B53" s="13">
        <v>509800</v>
      </c>
      <c r="C53" s="4">
        <v>93996</v>
      </c>
      <c r="D53" s="4">
        <v>265180</v>
      </c>
      <c r="E53" s="4">
        <v>299163</v>
      </c>
      <c r="F53" s="4">
        <v>451591</v>
      </c>
      <c r="G53" s="4">
        <v>108717</v>
      </c>
      <c r="H53" s="4">
        <v>308945</v>
      </c>
      <c r="I53" s="4">
        <v>270838</v>
      </c>
      <c r="J53" s="4">
        <v>293392</v>
      </c>
      <c r="K53" s="4">
        <v>298025</v>
      </c>
      <c r="L53" s="4">
        <v>293543</v>
      </c>
      <c r="M53" s="40">
        <v>255081</v>
      </c>
      <c r="N53" s="13">
        <f t="shared" si="0"/>
        <v>3448271</v>
      </c>
    </row>
    <row r="54" spans="1:14" ht="12" customHeight="1" x14ac:dyDescent="0.2">
      <c r="A54" s="7" t="str">
        <f>'Pregnant Women Participating'!A46</f>
        <v>Navajo Nation, AZ</v>
      </c>
      <c r="B54" s="13">
        <v>341395</v>
      </c>
      <c r="C54" s="4">
        <v>451971</v>
      </c>
      <c r="D54" s="4">
        <v>451487</v>
      </c>
      <c r="E54" s="4">
        <v>363651</v>
      </c>
      <c r="F54" s="4">
        <v>278339</v>
      </c>
      <c r="G54" s="4">
        <v>-39544</v>
      </c>
      <c r="H54" s="4">
        <v>292837</v>
      </c>
      <c r="I54" s="4">
        <v>416516</v>
      </c>
      <c r="J54" s="4">
        <v>192093</v>
      </c>
      <c r="K54" s="4">
        <v>332368</v>
      </c>
      <c r="L54" s="4">
        <v>300502</v>
      </c>
      <c r="M54" s="40">
        <v>293212</v>
      </c>
      <c r="N54" s="13">
        <f t="shared" si="0"/>
        <v>3674827</v>
      </c>
    </row>
    <row r="55" spans="1:14" ht="12" customHeight="1" x14ac:dyDescent="0.2">
      <c r="A55" s="7" t="str">
        <f>'Pregnant Women Participating'!A47</f>
        <v>Acoma, Canoncito &amp; Laguna, NM</v>
      </c>
      <c r="B55" s="13">
        <v>19337</v>
      </c>
      <c r="C55" s="4">
        <v>19263</v>
      </c>
      <c r="D55" s="4">
        <v>18020</v>
      </c>
      <c r="E55" s="4">
        <v>20212</v>
      </c>
      <c r="F55" s="4">
        <v>12695</v>
      </c>
      <c r="G55" s="4">
        <v>17704</v>
      </c>
      <c r="H55" s="4">
        <v>21664</v>
      </c>
      <c r="I55" s="4">
        <v>20212</v>
      </c>
      <c r="J55" s="4">
        <v>12000</v>
      </c>
      <c r="K55" s="4">
        <v>18751</v>
      </c>
      <c r="L55" s="4">
        <v>18605</v>
      </c>
      <c r="M55" s="40">
        <v>19762</v>
      </c>
      <c r="N55" s="13">
        <f t="shared" si="0"/>
        <v>218225</v>
      </c>
    </row>
    <row r="56" spans="1:14" ht="12" customHeight="1" x14ac:dyDescent="0.2">
      <c r="A56" s="7" t="str">
        <f>'Pregnant Women Participating'!A48</f>
        <v>Eight Northern Pueblos, NM</v>
      </c>
      <c r="B56" s="13">
        <v>15773</v>
      </c>
      <c r="C56" s="4">
        <v>15574</v>
      </c>
      <c r="D56" s="4">
        <v>14934</v>
      </c>
      <c r="E56" s="4">
        <v>12719</v>
      </c>
      <c r="F56" s="4">
        <v>14944</v>
      </c>
      <c r="G56" s="4">
        <v>14065</v>
      </c>
      <c r="H56" s="4">
        <v>13298</v>
      </c>
      <c r="I56" s="4">
        <v>13304</v>
      </c>
      <c r="J56" s="4">
        <v>14782</v>
      </c>
      <c r="K56" s="4">
        <v>15237</v>
      </c>
      <c r="L56" s="4">
        <v>15622</v>
      </c>
      <c r="M56" s="40">
        <v>14696</v>
      </c>
      <c r="N56" s="13">
        <f t="shared" si="0"/>
        <v>174948</v>
      </c>
    </row>
    <row r="57" spans="1:14" ht="12" customHeight="1" x14ac:dyDescent="0.2">
      <c r="A57" s="7" t="str">
        <f>'Pregnant Women Participating'!A49</f>
        <v>Five Sandoval Pueblos, NM</v>
      </c>
      <c r="B57" s="13">
        <v>15255</v>
      </c>
      <c r="C57" s="4">
        <v>13519</v>
      </c>
      <c r="D57" s="4">
        <v>6898</v>
      </c>
      <c r="E57" s="4">
        <v>16488</v>
      </c>
      <c r="F57" s="4">
        <v>10000</v>
      </c>
      <c r="G57" s="4">
        <v>12756</v>
      </c>
      <c r="H57" s="4">
        <v>9518</v>
      </c>
      <c r="I57" s="4">
        <v>14283</v>
      </c>
      <c r="J57" s="4">
        <v>11996</v>
      </c>
      <c r="K57" s="4">
        <v>11551</v>
      </c>
      <c r="L57" s="4">
        <v>10776</v>
      </c>
      <c r="M57" s="40">
        <v>9712</v>
      </c>
      <c r="N57" s="13">
        <f t="shared" si="0"/>
        <v>142752</v>
      </c>
    </row>
    <row r="58" spans="1:14" ht="12" customHeight="1" x14ac:dyDescent="0.2">
      <c r="A58" s="7" t="str">
        <f>'Pregnant Women Participating'!A50</f>
        <v>Isleta Pueblo, NM</v>
      </c>
      <c r="B58" s="13">
        <v>70490</v>
      </c>
      <c r="C58" s="4">
        <v>69068</v>
      </c>
      <c r="D58" s="4">
        <v>69988</v>
      </c>
      <c r="E58" s="4">
        <v>69947</v>
      </c>
      <c r="F58" s="4">
        <v>66211</v>
      </c>
      <c r="G58" s="4">
        <v>64539</v>
      </c>
      <c r="H58" s="4">
        <v>64056</v>
      </c>
      <c r="I58" s="4">
        <v>64529</v>
      </c>
      <c r="J58" s="4">
        <v>67350</v>
      </c>
      <c r="K58" s="4">
        <v>65250</v>
      </c>
      <c r="L58" s="4">
        <v>82325</v>
      </c>
      <c r="M58" s="40">
        <v>54649</v>
      </c>
      <c r="N58" s="13">
        <f t="shared" si="0"/>
        <v>808402</v>
      </c>
    </row>
    <row r="59" spans="1:14" ht="12" customHeight="1" x14ac:dyDescent="0.2">
      <c r="A59" s="7" t="str">
        <f>'Pregnant Women Participating'!A51</f>
        <v>San Felipe Pueblo, NM</v>
      </c>
      <c r="B59" s="13">
        <v>14074</v>
      </c>
      <c r="C59" s="4">
        <v>14530</v>
      </c>
      <c r="D59" s="4">
        <v>15150</v>
      </c>
      <c r="E59" s="4">
        <v>18700</v>
      </c>
      <c r="F59" s="4">
        <v>20850</v>
      </c>
      <c r="G59" s="4">
        <v>20850</v>
      </c>
      <c r="H59" s="4">
        <v>21150</v>
      </c>
      <c r="I59" s="4">
        <v>26180</v>
      </c>
      <c r="J59" s="4">
        <v>27540</v>
      </c>
      <c r="K59" s="4">
        <v>26900</v>
      </c>
      <c r="L59" s="4">
        <v>26840</v>
      </c>
      <c r="M59" s="40">
        <v>23584</v>
      </c>
      <c r="N59" s="13">
        <f t="shared" si="0"/>
        <v>256348</v>
      </c>
    </row>
    <row r="60" spans="1:14" ht="12" customHeight="1" x14ac:dyDescent="0.2">
      <c r="A60" s="7" t="str">
        <f>'Pregnant Women Participating'!A52</f>
        <v>Santo Domingo Tribe, NM</v>
      </c>
      <c r="B60" s="13">
        <v>19005</v>
      </c>
      <c r="C60" s="4">
        <v>19595</v>
      </c>
      <c r="D60" s="4">
        <v>21552</v>
      </c>
      <c r="E60" s="4">
        <v>21627</v>
      </c>
      <c r="F60" s="4">
        <v>20358</v>
      </c>
      <c r="G60" s="4">
        <v>19854</v>
      </c>
      <c r="H60" s="4">
        <v>17906</v>
      </c>
      <c r="I60" s="4">
        <v>21559</v>
      </c>
      <c r="J60" s="4">
        <v>23138</v>
      </c>
      <c r="K60" s="4">
        <v>20985</v>
      </c>
      <c r="L60" s="4">
        <v>20345</v>
      </c>
      <c r="M60" s="40">
        <v>25848</v>
      </c>
      <c r="N60" s="13">
        <f t="shared" si="0"/>
        <v>251772</v>
      </c>
    </row>
    <row r="61" spans="1:14" ht="12" customHeight="1" x14ac:dyDescent="0.2">
      <c r="A61" s="7" t="str">
        <f>'Pregnant Women Participating'!A53</f>
        <v>Zuni Pueblo, NM</v>
      </c>
      <c r="B61" s="13">
        <v>32141</v>
      </c>
      <c r="C61" s="4">
        <v>28250</v>
      </c>
      <c r="D61" s="4">
        <v>28187</v>
      </c>
      <c r="E61" s="4">
        <v>27214</v>
      </c>
      <c r="F61" s="4">
        <v>28363</v>
      </c>
      <c r="G61" s="4">
        <v>27143</v>
      </c>
      <c r="H61" s="4">
        <v>31833</v>
      </c>
      <c r="I61" s="4">
        <v>27929</v>
      </c>
      <c r="J61" s="4">
        <v>52569</v>
      </c>
      <c r="K61" s="4">
        <v>27912</v>
      </c>
      <c r="L61" s="4">
        <v>29017</v>
      </c>
      <c r="M61" s="40">
        <v>24004</v>
      </c>
      <c r="N61" s="13">
        <f t="shared" si="0"/>
        <v>364562</v>
      </c>
    </row>
    <row r="62" spans="1:14" ht="12" customHeight="1" x14ac:dyDescent="0.2">
      <c r="A62" s="7" t="str">
        <f>'Pregnant Women Participating'!A54</f>
        <v>Cherokee Nation, OK</v>
      </c>
      <c r="B62" s="13">
        <v>297224</v>
      </c>
      <c r="C62" s="4">
        <v>249416</v>
      </c>
      <c r="D62" s="4">
        <v>215448</v>
      </c>
      <c r="E62" s="4">
        <v>245050</v>
      </c>
      <c r="F62" s="4">
        <v>243314</v>
      </c>
      <c r="G62" s="4">
        <v>239498</v>
      </c>
      <c r="H62" s="4">
        <v>250863</v>
      </c>
      <c r="I62" s="4">
        <v>403014</v>
      </c>
      <c r="J62" s="4">
        <v>115682</v>
      </c>
      <c r="K62" s="4">
        <v>234711</v>
      </c>
      <c r="L62" s="4">
        <v>291776</v>
      </c>
      <c r="M62" s="40">
        <v>183617</v>
      </c>
      <c r="N62" s="13">
        <f t="shared" si="0"/>
        <v>2969613</v>
      </c>
    </row>
    <row r="63" spans="1:14" ht="12" customHeight="1" x14ac:dyDescent="0.2">
      <c r="A63" s="7" t="str">
        <f>'Pregnant Women Participating'!A55</f>
        <v>Chickasaw Nation, OK</v>
      </c>
      <c r="B63" s="13">
        <v>106507</v>
      </c>
      <c r="C63" s="4">
        <v>110112</v>
      </c>
      <c r="D63" s="4">
        <v>107553</v>
      </c>
      <c r="E63" s="4">
        <v>116271</v>
      </c>
      <c r="F63" s="4">
        <v>100254</v>
      </c>
      <c r="G63" s="4">
        <v>101946</v>
      </c>
      <c r="H63" s="4">
        <v>117858</v>
      </c>
      <c r="I63" s="4">
        <v>113952</v>
      </c>
      <c r="J63" s="4">
        <v>130134</v>
      </c>
      <c r="K63" s="4">
        <v>117146</v>
      </c>
      <c r="L63" s="4">
        <v>115310</v>
      </c>
      <c r="M63" s="40">
        <v>109579</v>
      </c>
      <c r="N63" s="13">
        <f t="shared" si="0"/>
        <v>1346622</v>
      </c>
    </row>
    <row r="64" spans="1:14" ht="12" customHeight="1" x14ac:dyDescent="0.2">
      <c r="A64" s="7" t="str">
        <f>'Pregnant Women Participating'!A56</f>
        <v>Choctaw Nation, OK</v>
      </c>
      <c r="B64" s="13">
        <v>121521</v>
      </c>
      <c r="C64" s="4">
        <v>113894</v>
      </c>
      <c r="D64" s="4">
        <v>104890</v>
      </c>
      <c r="E64" s="4">
        <v>113762</v>
      </c>
      <c r="F64" s="4">
        <v>98446</v>
      </c>
      <c r="G64" s="4">
        <v>104160</v>
      </c>
      <c r="H64" s="4">
        <v>114367</v>
      </c>
      <c r="I64" s="4">
        <v>99718</v>
      </c>
      <c r="J64" s="4">
        <v>108605</v>
      </c>
      <c r="K64" s="4">
        <v>119216</v>
      </c>
      <c r="L64" s="4">
        <v>119515</v>
      </c>
      <c r="M64" s="40">
        <v>109154</v>
      </c>
      <c r="N64" s="13">
        <f t="shared" si="0"/>
        <v>1327248</v>
      </c>
    </row>
    <row r="65" spans="1:14" ht="12" customHeight="1" x14ac:dyDescent="0.2">
      <c r="A65" s="7" t="str">
        <f>'Pregnant Women Participating'!A57</f>
        <v>Citizen Potawatomi Nation, OK</v>
      </c>
      <c r="B65" s="13">
        <v>57907</v>
      </c>
      <c r="C65" s="4">
        <v>56616</v>
      </c>
      <c r="D65" s="4">
        <v>53883</v>
      </c>
      <c r="E65" s="4">
        <v>48385</v>
      </c>
      <c r="F65" s="4">
        <v>39516</v>
      </c>
      <c r="G65" s="4">
        <v>41385</v>
      </c>
      <c r="H65" s="4">
        <v>45077</v>
      </c>
      <c r="I65" s="4">
        <v>45653</v>
      </c>
      <c r="J65" s="4">
        <v>45684</v>
      </c>
      <c r="K65" s="4">
        <v>48016</v>
      </c>
      <c r="L65" s="4">
        <v>45996</v>
      </c>
      <c r="M65" s="40">
        <v>49383</v>
      </c>
      <c r="N65" s="13">
        <f t="shared" si="0"/>
        <v>577501</v>
      </c>
    </row>
    <row r="66" spans="1:14" ht="12" customHeight="1" x14ac:dyDescent="0.2">
      <c r="A66" s="7" t="str">
        <f>'Pregnant Women Participating'!A58</f>
        <v>Inter-Tribal Council, OK</v>
      </c>
      <c r="B66" s="13">
        <v>39932</v>
      </c>
      <c r="C66" s="4">
        <v>41375</v>
      </c>
      <c r="D66" s="4">
        <v>40727</v>
      </c>
      <c r="E66" s="4">
        <v>40098</v>
      </c>
      <c r="F66" s="4">
        <v>36968</v>
      </c>
      <c r="G66" s="4">
        <v>37168</v>
      </c>
      <c r="H66" s="4">
        <v>36497</v>
      </c>
      <c r="I66" s="4">
        <v>44185</v>
      </c>
      <c r="J66" s="4">
        <v>31919</v>
      </c>
      <c r="K66" s="4">
        <v>38172</v>
      </c>
      <c r="L66" s="4">
        <v>39690</v>
      </c>
      <c r="M66" s="40">
        <v>51448</v>
      </c>
      <c r="N66" s="13">
        <f t="shared" si="0"/>
        <v>478179</v>
      </c>
    </row>
    <row r="67" spans="1:14" ht="12" customHeight="1" x14ac:dyDescent="0.2">
      <c r="A67" s="7" t="str">
        <f>'Pregnant Women Participating'!A59</f>
        <v>Muscogee Creek Nation, OK</v>
      </c>
      <c r="B67" s="13">
        <v>97344</v>
      </c>
      <c r="C67" s="4">
        <v>65289</v>
      </c>
      <c r="D67" s="4">
        <v>61152</v>
      </c>
      <c r="E67" s="4">
        <v>99429</v>
      </c>
      <c r="F67" s="4">
        <v>60915</v>
      </c>
      <c r="G67" s="4">
        <v>75480</v>
      </c>
      <c r="H67" s="4">
        <v>89182</v>
      </c>
      <c r="I67" s="4">
        <v>81729</v>
      </c>
      <c r="J67" s="4">
        <v>69958</v>
      </c>
      <c r="K67" s="4">
        <v>86067</v>
      </c>
      <c r="L67" s="4">
        <v>89042</v>
      </c>
      <c r="M67" s="40">
        <v>108141</v>
      </c>
      <c r="N67" s="13">
        <f t="shared" si="0"/>
        <v>983728</v>
      </c>
    </row>
    <row r="68" spans="1:14" ht="12" customHeight="1" x14ac:dyDescent="0.2">
      <c r="A68" s="7" t="str">
        <f>'Pregnant Women Participating'!A60</f>
        <v>Osage Tribal Council, OK</v>
      </c>
      <c r="B68" s="13">
        <v>73262</v>
      </c>
      <c r="C68" s="4">
        <v>169374</v>
      </c>
      <c r="D68" s="4">
        <v>125311</v>
      </c>
      <c r="E68" s="4">
        <v>111085</v>
      </c>
      <c r="F68" s="4">
        <v>106540</v>
      </c>
      <c r="G68" s="4">
        <v>124991</v>
      </c>
      <c r="H68" s="4">
        <v>109029</v>
      </c>
      <c r="I68" s="4">
        <v>125088</v>
      </c>
      <c r="J68" s="4">
        <v>125152</v>
      </c>
      <c r="K68" s="4">
        <v>154069</v>
      </c>
      <c r="L68" s="4">
        <v>117523</v>
      </c>
      <c r="M68" s="40">
        <v>176435</v>
      </c>
      <c r="N68" s="13">
        <f t="shared" si="0"/>
        <v>1517859</v>
      </c>
    </row>
    <row r="69" spans="1:14" ht="12" customHeight="1" x14ac:dyDescent="0.2">
      <c r="A69" s="7" t="str">
        <f>'Pregnant Women Participating'!A61</f>
        <v>Otoe-Missouria Tribe, OK</v>
      </c>
      <c r="B69" s="13">
        <v>5719</v>
      </c>
      <c r="C69" s="4">
        <v>7103</v>
      </c>
      <c r="D69" s="4">
        <v>23350</v>
      </c>
      <c r="E69" s="4">
        <v>14601</v>
      </c>
      <c r="F69" s="4">
        <v>6514</v>
      </c>
      <c r="G69" s="4">
        <v>11522</v>
      </c>
      <c r="H69" s="4">
        <v>-7246</v>
      </c>
      <c r="I69" s="4">
        <v>12774</v>
      </c>
      <c r="J69" s="4">
        <v>18639</v>
      </c>
      <c r="K69" s="4">
        <v>12120</v>
      </c>
      <c r="L69" s="4">
        <v>4787</v>
      </c>
      <c r="M69" s="40">
        <v>21799</v>
      </c>
      <c r="N69" s="13">
        <f t="shared" si="0"/>
        <v>131682</v>
      </c>
    </row>
    <row r="70" spans="1:14" ht="12" customHeight="1" x14ac:dyDescent="0.2">
      <c r="A70" s="7" t="str">
        <f>'Pregnant Women Participating'!A62</f>
        <v>Wichita, Caddo &amp; Delaware (WCD), OK</v>
      </c>
      <c r="B70" s="13">
        <v>109376</v>
      </c>
      <c r="C70" s="4">
        <v>175999</v>
      </c>
      <c r="D70" s="4">
        <v>49430</v>
      </c>
      <c r="E70" s="4">
        <v>125119</v>
      </c>
      <c r="F70" s="4">
        <v>95148</v>
      </c>
      <c r="G70" s="4">
        <v>99165</v>
      </c>
      <c r="H70" s="4">
        <v>113244</v>
      </c>
      <c r="I70" s="4">
        <v>102605</v>
      </c>
      <c r="J70" s="4">
        <v>98862</v>
      </c>
      <c r="K70" s="4">
        <v>102298</v>
      </c>
      <c r="L70" s="4">
        <v>103283</v>
      </c>
      <c r="M70" s="40">
        <v>112633</v>
      </c>
      <c r="N70" s="13">
        <f t="shared" si="0"/>
        <v>1287162</v>
      </c>
    </row>
    <row r="71" spans="1:14" s="17" customFormat="1" ht="24.75" customHeight="1" x14ac:dyDescent="0.2">
      <c r="A71" s="14" t="e">
        <f>'Pregnant Women Participating'!#REF!</f>
        <v>#REF!</v>
      </c>
      <c r="B71" s="16">
        <v>46565201</v>
      </c>
      <c r="C71" s="15">
        <v>56410362</v>
      </c>
      <c r="D71" s="15">
        <v>39508841</v>
      </c>
      <c r="E71" s="15">
        <v>20652423</v>
      </c>
      <c r="F71" s="15">
        <v>38223030</v>
      </c>
      <c r="G71" s="15">
        <v>38094721</v>
      </c>
      <c r="H71" s="15">
        <v>44194967</v>
      </c>
      <c r="I71" s="15">
        <v>37730655</v>
      </c>
      <c r="J71" s="15">
        <v>42302398</v>
      </c>
      <c r="K71" s="15">
        <v>42599791</v>
      </c>
      <c r="L71" s="15">
        <v>26685017</v>
      </c>
      <c r="M71" s="39">
        <v>58530233</v>
      </c>
      <c r="N71" s="16">
        <f t="shared" si="0"/>
        <v>491497639</v>
      </c>
    </row>
    <row r="72" spans="1:14" ht="12" customHeight="1" x14ac:dyDescent="0.2">
      <c r="A72" s="7" t="str">
        <f>'Pregnant Women Participating'!A63</f>
        <v>Colorado</v>
      </c>
      <c r="B72" s="13">
        <v>4550433</v>
      </c>
      <c r="C72" s="4">
        <v>3192065</v>
      </c>
      <c r="D72" s="4">
        <v>3181473</v>
      </c>
      <c r="E72" s="4">
        <v>3261274</v>
      </c>
      <c r="F72" s="4">
        <v>4599417</v>
      </c>
      <c r="G72" s="4">
        <v>3216284</v>
      </c>
      <c r="H72" s="4">
        <v>1679101</v>
      </c>
      <c r="I72" s="4">
        <v>4549285</v>
      </c>
      <c r="J72" s="4">
        <v>1601250</v>
      </c>
      <c r="K72" s="4">
        <v>4334536</v>
      </c>
      <c r="L72" s="4">
        <v>571730</v>
      </c>
      <c r="M72" s="40">
        <v>2969961</v>
      </c>
      <c r="N72" s="13">
        <f t="shared" si="0"/>
        <v>37706809</v>
      </c>
    </row>
    <row r="73" spans="1:14" ht="12" customHeight="1" x14ac:dyDescent="0.2">
      <c r="A73" s="7" t="str">
        <f>'Pregnant Women Participating'!A64</f>
        <v>Kansas</v>
      </c>
      <c r="B73" s="13">
        <v>1856378</v>
      </c>
      <c r="C73" s="4">
        <v>1925725</v>
      </c>
      <c r="D73" s="4">
        <v>1843180</v>
      </c>
      <c r="E73" s="4">
        <v>1981250</v>
      </c>
      <c r="F73" s="4">
        <v>1832982</v>
      </c>
      <c r="G73" s="4">
        <v>1646167</v>
      </c>
      <c r="H73" s="4">
        <v>1903114</v>
      </c>
      <c r="I73" s="4">
        <v>1719725</v>
      </c>
      <c r="J73" s="4">
        <v>1850062</v>
      </c>
      <c r="K73" s="4">
        <v>1783016</v>
      </c>
      <c r="L73" s="4">
        <v>1975431</v>
      </c>
      <c r="M73" s="40">
        <v>1714646</v>
      </c>
      <c r="N73" s="13">
        <f t="shared" si="0"/>
        <v>22031676</v>
      </c>
    </row>
    <row r="74" spans="1:14" ht="12" customHeight="1" x14ac:dyDescent="0.2">
      <c r="A74" s="7" t="str">
        <f>'Pregnant Women Participating'!A65</f>
        <v>Missouri</v>
      </c>
      <c r="B74" s="13">
        <v>3574450</v>
      </c>
      <c r="C74" s="4">
        <v>1173403</v>
      </c>
      <c r="D74" s="4">
        <v>4537189</v>
      </c>
      <c r="E74" s="4">
        <v>4160742</v>
      </c>
      <c r="F74" s="4">
        <v>3838859</v>
      </c>
      <c r="G74" s="4">
        <v>3766168</v>
      </c>
      <c r="H74" s="4">
        <v>3979789</v>
      </c>
      <c r="I74" s="4">
        <v>3973131</v>
      </c>
      <c r="J74" s="4">
        <v>4114461</v>
      </c>
      <c r="K74" s="4">
        <v>3693837</v>
      </c>
      <c r="L74" s="4">
        <v>4035732</v>
      </c>
      <c r="M74" s="40">
        <v>6849346</v>
      </c>
      <c r="N74" s="13">
        <f t="shared" si="0"/>
        <v>47697107</v>
      </c>
    </row>
    <row r="75" spans="1:14" ht="12" customHeight="1" x14ac:dyDescent="0.2">
      <c r="A75" s="7" t="str">
        <f>'Pregnant Women Participating'!A66</f>
        <v>Montana</v>
      </c>
      <c r="B75" s="13">
        <v>467718</v>
      </c>
      <c r="C75" s="4">
        <v>599919</v>
      </c>
      <c r="D75" s="4">
        <v>517187</v>
      </c>
      <c r="E75" s="4">
        <v>968635</v>
      </c>
      <c r="F75" s="4">
        <v>265223</v>
      </c>
      <c r="G75" s="4">
        <v>570398</v>
      </c>
      <c r="H75" s="4">
        <v>608950</v>
      </c>
      <c r="I75" s="4">
        <v>605705</v>
      </c>
      <c r="J75" s="4">
        <v>581732</v>
      </c>
      <c r="K75" s="4">
        <v>582815</v>
      </c>
      <c r="L75" s="4">
        <v>582247</v>
      </c>
      <c r="M75" s="40">
        <v>575185</v>
      </c>
      <c r="N75" s="13">
        <f t="shared" si="0"/>
        <v>6925714</v>
      </c>
    </row>
    <row r="76" spans="1:14" ht="12" customHeight="1" x14ac:dyDescent="0.2">
      <c r="A76" s="7" t="str">
        <f>'Pregnant Women Participating'!A67</f>
        <v>Nebraska</v>
      </c>
      <c r="B76" s="13">
        <v>1472401</v>
      </c>
      <c r="C76" s="4">
        <v>1495336</v>
      </c>
      <c r="D76" s="4">
        <v>1444704</v>
      </c>
      <c r="E76" s="4">
        <v>1493831</v>
      </c>
      <c r="F76" s="4">
        <v>1404560</v>
      </c>
      <c r="G76" s="4">
        <v>1369369</v>
      </c>
      <c r="H76" s="4">
        <v>1402135</v>
      </c>
      <c r="I76" s="4">
        <v>1409938</v>
      </c>
      <c r="J76" s="4">
        <v>1369916</v>
      </c>
      <c r="K76" s="4">
        <v>1379139</v>
      </c>
      <c r="L76" s="4">
        <v>1394615</v>
      </c>
      <c r="M76" s="40">
        <v>1324910</v>
      </c>
      <c r="N76" s="13">
        <f t="shared" si="0"/>
        <v>16960854</v>
      </c>
    </row>
    <row r="77" spans="1:14" ht="12" customHeight="1" x14ac:dyDescent="0.2">
      <c r="A77" s="7" t="str">
        <f>'Pregnant Women Participating'!A68</f>
        <v>North Dakota</v>
      </c>
      <c r="B77" s="13">
        <v>554701</v>
      </c>
      <c r="C77" s="4">
        <v>754741</v>
      </c>
      <c r="D77" s="4">
        <v>721687</v>
      </c>
      <c r="E77" s="4">
        <v>100474</v>
      </c>
      <c r="F77" s="4">
        <v>718629</v>
      </c>
      <c r="G77" s="4">
        <v>289901</v>
      </c>
      <c r="H77" s="4">
        <v>508888</v>
      </c>
      <c r="I77" s="4">
        <v>763074</v>
      </c>
      <c r="J77" s="4">
        <v>198377</v>
      </c>
      <c r="K77" s="4">
        <v>542977</v>
      </c>
      <c r="L77" s="4">
        <v>515967</v>
      </c>
      <c r="M77" s="40">
        <v>458876</v>
      </c>
      <c r="N77" s="13">
        <f t="shared" si="0"/>
        <v>6128292</v>
      </c>
    </row>
    <row r="78" spans="1:14" ht="12" customHeight="1" x14ac:dyDescent="0.2">
      <c r="A78" s="7" t="str">
        <f>'Pregnant Women Participating'!A69</f>
        <v>South Dakota</v>
      </c>
      <c r="B78" s="13">
        <v>600242</v>
      </c>
      <c r="C78" s="4">
        <v>630049</v>
      </c>
      <c r="D78" s="4">
        <v>637911</v>
      </c>
      <c r="E78" s="4">
        <v>669618</v>
      </c>
      <c r="F78" s="4">
        <v>544362</v>
      </c>
      <c r="G78" s="4">
        <v>650161</v>
      </c>
      <c r="H78" s="4">
        <v>626563</v>
      </c>
      <c r="I78" s="4">
        <v>612237</v>
      </c>
      <c r="J78" s="4">
        <v>632656</v>
      </c>
      <c r="K78" s="4">
        <v>631335</v>
      </c>
      <c r="L78" s="4">
        <v>624673</v>
      </c>
      <c r="M78" s="40">
        <v>611250</v>
      </c>
      <c r="N78" s="13">
        <f t="shared" si="0"/>
        <v>7471057</v>
      </c>
    </row>
    <row r="79" spans="1:14" ht="12" customHeight="1" x14ac:dyDescent="0.2">
      <c r="A79" s="7" t="str">
        <f>'Pregnant Women Participating'!A70</f>
        <v>Wyoming</v>
      </c>
      <c r="B79" s="13">
        <v>250243</v>
      </c>
      <c r="C79" s="4">
        <v>262116</v>
      </c>
      <c r="D79" s="4">
        <v>303716</v>
      </c>
      <c r="E79" s="4">
        <v>275062</v>
      </c>
      <c r="F79" s="4">
        <v>253103</v>
      </c>
      <c r="G79" s="4">
        <v>270994</v>
      </c>
      <c r="H79" s="4">
        <v>258699</v>
      </c>
      <c r="I79" s="4">
        <v>272140</v>
      </c>
      <c r="J79" s="4">
        <v>262194</v>
      </c>
      <c r="K79" s="4">
        <v>252641</v>
      </c>
      <c r="L79" s="4">
        <v>258157</v>
      </c>
      <c r="M79" s="40">
        <v>241256</v>
      </c>
      <c r="N79" s="13">
        <f t="shared" si="0"/>
        <v>3160321</v>
      </c>
    </row>
    <row r="80" spans="1:14" ht="12" customHeight="1" x14ac:dyDescent="0.2">
      <c r="A80" s="7" t="str">
        <f>'Pregnant Women Participating'!A71</f>
        <v>Ute Mountain Ute Tribe, CO</v>
      </c>
      <c r="B80" s="13">
        <v>8228</v>
      </c>
      <c r="C80" s="4">
        <v>7957</v>
      </c>
      <c r="D80" s="4">
        <v>6519</v>
      </c>
      <c r="E80" s="4">
        <v>8984</v>
      </c>
      <c r="F80" s="4">
        <v>8522</v>
      </c>
      <c r="G80" s="4">
        <v>8027</v>
      </c>
      <c r="H80" s="4">
        <v>9377</v>
      </c>
      <c r="I80" s="4">
        <v>10619</v>
      </c>
      <c r="J80" s="4">
        <v>9603</v>
      </c>
      <c r="K80" s="4">
        <v>11112</v>
      </c>
      <c r="L80" s="4">
        <v>10682</v>
      </c>
      <c r="M80" s="40">
        <v>9601</v>
      </c>
      <c r="N80" s="13">
        <f t="shared" si="0"/>
        <v>109231</v>
      </c>
    </row>
    <row r="81" spans="1:14" ht="12" customHeight="1" x14ac:dyDescent="0.2">
      <c r="A81" s="7" t="str">
        <f>'Pregnant Women Participating'!A72</f>
        <v>Omaha Sioux, NE</v>
      </c>
      <c r="B81" s="13">
        <v>20278</v>
      </c>
      <c r="C81" s="4">
        <v>18567</v>
      </c>
      <c r="D81" s="4">
        <v>17240</v>
      </c>
      <c r="E81" s="4">
        <v>18282</v>
      </c>
      <c r="F81" s="4">
        <v>16000</v>
      </c>
      <c r="G81" s="4">
        <v>18345</v>
      </c>
      <c r="H81" s="4">
        <v>18084</v>
      </c>
      <c r="I81" s="4">
        <v>18593</v>
      </c>
      <c r="J81" s="4">
        <v>19499</v>
      </c>
      <c r="K81" s="4">
        <v>19183</v>
      </c>
      <c r="L81" s="4">
        <v>18418</v>
      </c>
      <c r="M81" s="40">
        <v>21508</v>
      </c>
      <c r="N81" s="13">
        <f t="shared" si="0"/>
        <v>223997</v>
      </c>
    </row>
    <row r="82" spans="1:14" ht="12" customHeight="1" x14ac:dyDescent="0.2">
      <c r="A82" s="7" t="str">
        <f>'Pregnant Women Participating'!A73</f>
        <v>Santee Sioux, NE</v>
      </c>
      <c r="B82" s="13">
        <v>8193</v>
      </c>
      <c r="C82" s="4">
        <v>8413</v>
      </c>
      <c r="D82" s="4">
        <v>6575</v>
      </c>
      <c r="E82" s="4">
        <v>15764</v>
      </c>
      <c r="F82" s="4">
        <v>9012</v>
      </c>
      <c r="G82" s="4">
        <v>12851</v>
      </c>
      <c r="H82" s="4">
        <v>9503</v>
      </c>
      <c r="I82" s="4">
        <v>10717</v>
      </c>
      <c r="J82" s="4">
        <v>5642</v>
      </c>
      <c r="K82" s="4">
        <v>14904</v>
      </c>
      <c r="L82" s="4">
        <v>10573</v>
      </c>
      <c r="M82" s="40">
        <v>11225</v>
      </c>
      <c r="N82" s="13">
        <f t="shared" si="0"/>
        <v>123372</v>
      </c>
    </row>
    <row r="83" spans="1:14" ht="12" customHeight="1" x14ac:dyDescent="0.2">
      <c r="A83" s="7" t="str">
        <f>'Pregnant Women Participating'!A74</f>
        <v>Winnebago Tribe, NE</v>
      </c>
      <c r="B83" s="13">
        <v>15634</v>
      </c>
      <c r="C83" s="4">
        <v>14201</v>
      </c>
      <c r="D83" s="4">
        <v>13483</v>
      </c>
      <c r="E83" s="4">
        <v>14602</v>
      </c>
      <c r="F83" s="4">
        <v>13638</v>
      </c>
      <c r="G83" s="4">
        <v>15040</v>
      </c>
      <c r="H83" s="4">
        <v>13735</v>
      </c>
      <c r="I83" s="4">
        <v>14595</v>
      </c>
      <c r="J83" s="4">
        <v>15684</v>
      </c>
      <c r="K83" s="4">
        <v>15035</v>
      </c>
      <c r="L83" s="4">
        <v>15971</v>
      </c>
      <c r="M83" s="40">
        <v>11215</v>
      </c>
      <c r="N83" s="13">
        <f t="shared" si="0"/>
        <v>172833</v>
      </c>
    </row>
    <row r="84" spans="1:14" ht="12" customHeight="1" x14ac:dyDescent="0.2">
      <c r="A84" s="7" t="str">
        <f>'Pregnant Women Participating'!A75</f>
        <v>Standing Rock Sioux Tribe, ND</v>
      </c>
      <c r="B84" s="13">
        <v>30202</v>
      </c>
      <c r="C84" s="4">
        <v>18985</v>
      </c>
      <c r="D84" s="4">
        <v>26845</v>
      </c>
      <c r="E84" s="4">
        <v>26079</v>
      </c>
      <c r="F84" s="4">
        <v>29197</v>
      </c>
      <c r="G84" s="4">
        <v>26688</v>
      </c>
      <c r="H84" s="4">
        <v>33841</v>
      </c>
      <c r="I84" s="4">
        <v>29506</v>
      </c>
      <c r="J84" s="4">
        <v>26470</v>
      </c>
      <c r="K84" s="4">
        <v>955</v>
      </c>
      <c r="L84" s="4">
        <v>32779</v>
      </c>
      <c r="M84" s="40">
        <v>27413</v>
      </c>
      <c r="N84" s="13">
        <f t="shared" si="0"/>
        <v>308960</v>
      </c>
    </row>
    <row r="85" spans="1:14" ht="12" customHeight="1" x14ac:dyDescent="0.2">
      <c r="A85" s="7" t="str">
        <f>'Pregnant Women Participating'!A76</f>
        <v>Three Affiliated Tribes, ND</v>
      </c>
      <c r="B85" s="13">
        <v>24139</v>
      </c>
      <c r="C85" s="4">
        <v>25904</v>
      </c>
      <c r="D85" s="4">
        <v>22736</v>
      </c>
      <c r="E85" s="4">
        <v>24136</v>
      </c>
      <c r="F85" s="4">
        <v>24324</v>
      </c>
      <c r="G85" s="4">
        <v>23033</v>
      </c>
      <c r="H85" s="4">
        <v>22631</v>
      </c>
      <c r="I85" s="4">
        <v>21414</v>
      </c>
      <c r="J85" s="4">
        <v>22544</v>
      </c>
      <c r="K85" s="4">
        <v>20863</v>
      </c>
      <c r="L85" s="4">
        <v>19529</v>
      </c>
      <c r="M85" s="40">
        <v>18578</v>
      </c>
      <c r="N85" s="13">
        <f t="shared" si="0"/>
        <v>269831</v>
      </c>
    </row>
    <row r="86" spans="1:14" ht="12" customHeight="1" x14ac:dyDescent="0.2">
      <c r="A86" s="7" t="str">
        <f>'Pregnant Women Participating'!A77</f>
        <v>Cheyenne River Sioux, SD</v>
      </c>
      <c r="B86" s="13">
        <v>50100</v>
      </c>
      <c r="C86" s="4">
        <v>48953</v>
      </c>
      <c r="D86" s="4">
        <v>46999</v>
      </c>
      <c r="E86" s="4">
        <v>3231</v>
      </c>
      <c r="F86" s="4">
        <v>36268</v>
      </c>
      <c r="G86" s="4">
        <v>44317</v>
      </c>
      <c r="H86" s="4">
        <v>43111</v>
      </c>
      <c r="I86" s="4">
        <v>43250</v>
      </c>
      <c r="J86" s="4">
        <v>41313</v>
      </c>
      <c r="K86" s="4">
        <v>44110</v>
      </c>
      <c r="L86" s="4">
        <v>41138</v>
      </c>
      <c r="M86" s="40">
        <v>42050</v>
      </c>
      <c r="N86" s="13">
        <f t="shared" si="0"/>
        <v>484840</v>
      </c>
    </row>
    <row r="87" spans="1:14" ht="12" customHeight="1" x14ac:dyDescent="0.2">
      <c r="A87" s="7" t="str">
        <f>'Pregnant Women Participating'!A78</f>
        <v>Rosebud Sioux, SD</v>
      </c>
      <c r="B87" s="13">
        <v>85586</v>
      </c>
      <c r="C87" s="4">
        <v>12932</v>
      </c>
      <c r="D87" s="4">
        <v>76632</v>
      </c>
      <c r="E87" s="4">
        <v>76048</v>
      </c>
      <c r="F87" s="4">
        <v>42075</v>
      </c>
      <c r="G87" s="4">
        <v>38089</v>
      </c>
      <c r="H87" s="4">
        <v>75892</v>
      </c>
      <c r="I87" s="4">
        <v>78211</v>
      </c>
      <c r="J87" s="4">
        <v>15834</v>
      </c>
      <c r="K87" s="4">
        <v>71267</v>
      </c>
      <c r="L87" s="4">
        <v>71367</v>
      </c>
      <c r="M87" s="40">
        <v>67349</v>
      </c>
      <c r="N87" s="13">
        <f t="shared" si="0"/>
        <v>711282</v>
      </c>
    </row>
    <row r="88" spans="1:14" ht="12" customHeight="1" x14ac:dyDescent="0.2">
      <c r="A88" s="7" t="str">
        <f>'Pregnant Women Participating'!A79</f>
        <v>Northern Arapahoe, WY</v>
      </c>
      <c r="B88" s="13">
        <v>17064</v>
      </c>
      <c r="C88" s="4">
        <v>17171</v>
      </c>
      <c r="D88" s="4">
        <v>16664</v>
      </c>
      <c r="E88" s="4">
        <v>16000</v>
      </c>
      <c r="F88" s="4">
        <v>14742</v>
      </c>
      <c r="G88" s="4">
        <v>16034</v>
      </c>
      <c r="H88" s="4">
        <v>17922</v>
      </c>
      <c r="I88" s="4">
        <v>15941</v>
      </c>
      <c r="J88" s="4">
        <v>16657</v>
      </c>
      <c r="K88" s="4">
        <v>15125</v>
      </c>
      <c r="L88" s="4">
        <v>16022</v>
      </c>
      <c r="M88" s="40">
        <v>16583</v>
      </c>
      <c r="N88" s="13">
        <f t="shared" si="0"/>
        <v>195925</v>
      </c>
    </row>
    <row r="89" spans="1:14" ht="12" customHeight="1" x14ac:dyDescent="0.2">
      <c r="A89" s="7" t="str">
        <f>'Pregnant Women Participating'!A80</f>
        <v>Shoshone Tribe, WY</v>
      </c>
      <c r="B89" s="13">
        <v>11654</v>
      </c>
      <c r="C89" s="4">
        <v>10697</v>
      </c>
      <c r="D89" s="4">
        <v>11874</v>
      </c>
      <c r="E89" s="4">
        <v>11976</v>
      </c>
      <c r="F89" s="4">
        <v>9734</v>
      </c>
      <c r="G89" s="4">
        <v>10901</v>
      </c>
      <c r="H89" s="4">
        <v>11291</v>
      </c>
      <c r="I89" s="4">
        <v>11771</v>
      </c>
      <c r="J89" s="4">
        <v>8257</v>
      </c>
      <c r="K89" s="4">
        <v>9366</v>
      </c>
      <c r="L89" s="4">
        <v>8033</v>
      </c>
      <c r="M89" s="40">
        <v>10098</v>
      </c>
      <c r="N89" s="13">
        <f t="shared" si="0"/>
        <v>125652</v>
      </c>
    </row>
    <row r="90" spans="1:14" s="17" customFormat="1" ht="24.75" customHeight="1" x14ac:dyDescent="0.2">
      <c r="A90" s="14" t="e">
        <f>'Pregnant Women Participating'!#REF!</f>
        <v>#REF!</v>
      </c>
      <c r="B90" s="16">
        <v>13597644</v>
      </c>
      <c r="C90" s="15">
        <v>10217134</v>
      </c>
      <c r="D90" s="15">
        <v>13432614</v>
      </c>
      <c r="E90" s="15">
        <v>13125988</v>
      </c>
      <c r="F90" s="15">
        <v>13660647</v>
      </c>
      <c r="G90" s="15">
        <v>11992767</v>
      </c>
      <c r="H90" s="15">
        <v>11222626</v>
      </c>
      <c r="I90" s="15">
        <v>14159852</v>
      </c>
      <c r="J90" s="15">
        <v>10792151</v>
      </c>
      <c r="K90" s="15">
        <v>13422216</v>
      </c>
      <c r="L90" s="15">
        <v>10203064</v>
      </c>
      <c r="M90" s="39">
        <v>14981050</v>
      </c>
      <c r="N90" s="16">
        <f t="shared" si="0"/>
        <v>150807753</v>
      </c>
    </row>
    <row r="91" spans="1:14" ht="12" customHeight="1" x14ac:dyDescent="0.2">
      <c r="A91" s="8" t="str">
        <f>'Pregnant Women Participating'!A81</f>
        <v>Alaska</v>
      </c>
      <c r="B91" s="13">
        <v>916857</v>
      </c>
      <c r="C91" s="4">
        <v>917689</v>
      </c>
      <c r="D91" s="4">
        <v>915284</v>
      </c>
      <c r="E91" s="4">
        <v>1009539</v>
      </c>
      <c r="F91" s="4">
        <v>931370</v>
      </c>
      <c r="G91" s="4">
        <v>933877</v>
      </c>
      <c r="H91" s="4">
        <v>929021</v>
      </c>
      <c r="I91" s="4">
        <v>981488</v>
      </c>
      <c r="J91" s="4">
        <v>1026436</v>
      </c>
      <c r="K91" s="4">
        <v>948426</v>
      </c>
      <c r="L91" s="4">
        <v>1000531</v>
      </c>
      <c r="M91" s="40">
        <v>872811</v>
      </c>
      <c r="N91" s="13">
        <f t="shared" si="0"/>
        <v>11383329</v>
      </c>
    </row>
    <row r="92" spans="1:14" ht="12" customHeight="1" x14ac:dyDescent="0.2">
      <c r="A92" s="8" t="str">
        <f>'Pregnant Women Participating'!A82</f>
        <v>American Samoa</v>
      </c>
      <c r="B92" s="13">
        <v>417462</v>
      </c>
      <c r="C92" s="4">
        <v>423855</v>
      </c>
      <c r="D92" s="4">
        <v>408643</v>
      </c>
      <c r="E92" s="4">
        <v>363278</v>
      </c>
      <c r="F92" s="4">
        <v>386604</v>
      </c>
      <c r="G92" s="4">
        <v>347102</v>
      </c>
      <c r="H92" s="4">
        <v>383655</v>
      </c>
      <c r="I92" s="4">
        <v>349638</v>
      </c>
      <c r="J92" s="4">
        <v>360275</v>
      </c>
      <c r="K92" s="4">
        <v>431871</v>
      </c>
      <c r="L92" s="4">
        <v>278456</v>
      </c>
      <c r="M92" s="40">
        <v>437641</v>
      </c>
      <c r="N92" s="13">
        <f t="shared" si="0"/>
        <v>4588480</v>
      </c>
    </row>
    <row r="93" spans="1:14" ht="12" customHeight="1" x14ac:dyDescent="0.2">
      <c r="A93" s="8" t="str">
        <f>'Pregnant Women Participating'!A83</f>
        <v>California</v>
      </c>
      <c r="B93" s="13">
        <v>44407516</v>
      </c>
      <c r="C93" s="4">
        <v>44914357</v>
      </c>
      <c r="D93" s="4">
        <v>41958713</v>
      </c>
      <c r="E93" s="4">
        <v>45181117</v>
      </c>
      <c r="F93" s="4">
        <v>45556171</v>
      </c>
      <c r="G93" s="4">
        <v>42249251</v>
      </c>
      <c r="H93" s="4">
        <v>44806630</v>
      </c>
      <c r="I93" s="4">
        <v>42817321</v>
      </c>
      <c r="J93" s="4">
        <v>44039695</v>
      </c>
      <c r="K93" s="4">
        <v>42483988</v>
      </c>
      <c r="L93" s="4">
        <v>43930081</v>
      </c>
      <c r="M93" s="40">
        <v>41077651</v>
      </c>
      <c r="N93" s="13">
        <f t="shared" si="0"/>
        <v>523422491</v>
      </c>
    </row>
    <row r="94" spans="1:14" ht="12" customHeight="1" x14ac:dyDescent="0.2">
      <c r="A94" s="8" t="str">
        <f>'Pregnant Women Participating'!A84</f>
        <v>Guam</v>
      </c>
      <c r="B94" s="13">
        <v>520988</v>
      </c>
      <c r="C94" s="4">
        <v>514361</v>
      </c>
      <c r="D94" s="4">
        <v>495711</v>
      </c>
      <c r="E94" s="4">
        <v>520848</v>
      </c>
      <c r="F94" s="4">
        <v>526022</v>
      </c>
      <c r="G94" s="4">
        <v>521461</v>
      </c>
      <c r="H94" s="4">
        <v>514573</v>
      </c>
      <c r="I94" s="4">
        <v>490037</v>
      </c>
      <c r="J94" s="4">
        <v>494161</v>
      </c>
      <c r="K94" s="4">
        <v>488756</v>
      </c>
      <c r="L94" s="4">
        <v>484102</v>
      </c>
      <c r="M94" s="40">
        <v>454596</v>
      </c>
      <c r="N94" s="13">
        <f t="shared" si="0"/>
        <v>6025616</v>
      </c>
    </row>
    <row r="95" spans="1:14" ht="12" customHeight="1" x14ac:dyDescent="0.2">
      <c r="A95" s="8" t="str">
        <f>'Pregnant Women Participating'!A85</f>
        <v>Hawaii</v>
      </c>
      <c r="B95" s="13">
        <v>1453876</v>
      </c>
      <c r="C95" s="4">
        <v>1507417</v>
      </c>
      <c r="D95" s="4">
        <v>1458821</v>
      </c>
      <c r="E95" s="4">
        <v>1539207</v>
      </c>
      <c r="F95" s="4">
        <v>1403199</v>
      </c>
      <c r="G95" s="4">
        <v>1353481</v>
      </c>
      <c r="H95" s="4">
        <v>1508196</v>
      </c>
      <c r="I95" s="4">
        <v>1440940</v>
      </c>
      <c r="J95" s="4">
        <v>1473643</v>
      </c>
      <c r="K95" s="4">
        <v>1442872</v>
      </c>
      <c r="L95" s="4">
        <v>1493416</v>
      </c>
      <c r="M95" s="40">
        <v>1432048</v>
      </c>
      <c r="N95" s="13">
        <f t="shared" si="0"/>
        <v>17507116</v>
      </c>
    </row>
    <row r="96" spans="1:14" ht="12" customHeight="1" x14ac:dyDescent="0.2">
      <c r="A96" s="8" t="str">
        <f>'Pregnant Women Participating'!A86</f>
        <v>Idaho</v>
      </c>
      <c r="B96" s="13">
        <v>1144058</v>
      </c>
      <c r="C96" s="4">
        <v>1162916</v>
      </c>
      <c r="D96" s="4">
        <v>1129862</v>
      </c>
      <c r="E96" s="4">
        <v>1193037</v>
      </c>
      <c r="F96" s="4">
        <v>1137402</v>
      </c>
      <c r="G96" s="4">
        <v>1081905</v>
      </c>
      <c r="H96" s="4">
        <v>1093008</v>
      </c>
      <c r="I96" s="4">
        <v>1107058</v>
      </c>
      <c r="J96" s="4">
        <v>1054037</v>
      </c>
      <c r="K96" s="4">
        <v>1069397</v>
      </c>
      <c r="L96" s="4">
        <v>1091175</v>
      </c>
      <c r="M96" s="40">
        <v>1070444</v>
      </c>
      <c r="N96" s="13">
        <f t="shared" si="0"/>
        <v>13334299</v>
      </c>
    </row>
    <row r="97" spans="1:14" ht="12" customHeight="1" x14ac:dyDescent="0.2">
      <c r="A97" s="8" t="str">
        <f>'Pregnant Women Participating'!A87</f>
        <v>Nevada</v>
      </c>
      <c r="B97" s="13">
        <v>2200618</v>
      </c>
      <c r="C97" s="4">
        <v>2426869</v>
      </c>
      <c r="D97" s="4">
        <v>3617585</v>
      </c>
      <c r="E97" s="4">
        <v>1179694</v>
      </c>
      <c r="F97" s="4">
        <v>1172129</v>
      </c>
      <c r="G97" s="4">
        <v>1917877</v>
      </c>
      <c r="H97" s="4">
        <v>2161406</v>
      </c>
      <c r="I97" s="4">
        <v>2050053</v>
      </c>
      <c r="J97" s="4">
        <v>2246742</v>
      </c>
      <c r="K97" s="4">
        <v>2186286</v>
      </c>
      <c r="L97" s="4">
        <v>2198478</v>
      </c>
      <c r="M97" s="40">
        <v>2367113</v>
      </c>
      <c r="N97" s="13">
        <f t="shared" si="0"/>
        <v>25724850</v>
      </c>
    </row>
    <row r="98" spans="1:14" ht="12" customHeight="1" x14ac:dyDescent="0.2">
      <c r="A98" s="8" t="str">
        <f>'Pregnant Women Participating'!A88</f>
        <v>Oregon</v>
      </c>
      <c r="B98" s="13">
        <v>2299943</v>
      </c>
      <c r="C98" s="4">
        <v>4277641</v>
      </c>
      <c r="D98" s="4">
        <v>1654528</v>
      </c>
      <c r="E98" s="4">
        <v>3393822</v>
      </c>
      <c r="F98" s="4">
        <v>2886614</v>
      </c>
      <c r="G98" s="4">
        <v>2824020</v>
      </c>
      <c r="H98" s="4">
        <v>2778434</v>
      </c>
      <c r="I98" s="4">
        <v>3250472</v>
      </c>
      <c r="J98" s="4">
        <v>2932826</v>
      </c>
      <c r="K98" s="4">
        <v>3932133</v>
      </c>
      <c r="L98" s="4">
        <v>1950388</v>
      </c>
      <c r="M98" s="40">
        <v>3735697</v>
      </c>
      <c r="N98" s="13">
        <f t="shared" si="0"/>
        <v>35916518</v>
      </c>
    </row>
    <row r="99" spans="1:14" ht="12" customHeight="1" x14ac:dyDescent="0.2">
      <c r="A99" s="8" t="str">
        <f>'Pregnant Women Participating'!A89</f>
        <v>Washington</v>
      </c>
      <c r="B99" s="13">
        <v>5557189</v>
      </c>
      <c r="C99" s="4">
        <v>5794551</v>
      </c>
      <c r="D99" s="4">
        <v>7729619</v>
      </c>
      <c r="E99" s="4">
        <v>3865024</v>
      </c>
      <c r="F99" s="4">
        <v>5685417</v>
      </c>
      <c r="G99" s="4">
        <v>5327979</v>
      </c>
      <c r="H99" s="4">
        <v>5700948</v>
      </c>
      <c r="I99" s="4">
        <v>5534878</v>
      </c>
      <c r="J99" s="4">
        <v>5567976</v>
      </c>
      <c r="K99" s="4">
        <v>5466422</v>
      </c>
      <c r="L99" s="4">
        <v>5564556</v>
      </c>
      <c r="M99" s="40">
        <v>7593040</v>
      </c>
      <c r="N99" s="13">
        <f t="shared" si="0"/>
        <v>69387599</v>
      </c>
    </row>
    <row r="100" spans="1:14" ht="12" customHeight="1" x14ac:dyDescent="0.2">
      <c r="A100" s="8" t="str">
        <f>'Pregnant Women Participating'!A90</f>
        <v>Northern Marianas</v>
      </c>
      <c r="B100" s="13">
        <v>224371</v>
      </c>
      <c r="C100" s="4">
        <v>219015</v>
      </c>
      <c r="D100" s="4">
        <v>198038</v>
      </c>
      <c r="E100" s="4">
        <v>226354</v>
      </c>
      <c r="F100" s="4">
        <v>227432</v>
      </c>
      <c r="G100" s="4">
        <v>220879</v>
      </c>
      <c r="H100" s="4">
        <v>220457</v>
      </c>
      <c r="I100" s="4">
        <v>226872</v>
      </c>
      <c r="J100" s="4">
        <v>209394</v>
      </c>
      <c r="K100" s="4">
        <v>253987</v>
      </c>
      <c r="L100" s="4">
        <v>157848</v>
      </c>
      <c r="M100" s="40">
        <v>206210</v>
      </c>
      <c r="N100" s="13">
        <f t="shared" si="0"/>
        <v>2590857</v>
      </c>
    </row>
    <row r="101" spans="1:14" ht="12" customHeight="1" x14ac:dyDescent="0.2">
      <c r="A101" s="8" t="str">
        <f>'Pregnant Women Participating'!A91</f>
        <v>Inter-Tribal Council, NV</v>
      </c>
      <c r="B101" s="13">
        <v>43998</v>
      </c>
      <c r="C101" s="4">
        <v>32672</v>
      </c>
      <c r="D101" s="4">
        <v>38462</v>
      </c>
      <c r="E101" s="4">
        <v>49340</v>
      </c>
      <c r="F101" s="4">
        <v>44459</v>
      </c>
      <c r="G101" s="4">
        <v>37310</v>
      </c>
      <c r="H101" s="4">
        <v>39047</v>
      </c>
      <c r="I101" s="4">
        <v>43461</v>
      </c>
      <c r="J101" s="4">
        <v>49203</v>
      </c>
      <c r="K101" s="4">
        <v>40716</v>
      </c>
      <c r="L101" s="4">
        <v>41540</v>
      </c>
      <c r="M101" s="40">
        <v>75794</v>
      </c>
      <c r="N101" s="13">
        <f t="shared" si="0"/>
        <v>536002</v>
      </c>
    </row>
    <row r="102" spans="1:14" s="17" customFormat="1" ht="24.75" customHeight="1" x14ac:dyDescent="0.2">
      <c r="A102" s="14" t="e">
        <f>'Pregnant Women Participating'!#REF!</f>
        <v>#REF!</v>
      </c>
      <c r="B102" s="16">
        <v>59186876</v>
      </c>
      <c r="C102" s="15">
        <v>62191343</v>
      </c>
      <c r="D102" s="15">
        <v>59605266</v>
      </c>
      <c r="E102" s="15">
        <v>58521260</v>
      </c>
      <c r="F102" s="15">
        <v>59956819</v>
      </c>
      <c r="G102" s="15">
        <v>56815142</v>
      </c>
      <c r="H102" s="15">
        <v>60135375</v>
      </c>
      <c r="I102" s="15">
        <v>58292218</v>
      </c>
      <c r="J102" s="15">
        <v>59454388</v>
      </c>
      <c r="K102" s="15">
        <v>58744854</v>
      </c>
      <c r="L102" s="15">
        <v>58190571</v>
      </c>
      <c r="M102" s="39">
        <v>59323045</v>
      </c>
      <c r="N102" s="16">
        <f t="shared" si="0"/>
        <v>710417157</v>
      </c>
    </row>
    <row r="103" spans="1:14" s="29" customFormat="1" ht="16.5" customHeight="1" thickBot="1" x14ac:dyDescent="0.25">
      <c r="A103" s="26" t="e">
        <f>'Pregnant Women Participating'!#REF!</f>
        <v>#REF!</v>
      </c>
      <c r="B103" s="27">
        <v>287118201</v>
      </c>
      <c r="C103" s="28">
        <v>301856663</v>
      </c>
      <c r="D103" s="28">
        <v>293524119</v>
      </c>
      <c r="E103" s="28">
        <v>254385656</v>
      </c>
      <c r="F103" s="28">
        <v>279742888</v>
      </c>
      <c r="G103" s="28">
        <v>263014972</v>
      </c>
      <c r="H103" s="28">
        <v>286206460</v>
      </c>
      <c r="I103" s="28">
        <v>286081324</v>
      </c>
      <c r="J103" s="28">
        <v>271385237</v>
      </c>
      <c r="K103" s="28">
        <v>278176401</v>
      </c>
      <c r="L103" s="28">
        <v>266083465</v>
      </c>
      <c r="M103" s="41">
        <v>307123322</v>
      </c>
      <c r="N103" s="27">
        <f t="shared" si="0"/>
        <v>3374698708</v>
      </c>
    </row>
    <row r="104" spans="1:14" ht="12.75" customHeight="1" thickTop="1" x14ac:dyDescent="0.2">
      <c r="A104" s="9"/>
    </row>
    <row r="105" spans="1:14" x14ac:dyDescent="0.2">
      <c r="A105" s="9"/>
    </row>
    <row r="106" spans="1:14" customFormat="1" ht="12.75" x14ac:dyDescent="0.2">
      <c r="A106" s="10" t="s">
        <v>115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6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23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121</v>
      </c>
    </row>
    <row r="6" spans="1:14" ht="12" customHeight="1" x14ac:dyDescent="0.2">
      <c r="A6" s="7" t="str">
        <f>'Pregnant Women Participating'!A2</f>
        <v>Connecticut</v>
      </c>
      <c r="B6" s="13">
        <v>1207925</v>
      </c>
      <c r="C6" s="4">
        <v>1167705</v>
      </c>
      <c r="D6" s="4">
        <v>1227463</v>
      </c>
      <c r="E6" s="4">
        <v>1177761</v>
      </c>
      <c r="F6" s="4">
        <v>1198321</v>
      </c>
      <c r="G6" s="4">
        <v>1188789</v>
      </c>
      <c r="H6" s="4">
        <v>1059670</v>
      </c>
      <c r="I6" s="4">
        <v>1212794</v>
      </c>
      <c r="J6" s="4">
        <v>1114721</v>
      </c>
      <c r="K6" s="4">
        <v>1154023</v>
      </c>
      <c r="L6" s="4">
        <v>1110819</v>
      </c>
      <c r="M6" s="40">
        <v>1145869</v>
      </c>
      <c r="N6" s="13">
        <f t="shared" ref="N6:N103" si="0">IF(SUM(B6:M6)&gt;0,SUM(B6:M6)," ")</f>
        <v>13965860</v>
      </c>
    </row>
    <row r="7" spans="1:14" ht="12" customHeight="1" x14ac:dyDescent="0.2">
      <c r="A7" s="7" t="str">
        <f>'Pregnant Women Participating'!A3</f>
        <v>Maine</v>
      </c>
      <c r="B7" s="13">
        <v>689574</v>
      </c>
      <c r="C7" s="4">
        <v>317681</v>
      </c>
      <c r="D7" s="4">
        <v>0</v>
      </c>
      <c r="E7" s="4">
        <v>350562</v>
      </c>
      <c r="F7" s="4">
        <v>653019</v>
      </c>
      <c r="G7" s="4">
        <v>21183</v>
      </c>
      <c r="H7" s="4">
        <v>679948</v>
      </c>
      <c r="I7" s="4">
        <v>301597</v>
      </c>
      <c r="J7" s="4">
        <v>280580</v>
      </c>
      <c r="K7" s="4">
        <v>321151</v>
      </c>
      <c r="L7" s="4">
        <v>315642</v>
      </c>
      <c r="M7" s="40">
        <v>3349</v>
      </c>
      <c r="N7" s="13">
        <f t="shared" si="0"/>
        <v>3934286</v>
      </c>
    </row>
    <row r="8" spans="1:14" ht="12" customHeight="1" x14ac:dyDescent="0.2">
      <c r="A8" s="7" t="str">
        <f>'Pregnant Women Participating'!A4</f>
        <v>Massachusetts</v>
      </c>
      <c r="B8" s="13">
        <v>2227591</v>
      </c>
      <c r="C8" s="4">
        <v>2175218</v>
      </c>
      <c r="D8" s="4">
        <v>2263727</v>
      </c>
      <c r="E8" s="4">
        <v>2206316</v>
      </c>
      <c r="F8" s="4">
        <v>2226284</v>
      </c>
      <c r="G8" s="4">
        <v>2259701</v>
      </c>
      <c r="H8" s="4">
        <v>2044466</v>
      </c>
      <c r="I8" s="4">
        <v>2251651</v>
      </c>
      <c r="J8" s="4">
        <v>2120632</v>
      </c>
      <c r="K8" s="4">
        <v>2176945</v>
      </c>
      <c r="L8" s="4">
        <v>2078523</v>
      </c>
      <c r="M8" s="40">
        <v>2126867</v>
      </c>
      <c r="N8" s="13">
        <f t="shared" si="0"/>
        <v>26157921</v>
      </c>
    </row>
    <row r="9" spans="1:14" ht="12" customHeight="1" x14ac:dyDescent="0.2">
      <c r="A9" s="7" t="str">
        <f>'Pregnant Women Participating'!A5</f>
        <v>New Hampshire</v>
      </c>
      <c r="B9" s="13">
        <v>269783</v>
      </c>
      <c r="C9" s="4">
        <v>230767</v>
      </c>
      <c r="D9" s="4">
        <v>251482</v>
      </c>
      <c r="E9" s="4">
        <v>219198</v>
      </c>
      <c r="F9" s="4">
        <v>211649</v>
      </c>
      <c r="G9" s="4">
        <v>257556</v>
      </c>
      <c r="H9" s="4">
        <v>199531</v>
      </c>
      <c r="I9" s="4">
        <v>297520</v>
      </c>
      <c r="J9" s="4">
        <v>215404</v>
      </c>
      <c r="K9" s="4">
        <v>284198</v>
      </c>
      <c r="L9" s="4">
        <v>202664</v>
      </c>
      <c r="M9" s="40">
        <v>196480</v>
      </c>
      <c r="N9" s="13">
        <f t="shared" si="0"/>
        <v>2836232</v>
      </c>
    </row>
    <row r="10" spans="1:14" ht="12" customHeight="1" x14ac:dyDescent="0.2">
      <c r="A10" s="7" t="str">
        <f>'Pregnant Women Participating'!A6</f>
        <v>New York</v>
      </c>
      <c r="B10" s="13">
        <v>9394322</v>
      </c>
      <c r="C10" s="4">
        <v>8466937</v>
      </c>
      <c r="D10" s="4">
        <v>9406682</v>
      </c>
      <c r="E10" s="4">
        <v>8811231</v>
      </c>
      <c r="F10" s="4">
        <v>8452303</v>
      </c>
      <c r="G10" s="4">
        <v>9671430</v>
      </c>
      <c r="H10" s="4">
        <v>8152288</v>
      </c>
      <c r="I10" s="4">
        <v>9192524</v>
      </c>
      <c r="J10" s="4">
        <v>8416359</v>
      </c>
      <c r="K10" s="4">
        <v>9354602</v>
      </c>
      <c r="L10" s="4">
        <v>8340526</v>
      </c>
      <c r="M10" s="40">
        <v>8914311</v>
      </c>
      <c r="N10" s="13">
        <f t="shared" si="0"/>
        <v>106573515</v>
      </c>
    </row>
    <row r="11" spans="1:14" ht="12" customHeight="1" x14ac:dyDescent="0.2">
      <c r="A11" s="7" t="str">
        <f>'Pregnant Women Participating'!A7</f>
        <v>Rhode Island</v>
      </c>
      <c r="B11" s="13">
        <v>430867</v>
      </c>
      <c r="C11" s="4">
        <v>479089</v>
      </c>
      <c r="D11" s="4">
        <v>417822</v>
      </c>
      <c r="E11" s="4">
        <v>468460</v>
      </c>
      <c r="F11" s="4">
        <v>430012</v>
      </c>
      <c r="G11" s="4">
        <v>432647</v>
      </c>
      <c r="H11" s="4">
        <v>489116</v>
      </c>
      <c r="I11" s="4">
        <v>411835</v>
      </c>
      <c r="J11" s="4">
        <v>499703</v>
      </c>
      <c r="K11" s="4">
        <v>413815</v>
      </c>
      <c r="L11" s="4">
        <v>477327</v>
      </c>
      <c r="M11" s="40">
        <v>446751</v>
      </c>
      <c r="N11" s="13">
        <f t="shared" si="0"/>
        <v>5397444</v>
      </c>
    </row>
    <row r="12" spans="1:14" ht="12" customHeight="1" x14ac:dyDescent="0.2">
      <c r="A12" s="7" t="str">
        <f>'Pregnant Women Participating'!A8</f>
        <v>Vermont</v>
      </c>
      <c r="B12" s="13">
        <v>82155</v>
      </c>
      <c r="C12" s="4">
        <v>83583</v>
      </c>
      <c r="D12" s="4">
        <v>86140</v>
      </c>
      <c r="E12" s="4">
        <v>83834</v>
      </c>
      <c r="F12" s="4">
        <v>86834</v>
      </c>
      <c r="G12" s="4">
        <v>85364</v>
      </c>
      <c r="H12" s="4">
        <v>82226</v>
      </c>
      <c r="I12" s="4">
        <v>81272</v>
      </c>
      <c r="J12" s="4">
        <v>82197</v>
      </c>
      <c r="K12" s="4">
        <v>81269</v>
      </c>
      <c r="L12" s="4">
        <v>79771</v>
      </c>
      <c r="M12" s="40">
        <v>69000</v>
      </c>
      <c r="N12" s="13">
        <f t="shared" si="0"/>
        <v>983645</v>
      </c>
    </row>
    <row r="13" spans="1:14" ht="12" customHeight="1" x14ac:dyDescent="0.2">
      <c r="A13" s="7" t="str">
        <f>'Pregnant Women Participating'!A9</f>
        <v>Virgin Islands</v>
      </c>
      <c r="B13" s="13">
        <v>58197</v>
      </c>
      <c r="C13" s="4">
        <v>28726</v>
      </c>
      <c r="D13" s="4">
        <v>40708</v>
      </c>
      <c r="E13" s="4">
        <v>32889</v>
      </c>
      <c r="F13" s="4">
        <v>4602</v>
      </c>
      <c r="G13" s="4">
        <v>84458</v>
      </c>
      <c r="H13" s="4">
        <v>39163</v>
      </c>
      <c r="I13" s="4">
        <v>86667</v>
      </c>
      <c r="J13" s="4">
        <v>33978</v>
      </c>
      <c r="K13" s="4">
        <v>4217</v>
      </c>
      <c r="L13" s="4">
        <v>4666</v>
      </c>
      <c r="M13" s="40">
        <v>50077</v>
      </c>
      <c r="N13" s="13">
        <f t="shared" si="0"/>
        <v>468348</v>
      </c>
    </row>
    <row r="14" spans="1:14" ht="12" customHeight="1" x14ac:dyDescent="0.2">
      <c r="A14" s="7" t="str">
        <f>'Pregnant Women Participating'!A10</f>
        <v>Indian Township, ME</v>
      </c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0"/>
      <c r="N14" s="13" t="str">
        <f t="shared" si="0"/>
        <v xml:space="preserve"> </v>
      </c>
    </row>
    <row r="15" spans="1:14" ht="12" customHeight="1" x14ac:dyDescent="0.2">
      <c r="A15" s="7" t="str">
        <f>'Pregnant Women Participating'!A11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0"/>
      <c r="N15" s="13" t="str">
        <f t="shared" si="0"/>
        <v xml:space="preserve"> </v>
      </c>
    </row>
    <row r="16" spans="1:14" ht="12" customHeight="1" x14ac:dyDescent="0.2">
      <c r="A16" s="7" t="str">
        <f>'Pregnant Women Participating'!A12</f>
        <v>Seneca Nation, NY</v>
      </c>
      <c r="B16" s="13">
        <v>4378</v>
      </c>
      <c r="C16" s="4">
        <v>4195</v>
      </c>
      <c r="D16" s="4">
        <v>3767</v>
      </c>
      <c r="E16" s="4">
        <v>4593</v>
      </c>
      <c r="F16" s="4">
        <v>4366</v>
      </c>
      <c r="G16" s="4">
        <v>4851</v>
      </c>
      <c r="H16" s="4">
        <v>4990</v>
      </c>
      <c r="I16" s="4">
        <v>4681</v>
      </c>
      <c r="J16" s="4">
        <v>4712</v>
      </c>
      <c r="K16" s="4">
        <v>4490</v>
      </c>
      <c r="L16" s="4">
        <v>5228</v>
      </c>
      <c r="M16" s="40">
        <v>3658</v>
      </c>
      <c r="N16" s="13">
        <f t="shared" si="0"/>
        <v>53909</v>
      </c>
    </row>
    <row r="17" spans="1:14" s="17" customFormat="1" ht="24.75" customHeight="1" x14ac:dyDescent="0.2">
      <c r="A17" s="14" t="e">
        <f>'Pregnant Women Participating'!#REF!</f>
        <v>#REF!</v>
      </c>
      <c r="B17" s="16">
        <v>14364792</v>
      </c>
      <c r="C17" s="15">
        <v>12953901</v>
      </c>
      <c r="D17" s="15">
        <v>13697791</v>
      </c>
      <c r="E17" s="15">
        <v>13354844</v>
      </c>
      <c r="F17" s="15">
        <v>13267390</v>
      </c>
      <c r="G17" s="15">
        <v>14005979</v>
      </c>
      <c r="H17" s="15">
        <v>12751398</v>
      </c>
      <c r="I17" s="15">
        <v>13840541</v>
      </c>
      <c r="J17" s="15">
        <v>12768286</v>
      </c>
      <c r="K17" s="15">
        <v>13794710</v>
      </c>
      <c r="L17" s="15">
        <v>12615166</v>
      </c>
      <c r="M17" s="39">
        <v>12956362</v>
      </c>
      <c r="N17" s="16">
        <f t="shared" si="0"/>
        <v>160371160</v>
      </c>
    </row>
    <row r="18" spans="1:14" ht="12" customHeight="1" x14ac:dyDescent="0.2">
      <c r="A18" s="7" t="str">
        <f>'Pregnant Women Participating'!A13</f>
        <v>Delaware</v>
      </c>
      <c r="B18" s="13">
        <v>431119</v>
      </c>
      <c r="C18" s="4">
        <v>416704</v>
      </c>
      <c r="D18" s="4">
        <v>422405</v>
      </c>
      <c r="E18" s="4">
        <v>458147</v>
      </c>
      <c r="F18" s="4">
        <v>435080</v>
      </c>
      <c r="G18" s="4">
        <v>437257</v>
      </c>
      <c r="H18" s="4">
        <v>384871</v>
      </c>
      <c r="I18" s="4">
        <v>439789</v>
      </c>
      <c r="J18" s="4">
        <v>414023</v>
      </c>
      <c r="K18" s="4">
        <v>431804</v>
      </c>
      <c r="L18" s="4">
        <v>425745</v>
      </c>
      <c r="M18" s="40">
        <v>427013</v>
      </c>
      <c r="N18" s="13">
        <f t="shared" si="0"/>
        <v>5123957</v>
      </c>
    </row>
    <row r="19" spans="1:14" ht="12" customHeight="1" x14ac:dyDescent="0.2">
      <c r="A19" s="7" t="str">
        <f>'Pregnant Women Participating'!A14</f>
        <v>District of Columbia</v>
      </c>
      <c r="B19" s="13">
        <v>27876</v>
      </c>
      <c r="C19" s="4">
        <v>355044</v>
      </c>
      <c r="D19" s="4">
        <v>603342</v>
      </c>
      <c r="E19" s="4">
        <v>363798</v>
      </c>
      <c r="F19" s="4">
        <v>308950</v>
      </c>
      <c r="G19" s="4">
        <v>343599</v>
      </c>
      <c r="H19" s="4">
        <v>302488</v>
      </c>
      <c r="I19" s="4">
        <v>329288</v>
      </c>
      <c r="J19" s="4">
        <v>313053</v>
      </c>
      <c r="K19" s="4">
        <v>326184</v>
      </c>
      <c r="L19" s="4">
        <v>275929</v>
      </c>
      <c r="M19" s="40">
        <v>294502</v>
      </c>
      <c r="N19" s="13">
        <f t="shared" si="0"/>
        <v>3844053</v>
      </c>
    </row>
    <row r="20" spans="1:14" ht="12" customHeight="1" x14ac:dyDescent="0.2">
      <c r="A20" s="7" t="str">
        <f>'Pregnant Women Participating'!A15</f>
        <v>Maryland</v>
      </c>
      <c r="B20" s="13">
        <v>2552461</v>
      </c>
      <c r="C20" s="4">
        <v>2428265</v>
      </c>
      <c r="D20" s="4">
        <v>0</v>
      </c>
      <c r="E20" s="4">
        <v>4928958</v>
      </c>
      <c r="F20" s="4">
        <v>2472993</v>
      </c>
      <c r="G20" s="4">
        <v>2493963</v>
      </c>
      <c r="H20" s="4">
        <v>2237254</v>
      </c>
      <c r="I20" s="4">
        <v>2541216</v>
      </c>
      <c r="J20" s="4">
        <v>4645470</v>
      </c>
      <c r="K20" s="4">
        <v>191363</v>
      </c>
      <c r="L20" s="4">
        <v>2362618</v>
      </c>
      <c r="M20" s="40">
        <v>2433661</v>
      </c>
      <c r="N20" s="13">
        <f t="shared" si="0"/>
        <v>29288222</v>
      </c>
    </row>
    <row r="21" spans="1:14" ht="12" customHeight="1" x14ac:dyDescent="0.2">
      <c r="A21" s="7" t="str">
        <f>'Pregnant Women Participating'!A16</f>
        <v>New Jersey</v>
      </c>
      <c r="B21" s="13">
        <v>2852738</v>
      </c>
      <c r="C21" s="4">
        <v>2595423</v>
      </c>
      <c r="D21" s="4">
        <v>2830469</v>
      </c>
      <c r="E21" s="4">
        <v>2711392</v>
      </c>
      <c r="F21" s="4">
        <v>2637226</v>
      </c>
      <c r="G21" s="4">
        <v>3018191</v>
      </c>
      <c r="H21" s="4">
        <v>2524884</v>
      </c>
      <c r="I21" s="4">
        <v>2922304</v>
      </c>
      <c r="J21" s="4">
        <v>2682819</v>
      </c>
      <c r="K21" s="4">
        <v>2935234</v>
      </c>
      <c r="L21" s="4">
        <v>2461123</v>
      </c>
      <c r="M21" s="40">
        <v>2781482</v>
      </c>
      <c r="N21" s="13">
        <f t="shared" si="0"/>
        <v>32953285</v>
      </c>
    </row>
    <row r="22" spans="1:14" ht="12" customHeight="1" x14ac:dyDescent="0.2">
      <c r="A22" s="7" t="str">
        <f>'Pregnant Women Participating'!A17</f>
        <v>Pennsylvania</v>
      </c>
      <c r="B22" s="13">
        <v>4713109</v>
      </c>
      <c r="C22" s="4">
        <v>4587146</v>
      </c>
      <c r="D22" s="4">
        <v>4653090</v>
      </c>
      <c r="E22" s="4">
        <v>4689207</v>
      </c>
      <c r="F22" s="4">
        <v>4513494</v>
      </c>
      <c r="G22" s="4">
        <v>4713054</v>
      </c>
      <c r="H22" s="4">
        <v>4477122</v>
      </c>
      <c r="I22" s="4">
        <v>4527165</v>
      </c>
      <c r="J22" s="4">
        <v>4444717</v>
      </c>
      <c r="K22" s="4">
        <v>4578368</v>
      </c>
      <c r="L22" s="4">
        <v>4433181</v>
      </c>
      <c r="M22" s="40">
        <v>4474869</v>
      </c>
      <c r="N22" s="13">
        <f t="shared" si="0"/>
        <v>54804522</v>
      </c>
    </row>
    <row r="23" spans="1:14" ht="12" customHeight="1" x14ac:dyDescent="0.2">
      <c r="A23" s="7" t="str">
        <f>'Pregnant Women Participating'!A18</f>
        <v>Puerto Rico</v>
      </c>
      <c r="B23" s="13">
        <v>1089132</v>
      </c>
      <c r="C23" s="4">
        <v>956764</v>
      </c>
      <c r="D23" s="4">
        <v>884541</v>
      </c>
      <c r="E23" s="4">
        <v>753459</v>
      </c>
      <c r="F23" s="4">
        <v>776195</v>
      </c>
      <c r="G23" s="4">
        <v>768181</v>
      </c>
      <c r="H23" s="4">
        <v>750891</v>
      </c>
      <c r="I23" s="4">
        <v>898909</v>
      </c>
      <c r="J23" s="4">
        <v>784090</v>
      </c>
      <c r="K23" s="4">
        <v>826145</v>
      </c>
      <c r="L23" s="4">
        <v>829768</v>
      </c>
      <c r="M23" s="40">
        <v>721762</v>
      </c>
      <c r="N23" s="13">
        <f t="shared" si="0"/>
        <v>10039837</v>
      </c>
    </row>
    <row r="24" spans="1:14" ht="12" customHeight="1" x14ac:dyDescent="0.2">
      <c r="A24" s="7" t="str">
        <f>'Pregnant Women Participating'!A19</f>
        <v>Virginia</v>
      </c>
      <c r="B24" s="13">
        <v>2888450</v>
      </c>
      <c r="C24" s="4">
        <v>2880574</v>
      </c>
      <c r="D24" s="4"/>
      <c r="E24" s="4">
        <v>5723500</v>
      </c>
      <c r="F24" s="4">
        <v>2784736</v>
      </c>
      <c r="G24" s="4">
        <v>2907810</v>
      </c>
      <c r="H24" s="4">
        <v>2852903</v>
      </c>
      <c r="I24" s="4">
        <v>2530526</v>
      </c>
      <c r="J24" s="4">
        <v>2963443</v>
      </c>
      <c r="K24" s="4">
        <v>2717555</v>
      </c>
      <c r="L24" s="4">
        <v>5534829</v>
      </c>
      <c r="M24" s="40"/>
      <c r="N24" s="13">
        <f t="shared" si="0"/>
        <v>33784326</v>
      </c>
    </row>
    <row r="25" spans="1:14" ht="12" customHeight="1" x14ac:dyDescent="0.2">
      <c r="A25" s="7" t="str">
        <f>'Pregnant Women Participating'!A20</f>
        <v>West Virginia</v>
      </c>
      <c r="B25" s="13">
        <v>826923</v>
      </c>
      <c r="C25" s="4">
        <v>793752</v>
      </c>
      <c r="D25" s="4">
        <v>829876</v>
      </c>
      <c r="E25" s="4">
        <v>802579</v>
      </c>
      <c r="F25" s="4">
        <v>752797</v>
      </c>
      <c r="G25" s="4">
        <v>820954</v>
      </c>
      <c r="H25" s="4">
        <v>775801</v>
      </c>
      <c r="I25" s="4">
        <v>817672</v>
      </c>
      <c r="J25" s="4">
        <v>765713</v>
      </c>
      <c r="K25" s="4">
        <v>783816</v>
      </c>
      <c r="L25" s="4">
        <v>808901</v>
      </c>
      <c r="M25" s="40">
        <v>728907</v>
      </c>
      <c r="N25" s="13">
        <f t="shared" si="0"/>
        <v>9507691</v>
      </c>
    </row>
    <row r="26" spans="1:14" s="17" customFormat="1" ht="24.75" customHeight="1" x14ac:dyDescent="0.2">
      <c r="A26" s="14" t="e">
        <f>'Pregnant Women Participating'!#REF!</f>
        <v>#REF!</v>
      </c>
      <c r="B26" s="16">
        <v>15381808</v>
      </c>
      <c r="C26" s="15">
        <v>15013672</v>
      </c>
      <c r="D26" s="15">
        <v>10223723</v>
      </c>
      <c r="E26" s="15">
        <v>20431040</v>
      </c>
      <c r="F26" s="15">
        <v>14681471</v>
      </c>
      <c r="G26" s="15">
        <v>15503009</v>
      </c>
      <c r="H26" s="15">
        <v>14306214</v>
      </c>
      <c r="I26" s="15">
        <v>15006869</v>
      </c>
      <c r="J26" s="15">
        <v>17013328</v>
      </c>
      <c r="K26" s="15">
        <v>12790469</v>
      </c>
      <c r="L26" s="15">
        <v>17132094</v>
      </c>
      <c r="M26" s="39">
        <v>11862196</v>
      </c>
      <c r="N26" s="16">
        <f t="shared" si="0"/>
        <v>179345893</v>
      </c>
    </row>
    <row r="27" spans="1:14" ht="12" customHeight="1" x14ac:dyDescent="0.2">
      <c r="A27" s="7" t="str">
        <f>'Pregnant Women Participating'!A21</f>
        <v>Alabama</v>
      </c>
      <c r="B27" s="13">
        <v>3105946</v>
      </c>
      <c r="C27" s="4">
        <v>2775713</v>
      </c>
      <c r="D27" s="4">
        <v>2948661</v>
      </c>
      <c r="E27" s="4">
        <v>2990943</v>
      </c>
      <c r="F27" s="4">
        <v>2768402</v>
      </c>
      <c r="G27" s="4">
        <v>3173088</v>
      </c>
      <c r="H27" s="4">
        <v>2637297</v>
      </c>
      <c r="I27" s="4">
        <v>3084789</v>
      </c>
      <c r="J27" s="4">
        <v>2756839</v>
      </c>
      <c r="K27" s="4">
        <v>3091328</v>
      </c>
      <c r="L27" s="4">
        <v>2776061</v>
      </c>
      <c r="M27" s="40">
        <v>2846819</v>
      </c>
      <c r="N27" s="13">
        <f t="shared" si="0"/>
        <v>34955886</v>
      </c>
    </row>
    <row r="28" spans="1:14" ht="12" customHeight="1" x14ac:dyDescent="0.2">
      <c r="A28" s="7" t="str">
        <f>'Pregnant Women Participating'!A22</f>
        <v>Florida</v>
      </c>
      <c r="B28" s="13">
        <v>10436478</v>
      </c>
      <c r="C28" s="4">
        <v>9574384</v>
      </c>
      <c r="D28" s="4">
        <v>9999872</v>
      </c>
      <c r="E28" s="4">
        <v>9760325</v>
      </c>
      <c r="F28" s="4">
        <v>10261767</v>
      </c>
      <c r="G28" s="4">
        <v>10375922</v>
      </c>
      <c r="H28" s="4">
        <v>9399911</v>
      </c>
      <c r="I28" s="4">
        <v>7675912</v>
      </c>
      <c r="J28" s="4">
        <v>13021762</v>
      </c>
      <c r="K28" s="4">
        <v>10299506</v>
      </c>
      <c r="L28" s="4">
        <v>9847198</v>
      </c>
      <c r="M28" s="40">
        <v>10150063</v>
      </c>
      <c r="N28" s="13">
        <f t="shared" si="0"/>
        <v>120803100</v>
      </c>
    </row>
    <row r="29" spans="1:14" ht="12" customHeight="1" x14ac:dyDescent="0.2">
      <c r="A29" s="7" t="str">
        <f>'Pregnant Women Participating'!A23</f>
        <v>Georgia</v>
      </c>
      <c r="B29" s="13">
        <v>5621859</v>
      </c>
      <c r="C29" s="4">
        <v>4664143</v>
      </c>
      <c r="D29" s="4">
        <v>5397389</v>
      </c>
      <c r="E29" s="4">
        <v>5189017</v>
      </c>
      <c r="F29" s="4">
        <v>4757126</v>
      </c>
      <c r="G29" s="4">
        <v>5769626</v>
      </c>
      <c r="H29" s="4">
        <v>4527149</v>
      </c>
      <c r="I29" s="4">
        <v>5288226</v>
      </c>
      <c r="J29" s="4">
        <v>4779980</v>
      </c>
      <c r="K29" s="4">
        <v>5620181</v>
      </c>
      <c r="L29" s="4">
        <v>4823755</v>
      </c>
      <c r="M29" s="40">
        <v>5086420</v>
      </c>
      <c r="N29" s="13">
        <f t="shared" si="0"/>
        <v>61524871</v>
      </c>
    </row>
    <row r="30" spans="1:14" ht="12" customHeight="1" x14ac:dyDescent="0.2">
      <c r="A30" s="7" t="str">
        <f>'Pregnant Women Participating'!A24</f>
        <v>Kentucky</v>
      </c>
      <c r="B30" s="13">
        <v>2476806</v>
      </c>
      <c r="C30" s="4">
        <v>2375945</v>
      </c>
      <c r="D30" s="4">
        <v>2497743</v>
      </c>
      <c r="E30" s="4">
        <v>2405896</v>
      </c>
      <c r="F30" s="4">
        <v>2422234</v>
      </c>
      <c r="G30" s="4">
        <v>2493315</v>
      </c>
      <c r="H30" s="4">
        <v>2433125</v>
      </c>
      <c r="I30" s="4">
        <v>2551511</v>
      </c>
      <c r="J30" s="4">
        <v>2433125</v>
      </c>
      <c r="K30" s="4">
        <v>2407981</v>
      </c>
      <c r="L30" s="4">
        <v>2337688</v>
      </c>
      <c r="M30" s="40">
        <v>2355900</v>
      </c>
      <c r="N30" s="13">
        <f t="shared" si="0"/>
        <v>29191269</v>
      </c>
    </row>
    <row r="31" spans="1:14" ht="12" customHeight="1" x14ac:dyDescent="0.2">
      <c r="A31" s="7" t="str">
        <f>'Pregnant Women Participating'!A25</f>
        <v>Mississippi</v>
      </c>
      <c r="B31" s="13"/>
      <c r="C31" s="4"/>
      <c r="D31" s="4"/>
      <c r="E31" s="4"/>
      <c r="F31" s="4"/>
      <c r="G31" s="4"/>
      <c r="H31" s="4"/>
      <c r="I31" s="4"/>
      <c r="J31" s="4"/>
      <c r="K31" s="4"/>
      <c r="L31" s="4"/>
      <c r="M31" s="40"/>
      <c r="N31" s="13" t="str">
        <f t="shared" si="0"/>
        <v xml:space="preserve"> </v>
      </c>
    </row>
    <row r="32" spans="1:14" ht="12" customHeight="1" x14ac:dyDescent="0.2">
      <c r="A32" s="7" t="str">
        <f>'Pregnant Women Participating'!A26</f>
        <v>North Carolina</v>
      </c>
      <c r="B32" s="13">
        <v>4450537</v>
      </c>
      <c r="C32" s="4">
        <v>4815801</v>
      </c>
      <c r="D32" s="4">
        <v>2421089</v>
      </c>
      <c r="E32" s="4">
        <v>6667698</v>
      </c>
      <c r="F32" s="4">
        <v>5050038</v>
      </c>
      <c r="G32" s="4">
        <v>4239329</v>
      </c>
      <c r="H32" s="4">
        <v>4830517</v>
      </c>
      <c r="I32" s="4">
        <v>4489564</v>
      </c>
      <c r="J32" s="4">
        <v>4872679</v>
      </c>
      <c r="K32" s="4">
        <v>4580508</v>
      </c>
      <c r="L32" s="4">
        <v>4703959</v>
      </c>
      <c r="M32" s="40">
        <v>4595529</v>
      </c>
      <c r="N32" s="13">
        <f t="shared" si="0"/>
        <v>55717248</v>
      </c>
    </row>
    <row r="33" spans="1:14" ht="12" customHeight="1" x14ac:dyDescent="0.2">
      <c r="A33" s="7" t="str">
        <f>'Pregnant Women Participating'!A27</f>
        <v>South Carolina</v>
      </c>
      <c r="B33" s="13">
        <v>2292115</v>
      </c>
      <c r="C33" s="4">
        <v>2208491</v>
      </c>
      <c r="D33" s="4">
        <v>2281112</v>
      </c>
      <c r="E33" s="4">
        <v>2277641</v>
      </c>
      <c r="F33" s="4">
        <v>2228575</v>
      </c>
      <c r="G33" s="4">
        <v>2292357</v>
      </c>
      <c r="H33" s="4">
        <v>2229933</v>
      </c>
      <c r="I33" s="4">
        <v>2230443</v>
      </c>
      <c r="J33" s="4">
        <v>2161974</v>
      </c>
      <c r="K33" s="4">
        <v>2207807</v>
      </c>
      <c r="L33" s="4">
        <v>2158090</v>
      </c>
      <c r="M33" s="40">
        <v>2161192</v>
      </c>
      <c r="N33" s="13">
        <f t="shared" si="0"/>
        <v>26729730</v>
      </c>
    </row>
    <row r="34" spans="1:14" ht="12" customHeight="1" x14ac:dyDescent="0.2">
      <c r="A34" s="7" t="str">
        <f>'Pregnant Women Participating'!A28</f>
        <v>Tennessee</v>
      </c>
      <c r="B34" s="13">
        <v>3449567</v>
      </c>
      <c r="C34" s="4">
        <v>3453841</v>
      </c>
      <c r="D34" s="4">
        <v>0</v>
      </c>
      <c r="E34" s="4">
        <v>6948756</v>
      </c>
      <c r="F34" s="4">
        <v>0</v>
      </c>
      <c r="G34" s="4">
        <v>6841884</v>
      </c>
      <c r="H34" s="4">
        <v>3413330</v>
      </c>
      <c r="I34" s="4">
        <v>3362512</v>
      </c>
      <c r="J34" s="4">
        <v>3335490</v>
      </c>
      <c r="K34" s="4">
        <v>3420963</v>
      </c>
      <c r="L34" s="4">
        <v>3377756</v>
      </c>
      <c r="M34" s="40">
        <v>3362615</v>
      </c>
      <c r="N34" s="13">
        <f t="shared" si="0"/>
        <v>40966714</v>
      </c>
    </row>
    <row r="35" spans="1:14" ht="12" customHeight="1" x14ac:dyDescent="0.2">
      <c r="A35" s="7" t="str">
        <f>'Pregnant Women Participating'!A29</f>
        <v>Choctaw Indians, MS</v>
      </c>
      <c r="B35" s="13"/>
      <c r="C35" s="4"/>
      <c r="D35" s="4"/>
      <c r="E35" s="4"/>
      <c r="F35" s="4"/>
      <c r="G35" s="4"/>
      <c r="H35" s="4"/>
      <c r="I35" s="4"/>
      <c r="J35" s="4"/>
      <c r="K35" s="4"/>
      <c r="L35" s="4"/>
      <c r="M35" s="40"/>
      <c r="N35" s="13" t="str">
        <f t="shared" si="0"/>
        <v xml:space="preserve"> </v>
      </c>
    </row>
    <row r="36" spans="1:14" ht="12" customHeight="1" x14ac:dyDescent="0.2">
      <c r="A36" s="7" t="str">
        <f>'Pregnant Women Participating'!A30</f>
        <v>Eastern Cherokee, NC</v>
      </c>
      <c r="B36" s="13">
        <v>8486</v>
      </c>
      <c r="C36" s="4">
        <v>7753</v>
      </c>
      <c r="D36" s="4">
        <v>3805</v>
      </c>
      <c r="E36" s="4">
        <v>9781</v>
      </c>
      <c r="F36" s="4">
        <v>9155</v>
      </c>
      <c r="G36" s="4">
        <v>6778</v>
      </c>
      <c r="H36" s="4">
        <v>7737</v>
      </c>
      <c r="I36" s="4">
        <v>6903</v>
      </c>
      <c r="J36" s="4">
        <v>8820</v>
      </c>
      <c r="K36" s="4">
        <v>6978</v>
      </c>
      <c r="L36" s="4">
        <v>7952</v>
      </c>
      <c r="M36" s="40">
        <v>8402</v>
      </c>
      <c r="N36" s="13">
        <f t="shared" si="0"/>
        <v>92550</v>
      </c>
    </row>
    <row r="37" spans="1:14" s="17" customFormat="1" ht="24.75" customHeight="1" x14ac:dyDescent="0.2">
      <c r="A37" s="14" t="e">
        <f>'Pregnant Women Participating'!#REF!</f>
        <v>#REF!</v>
      </c>
      <c r="B37" s="16">
        <v>31841794</v>
      </c>
      <c r="C37" s="15">
        <v>29876071</v>
      </c>
      <c r="D37" s="15">
        <v>25549671</v>
      </c>
      <c r="E37" s="15">
        <v>36250057</v>
      </c>
      <c r="F37" s="15">
        <v>27497297</v>
      </c>
      <c r="G37" s="15">
        <v>35192299</v>
      </c>
      <c r="H37" s="15">
        <v>29478999</v>
      </c>
      <c r="I37" s="15">
        <v>28689860</v>
      </c>
      <c r="J37" s="15">
        <v>33370669</v>
      </c>
      <c r="K37" s="15">
        <v>31635252</v>
      </c>
      <c r="L37" s="15">
        <v>30032459</v>
      </c>
      <c r="M37" s="39">
        <v>30566940</v>
      </c>
      <c r="N37" s="16">
        <f t="shared" si="0"/>
        <v>369981368</v>
      </c>
    </row>
    <row r="38" spans="1:14" ht="12" customHeight="1" x14ac:dyDescent="0.2">
      <c r="A38" s="7" t="str">
        <f>'Pregnant Women Participating'!A31</f>
        <v>Illinois</v>
      </c>
      <c r="B38" s="13">
        <v>5744923</v>
      </c>
      <c r="C38" s="4">
        <v>5076349</v>
      </c>
      <c r="D38" s="4">
        <v>5505866</v>
      </c>
      <c r="E38" s="4">
        <v>5321480</v>
      </c>
      <c r="F38" s="4">
        <v>5350193</v>
      </c>
      <c r="G38" s="4">
        <v>5716734</v>
      </c>
      <c r="H38" s="4">
        <v>4750068</v>
      </c>
      <c r="I38" s="4">
        <v>6042193</v>
      </c>
      <c r="J38" s="4">
        <v>5114840</v>
      </c>
      <c r="K38" s="4">
        <v>5923847</v>
      </c>
      <c r="L38" s="4">
        <v>5428047</v>
      </c>
      <c r="M38" s="40">
        <v>5679321</v>
      </c>
      <c r="N38" s="13">
        <f t="shared" si="0"/>
        <v>65653861</v>
      </c>
    </row>
    <row r="39" spans="1:14" ht="12" customHeight="1" x14ac:dyDescent="0.2">
      <c r="A39" s="7" t="str">
        <f>'Pregnant Women Participating'!A32</f>
        <v>Indiana</v>
      </c>
      <c r="B39" s="13">
        <v>3318089</v>
      </c>
      <c r="C39" s="4">
        <v>3185976</v>
      </c>
      <c r="D39" s="4">
        <v>3390118</v>
      </c>
      <c r="E39" s="4">
        <v>3216032</v>
      </c>
      <c r="F39" s="4">
        <v>3370218</v>
      </c>
      <c r="G39" s="4">
        <v>3386773</v>
      </c>
      <c r="H39" s="4">
        <v>2971950</v>
      </c>
      <c r="I39" s="4">
        <v>3482387</v>
      </c>
      <c r="J39" s="4">
        <v>2977972</v>
      </c>
      <c r="K39" s="4">
        <v>3529241</v>
      </c>
      <c r="L39" s="4">
        <v>3394376</v>
      </c>
      <c r="M39" s="40">
        <v>3511167</v>
      </c>
      <c r="N39" s="13">
        <f t="shared" si="0"/>
        <v>39734299</v>
      </c>
    </row>
    <row r="40" spans="1:14" ht="12" customHeight="1" x14ac:dyDescent="0.2">
      <c r="A40" s="7" t="str">
        <f>'Pregnant Women Participating'!A33</f>
        <v>Iowa</v>
      </c>
      <c r="B40" s="13">
        <v>1311378</v>
      </c>
      <c r="C40" s="4">
        <v>1452054</v>
      </c>
      <c r="D40" s="4">
        <v>1538697</v>
      </c>
      <c r="E40" s="4">
        <v>1520901</v>
      </c>
      <c r="F40" s="4">
        <v>1511910</v>
      </c>
      <c r="G40" s="4">
        <v>1503882</v>
      </c>
      <c r="H40" s="4">
        <v>1471258</v>
      </c>
      <c r="I40" s="4">
        <v>1470934</v>
      </c>
      <c r="J40" s="4">
        <v>1444372</v>
      </c>
      <c r="K40" s="4">
        <v>1476834</v>
      </c>
      <c r="L40" s="4">
        <v>1465440</v>
      </c>
      <c r="M40" s="40">
        <v>1227148</v>
      </c>
      <c r="N40" s="13">
        <f t="shared" si="0"/>
        <v>17394808</v>
      </c>
    </row>
    <row r="41" spans="1:14" ht="12" customHeight="1" x14ac:dyDescent="0.2">
      <c r="A41" s="7" t="str">
        <f>'Pregnant Women Participating'!A34</f>
        <v>Michigan</v>
      </c>
      <c r="B41" s="13">
        <v>4773613</v>
      </c>
      <c r="C41" s="4">
        <v>4764993</v>
      </c>
      <c r="D41" s="4">
        <v>4603962</v>
      </c>
      <c r="E41" s="4">
        <v>4850580</v>
      </c>
      <c r="F41" s="4">
        <v>4619958</v>
      </c>
      <c r="G41" s="4">
        <v>4709401</v>
      </c>
      <c r="H41" s="4">
        <v>4746179</v>
      </c>
      <c r="I41" s="4">
        <v>4157172</v>
      </c>
      <c r="J41" s="4">
        <v>4874746</v>
      </c>
      <c r="K41" s="4">
        <v>4480713</v>
      </c>
      <c r="L41" s="4">
        <v>4571353</v>
      </c>
      <c r="M41" s="40">
        <v>4427011</v>
      </c>
      <c r="N41" s="13">
        <f t="shared" si="0"/>
        <v>55579681</v>
      </c>
    </row>
    <row r="42" spans="1:14" ht="12" customHeight="1" x14ac:dyDescent="0.2">
      <c r="A42" s="7" t="str">
        <f>'Pregnant Women Participating'!A35</f>
        <v>Minnesota</v>
      </c>
      <c r="B42" s="13">
        <v>4492610</v>
      </c>
      <c r="C42" s="4">
        <v>2058194</v>
      </c>
      <c r="D42" s="4">
        <v>25509</v>
      </c>
      <c r="E42" s="4">
        <v>2430085</v>
      </c>
      <c r="F42" s="4">
        <v>2507027</v>
      </c>
      <c r="G42" s="4">
        <v>4861474</v>
      </c>
      <c r="H42" s="4">
        <v>2069277</v>
      </c>
      <c r="I42" s="4">
        <v>0</v>
      </c>
      <c r="J42" s="4">
        <v>4802660</v>
      </c>
      <c r="K42" s="4">
        <v>2489733</v>
      </c>
      <c r="L42" s="4">
        <v>0</v>
      </c>
      <c r="M42" s="40">
        <v>2093976</v>
      </c>
      <c r="N42" s="13">
        <f t="shared" si="0"/>
        <v>27830545</v>
      </c>
    </row>
    <row r="43" spans="1:14" ht="12" customHeight="1" x14ac:dyDescent="0.2">
      <c r="A43" s="7" t="str">
        <f>'Pregnant Women Participating'!A36</f>
        <v>Ohio</v>
      </c>
      <c r="B43" s="13">
        <v>4866012</v>
      </c>
      <c r="C43" s="4">
        <v>5045837</v>
      </c>
      <c r="D43" s="4">
        <v>4987453</v>
      </c>
      <c r="E43" s="4">
        <v>4985732</v>
      </c>
      <c r="F43" s="4">
        <v>4868690</v>
      </c>
      <c r="G43" s="4">
        <v>5056810</v>
      </c>
      <c r="H43" s="4">
        <v>4597657</v>
      </c>
      <c r="I43" s="4">
        <v>4719023</v>
      </c>
      <c r="J43" s="4">
        <v>4686469</v>
      </c>
      <c r="K43" s="4">
        <v>4706054</v>
      </c>
      <c r="L43" s="4">
        <v>4831966</v>
      </c>
      <c r="M43" s="40">
        <v>5015424</v>
      </c>
      <c r="N43" s="13">
        <f t="shared" si="0"/>
        <v>58367127</v>
      </c>
    </row>
    <row r="44" spans="1:14" ht="12" customHeight="1" x14ac:dyDescent="0.2">
      <c r="A44" s="7" t="str">
        <f>'Pregnant Women Participating'!A37</f>
        <v>Wisconsin</v>
      </c>
      <c r="B44" s="13">
        <v>1958412</v>
      </c>
      <c r="C44" s="4">
        <v>1912596</v>
      </c>
      <c r="D44" s="4">
        <v>1990108</v>
      </c>
      <c r="E44" s="4">
        <v>1930292</v>
      </c>
      <c r="F44" s="4">
        <v>1937175</v>
      </c>
      <c r="G44" s="4">
        <v>1978028</v>
      </c>
      <c r="H44" s="4">
        <v>1787246</v>
      </c>
      <c r="I44" s="4">
        <v>1958028</v>
      </c>
      <c r="J44" s="4">
        <v>1851025</v>
      </c>
      <c r="K44" s="4">
        <v>3957564</v>
      </c>
      <c r="L44" s="4"/>
      <c r="M44" s="40">
        <v>2004942</v>
      </c>
      <c r="N44" s="13">
        <f t="shared" si="0"/>
        <v>23265416</v>
      </c>
    </row>
    <row r="45" spans="1:14" s="17" customFormat="1" ht="24.75" customHeight="1" x14ac:dyDescent="0.2">
      <c r="A45" s="14" t="e">
        <f>'Pregnant Women Participating'!#REF!</f>
        <v>#REF!</v>
      </c>
      <c r="B45" s="16">
        <v>26465037</v>
      </c>
      <c r="C45" s="15">
        <v>23495999</v>
      </c>
      <c r="D45" s="15">
        <v>22041713</v>
      </c>
      <c r="E45" s="15">
        <v>24255102</v>
      </c>
      <c r="F45" s="15">
        <v>24165171</v>
      </c>
      <c r="G45" s="15">
        <v>27213102</v>
      </c>
      <c r="H45" s="15">
        <v>22393635</v>
      </c>
      <c r="I45" s="15">
        <v>21829737</v>
      </c>
      <c r="J45" s="15">
        <v>25752084</v>
      </c>
      <c r="K45" s="15">
        <v>26563986</v>
      </c>
      <c r="L45" s="15">
        <v>19691182</v>
      </c>
      <c r="M45" s="39">
        <v>23958989</v>
      </c>
      <c r="N45" s="16">
        <f t="shared" si="0"/>
        <v>287825737</v>
      </c>
    </row>
    <row r="46" spans="1:14" ht="12" customHeight="1" x14ac:dyDescent="0.2">
      <c r="A46" s="7" t="str">
        <f>'Pregnant Women Participating'!A38</f>
        <v>Arizona</v>
      </c>
      <c r="B46" s="13">
        <v>3350194</v>
      </c>
      <c r="C46" s="4">
        <v>2963027</v>
      </c>
      <c r="D46" s="4">
        <v>110487</v>
      </c>
      <c r="E46" s="4">
        <v>6397696</v>
      </c>
      <c r="F46" s="4">
        <v>3063740</v>
      </c>
      <c r="G46" s="4">
        <v>3216844</v>
      </c>
      <c r="H46" s="4">
        <v>2835647</v>
      </c>
      <c r="I46" s="4">
        <v>3195533</v>
      </c>
      <c r="J46" s="4">
        <v>3032088</v>
      </c>
      <c r="K46" s="4">
        <v>0</v>
      </c>
      <c r="L46" s="4">
        <v>6055547</v>
      </c>
      <c r="M46" s="40">
        <v>3032764</v>
      </c>
      <c r="N46" s="13">
        <f t="shared" si="0"/>
        <v>37253567</v>
      </c>
    </row>
    <row r="47" spans="1:14" ht="12" customHeight="1" x14ac:dyDescent="0.2">
      <c r="A47" s="7" t="str">
        <f>'Pregnant Women Participating'!A39</f>
        <v>Arkansas</v>
      </c>
      <c r="B47" s="13">
        <v>0</v>
      </c>
      <c r="C47" s="4">
        <v>1983797</v>
      </c>
      <c r="D47" s="4">
        <v>3909877</v>
      </c>
      <c r="E47" s="4">
        <v>1941064</v>
      </c>
      <c r="F47" s="4">
        <v>1937663</v>
      </c>
      <c r="G47" s="4">
        <v>1952351</v>
      </c>
      <c r="H47" s="4">
        <v>1908608</v>
      </c>
      <c r="I47" s="4">
        <v>1908335</v>
      </c>
      <c r="J47" s="4">
        <v>1839339</v>
      </c>
      <c r="K47" s="4">
        <v>1925596</v>
      </c>
      <c r="L47" s="4">
        <v>1841718</v>
      </c>
      <c r="M47" s="40">
        <v>1788893</v>
      </c>
      <c r="N47" s="13">
        <f t="shared" si="0"/>
        <v>22937241</v>
      </c>
    </row>
    <row r="48" spans="1:14" ht="12" customHeight="1" x14ac:dyDescent="0.2">
      <c r="A48" s="7" t="str">
        <f>'Pregnant Women Participating'!A40</f>
        <v>Louisiana</v>
      </c>
      <c r="B48" s="13">
        <v>3205415</v>
      </c>
      <c r="C48" s="4">
        <v>3111973</v>
      </c>
      <c r="D48" s="4">
        <v>3033737</v>
      </c>
      <c r="E48" s="4">
        <v>2995499</v>
      </c>
      <c r="F48" s="4">
        <v>3010977</v>
      </c>
      <c r="G48" s="4">
        <v>2902163</v>
      </c>
      <c r="H48" s="4">
        <v>3175311</v>
      </c>
      <c r="I48" s="4">
        <v>3143058</v>
      </c>
      <c r="J48" s="4">
        <v>2989532</v>
      </c>
      <c r="K48" s="4">
        <v>3141803</v>
      </c>
      <c r="L48" s="4">
        <v>3028802</v>
      </c>
      <c r="M48" s="40">
        <v>2990980</v>
      </c>
      <c r="N48" s="13">
        <f t="shared" si="0"/>
        <v>36729250</v>
      </c>
    </row>
    <row r="49" spans="1:14" ht="12" customHeight="1" x14ac:dyDescent="0.2">
      <c r="A49" s="7" t="str">
        <f>'Pregnant Women Participating'!A41</f>
        <v>New Mexico</v>
      </c>
      <c r="B49" s="13">
        <v>846430</v>
      </c>
      <c r="C49" s="4">
        <v>861277</v>
      </c>
      <c r="D49" s="4">
        <v>836631</v>
      </c>
      <c r="E49" s="4">
        <v>855408</v>
      </c>
      <c r="F49" s="4">
        <v>865455</v>
      </c>
      <c r="G49" s="4">
        <v>858360</v>
      </c>
      <c r="H49" s="4">
        <v>872451</v>
      </c>
      <c r="I49" s="4">
        <v>836381</v>
      </c>
      <c r="J49" s="4">
        <v>809621</v>
      </c>
      <c r="K49" s="4">
        <v>800458</v>
      </c>
      <c r="L49" s="4">
        <v>810720</v>
      </c>
      <c r="M49" s="40">
        <v>786340</v>
      </c>
      <c r="N49" s="13">
        <f t="shared" si="0"/>
        <v>10039532</v>
      </c>
    </row>
    <row r="50" spans="1:14" ht="12" customHeight="1" x14ac:dyDescent="0.2">
      <c r="A50" s="7" t="str">
        <f>'Pregnant Women Participating'!A42</f>
        <v>Oklahoma</v>
      </c>
      <c r="B50" s="13">
        <v>1680175</v>
      </c>
      <c r="C50" s="4">
        <v>1711495</v>
      </c>
      <c r="D50" s="4">
        <v>1654542</v>
      </c>
      <c r="E50" s="4">
        <v>1729897</v>
      </c>
      <c r="F50" s="4">
        <v>1618847</v>
      </c>
      <c r="G50" s="4">
        <v>1690609</v>
      </c>
      <c r="H50" s="4">
        <v>1518216</v>
      </c>
      <c r="I50" s="4">
        <v>1427281</v>
      </c>
      <c r="J50" s="4">
        <v>1895140</v>
      </c>
      <c r="K50" s="4">
        <v>1581725</v>
      </c>
      <c r="L50" s="4">
        <v>1684881</v>
      </c>
      <c r="M50" s="40">
        <v>1664074</v>
      </c>
      <c r="N50" s="13">
        <f t="shared" si="0"/>
        <v>19856882</v>
      </c>
    </row>
    <row r="51" spans="1:14" ht="12" customHeight="1" x14ac:dyDescent="0.2">
      <c r="A51" s="7" t="str">
        <f>'Pregnant Women Participating'!A43</f>
        <v>Texas</v>
      </c>
      <c r="B51" s="13">
        <v>15270658</v>
      </c>
      <c r="C51" s="4">
        <v>1908764</v>
      </c>
      <c r="D51" s="4">
        <v>18875120</v>
      </c>
      <c r="E51" s="4">
        <v>35567472</v>
      </c>
      <c r="F51" s="4">
        <v>18450746</v>
      </c>
      <c r="G51" s="4">
        <v>18089883</v>
      </c>
      <c r="H51" s="4">
        <v>12596442</v>
      </c>
      <c r="I51" s="4">
        <v>19948321</v>
      </c>
      <c r="J51" s="4">
        <v>13642007</v>
      </c>
      <c r="K51" s="4">
        <v>19011271</v>
      </c>
      <c r="L51" s="4">
        <v>26662219</v>
      </c>
      <c r="M51" s="40">
        <v>274209</v>
      </c>
      <c r="N51" s="13">
        <f t="shared" si="0"/>
        <v>200297112</v>
      </c>
    </row>
    <row r="52" spans="1:14" ht="12" customHeight="1" x14ac:dyDescent="0.2">
      <c r="A52" s="7" t="str">
        <f>'Pregnant Women Participating'!A44</f>
        <v>Utah</v>
      </c>
      <c r="B52" s="13">
        <v>767960</v>
      </c>
      <c r="C52" s="4">
        <v>739700</v>
      </c>
      <c r="D52" s="4">
        <v>760151</v>
      </c>
      <c r="E52" s="4">
        <v>758916</v>
      </c>
      <c r="F52" s="4">
        <v>740061</v>
      </c>
      <c r="G52" s="4">
        <v>775935</v>
      </c>
      <c r="H52" s="4">
        <v>727199</v>
      </c>
      <c r="I52" s="4">
        <v>739291</v>
      </c>
      <c r="J52" s="4">
        <v>717392</v>
      </c>
      <c r="K52" s="4">
        <v>685117</v>
      </c>
      <c r="L52" s="4">
        <v>688221</v>
      </c>
      <c r="M52" s="40">
        <v>14143</v>
      </c>
      <c r="N52" s="13">
        <f t="shared" si="0"/>
        <v>8114086</v>
      </c>
    </row>
    <row r="53" spans="1:14" ht="12" customHeight="1" x14ac:dyDescent="0.2">
      <c r="A53" s="7" t="str">
        <f>'Pregnant Women Participating'!A45</f>
        <v>Inter-Tribal Council, AZ</v>
      </c>
      <c r="B53" s="13"/>
      <c r="C53" s="4">
        <v>354661</v>
      </c>
      <c r="D53" s="4">
        <v>179295</v>
      </c>
      <c r="E53" s="4">
        <v>168097</v>
      </c>
      <c r="F53" s="4">
        <v>6065</v>
      </c>
      <c r="G53" s="4">
        <v>332147</v>
      </c>
      <c r="H53" s="4">
        <v>149486</v>
      </c>
      <c r="I53" s="4">
        <v>181100</v>
      </c>
      <c r="J53" s="4">
        <v>165788</v>
      </c>
      <c r="K53" s="4">
        <v>163730</v>
      </c>
      <c r="L53" s="4">
        <v>170289</v>
      </c>
      <c r="M53" s="40">
        <v>171101</v>
      </c>
      <c r="N53" s="13">
        <f t="shared" si="0"/>
        <v>2041759</v>
      </c>
    </row>
    <row r="54" spans="1:14" ht="12" customHeight="1" x14ac:dyDescent="0.2">
      <c r="A54" s="7" t="str">
        <f>'Pregnant Women Participating'!A46</f>
        <v>Navajo Nation, AZ</v>
      </c>
      <c r="B54" s="13">
        <v>114129</v>
      </c>
      <c r="C54" s="4">
        <v>0</v>
      </c>
      <c r="D54" s="4">
        <v>5663</v>
      </c>
      <c r="E54" s="4">
        <v>99636</v>
      </c>
      <c r="F54" s="4">
        <v>111946</v>
      </c>
      <c r="G54" s="4">
        <v>326054</v>
      </c>
      <c r="H54" s="4">
        <v>91905</v>
      </c>
      <c r="I54" s="4">
        <v>0</v>
      </c>
      <c r="J54" s="4">
        <v>221133</v>
      </c>
      <c r="K54" s="4">
        <v>108948</v>
      </c>
      <c r="L54" s="4">
        <v>110793</v>
      </c>
      <c r="M54" s="40">
        <v>114461</v>
      </c>
      <c r="N54" s="13">
        <f t="shared" si="0"/>
        <v>1304668</v>
      </c>
    </row>
    <row r="55" spans="1:14" ht="12" customHeight="1" x14ac:dyDescent="0.2">
      <c r="A55" s="7" t="str">
        <f>'Pregnant Women Participating'!A47</f>
        <v>Acoma, Canoncito &amp; Laguna,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0"/>
      <c r="N55" s="13" t="str">
        <f t="shared" si="0"/>
        <v xml:space="preserve"> </v>
      </c>
    </row>
    <row r="56" spans="1:14" ht="12" customHeight="1" x14ac:dyDescent="0.2">
      <c r="A56" s="7" t="str">
        <f>'Pregnant Women Participating'!A48</f>
        <v>Eight Northern Pueblos, NM</v>
      </c>
      <c r="B56" s="13">
        <v>0</v>
      </c>
      <c r="C56" s="4">
        <v>0</v>
      </c>
      <c r="D56" s="4">
        <v>0</v>
      </c>
      <c r="E56" s="4"/>
      <c r="F56" s="4"/>
      <c r="G56" s="4">
        <v>0</v>
      </c>
      <c r="H56" s="4"/>
      <c r="I56" s="4"/>
      <c r="J56" s="4"/>
      <c r="K56" s="4"/>
      <c r="L56" s="4"/>
      <c r="M56" s="40"/>
      <c r="N56" s="13" t="str">
        <f t="shared" si="0"/>
        <v xml:space="preserve"> </v>
      </c>
    </row>
    <row r="57" spans="1:14" ht="12" customHeight="1" x14ac:dyDescent="0.2">
      <c r="A57" s="7" t="str">
        <f>'Pregnant Women Participating'!A49</f>
        <v>Five Sandoval Pueblos, NM</v>
      </c>
      <c r="B57" s="13">
        <v>1067</v>
      </c>
      <c r="C57" s="4">
        <v>0</v>
      </c>
      <c r="D57" s="4">
        <v>3772</v>
      </c>
      <c r="E57" s="4">
        <v>20</v>
      </c>
      <c r="F57" s="4">
        <v>86</v>
      </c>
      <c r="G57" s="4">
        <v>1928</v>
      </c>
      <c r="H57" s="4">
        <v>1374</v>
      </c>
      <c r="I57" s="4">
        <v>2599</v>
      </c>
      <c r="J57" s="4">
        <v>0</v>
      </c>
      <c r="K57" s="4">
        <v>2471</v>
      </c>
      <c r="L57" s="4">
        <v>403</v>
      </c>
      <c r="M57" s="40">
        <v>1286</v>
      </c>
      <c r="N57" s="13">
        <f t="shared" si="0"/>
        <v>15006</v>
      </c>
    </row>
    <row r="58" spans="1:14" ht="12" customHeight="1" x14ac:dyDescent="0.2">
      <c r="A58" s="7" t="str">
        <f>'Pregnant Women Participating'!A50</f>
        <v>Isleta Pueblo, NM</v>
      </c>
      <c r="B58" s="13">
        <v>20581</v>
      </c>
      <c r="C58" s="4">
        <v>21071</v>
      </c>
      <c r="D58" s="4">
        <v>20641</v>
      </c>
      <c r="E58" s="4">
        <v>21354</v>
      </c>
      <c r="F58" s="4">
        <v>22050</v>
      </c>
      <c r="G58" s="4">
        <v>21581</v>
      </c>
      <c r="H58" s="4">
        <v>22217</v>
      </c>
      <c r="I58" s="4">
        <v>21550</v>
      </c>
      <c r="J58" s="4">
        <v>20406</v>
      </c>
      <c r="K58" s="4">
        <v>20166</v>
      </c>
      <c r="L58" s="4">
        <v>20731</v>
      </c>
      <c r="M58" s="40">
        <v>19642</v>
      </c>
      <c r="N58" s="13">
        <f t="shared" si="0"/>
        <v>251990</v>
      </c>
    </row>
    <row r="59" spans="1:14" ht="12" customHeight="1" x14ac:dyDescent="0.2">
      <c r="A59" s="7" t="str">
        <f>'Pregnant Women Participating'!A51</f>
        <v>San Felipe Pueblo,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0"/>
      <c r="N59" s="13" t="str">
        <f t="shared" si="0"/>
        <v xml:space="preserve"> </v>
      </c>
    </row>
    <row r="60" spans="1:14" ht="12" customHeight="1" x14ac:dyDescent="0.2">
      <c r="A60" s="7" t="str">
        <f>'Pregnant Women Participating'!A52</f>
        <v>Santo Domingo Tribe, NM</v>
      </c>
      <c r="B60" s="13"/>
      <c r="C60" s="4"/>
      <c r="D60" s="4"/>
      <c r="E60" s="4"/>
      <c r="F60" s="4"/>
      <c r="G60" s="4"/>
      <c r="H60" s="4"/>
      <c r="I60" s="4"/>
      <c r="J60" s="4"/>
      <c r="K60" s="4"/>
      <c r="L60" s="4"/>
      <c r="M60" s="40"/>
      <c r="N60" s="13" t="str">
        <f t="shared" si="0"/>
        <v xml:space="preserve"> </v>
      </c>
    </row>
    <row r="61" spans="1:14" ht="12" customHeight="1" x14ac:dyDescent="0.2">
      <c r="A61" s="7" t="str">
        <f>'Pregnant Women Participating'!A53</f>
        <v>Zuni Pueblo, NM</v>
      </c>
      <c r="B61" s="13">
        <v>0</v>
      </c>
      <c r="C61" s="4">
        <v>0</v>
      </c>
      <c r="D61" s="4">
        <v>1665</v>
      </c>
      <c r="E61" s="4">
        <v>1776</v>
      </c>
      <c r="F61" s="4">
        <v>681</v>
      </c>
      <c r="G61" s="4">
        <v>2106</v>
      </c>
      <c r="H61" s="4">
        <v>2084</v>
      </c>
      <c r="I61" s="4">
        <v>2046</v>
      </c>
      <c r="J61" s="4">
        <v>2416</v>
      </c>
      <c r="K61" s="4">
        <v>2202</v>
      </c>
      <c r="L61" s="4">
        <v>2208</v>
      </c>
      <c r="M61" s="40">
        <v>6230</v>
      </c>
      <c r="N61" s="13">
        <f t="shared" si="0"/>
        <v>23414</v>
      </c>
    </row>
    <row r="62" spans="1:14" ht="12" customHeight="1" x14ac:dyDescent="0.2">
      <c r="A62" s="7" t="str">
        <f>'Pregnant Women Participating'!A54</f>
        <v>Cherokee Nation, OK</v>
      </c>
      <c r="B62" s="13">
        <v>152106</v>
      </c>
      <c r="C62" s="4">
        <v>152933</v>
      </c>
      <c r="D62" s="4">
        <v>149344</v>
      </c>
      <c r="E62" s="4">
        <v>134836</v>
      </c>
      <c r="F62" s="4">
        <v>133530</v>
      </c>
      <c r="G62" s="4">
        <v>138962</v>
      </c>
      <c r="H62" s="4">
        <v>152788</v>
      </c>
      <c r="I62" s="4">
        <v>0</v>
      </c>
      <c r="J62" s="4">
        <v>305911</v>
      </c>
      <c r="K62" s="4">
        <v>151685</v>
      </c>
      <c r="L62" s="4">
        <v>149795</v>
      </c>
      <c r="M62" s="40">
        <v>155284</v>
      </c>
      <c r="N62" s="13">
        <f t="shared" si="0"/>
        <v>1777174</v>
      </c>
    </row>
    <row r="63" spans="1:14" ht="12" customHeight="1" x14ac:dyDescent="0.2">
      <c r="A63" s="7" t="str">
        <f>'Pregnant Women Participating'!A55</f>
        <v>Chickasaw Nation, OK</v>
      </c>
      <c r="B63" s="13">
        <v>74264</v>
      </c>
      <c r="C63" s="4">
        <v>69138</v>
      </c>
      <c r="D63" s="4">
        <v>69109</v>
      </c>
      <c r="E63" s="4">
        <v>70239</v>
      </c>
      <c r="F63" s="4">
        <v>69697</v>
      </c>
      <c r="G63" s="4">
        <v>73083</v>
      </c>
      <c r="H63" s="4">
        <v>62426</v>
      </c>
      <c r="I63" s="4">
        <v>73129</v>
      </c>
      <c r="J63" s="4">
        <v>74558</v>
      </c>
      <c r="K63" s="4">
        <v>76987</v>
      </c>
      <c r="L63" s="4">
        <v>77843</v>
      </c>
      <c r="M63" s="40">
        <v>81628</v>
      </c>
      <c r="N63" s="13">
        <f t="shared" si="0"/>
        <v>872101</v>
      </c>
    </row>
    <row r="64" spans="1:14" ht="12" customHeight="1" x14ac:dyDescent="0.2">
      <c r="A64" s="7" t="str">
        <f>'Pregnant Women Participating'!A56</f>
        <v>Choctaw Nation, OK</v>
      </c>
      <c r="B64" s="13">
        <v>89596</v>
      </c>
      <c r="C64" s="4">
        <v>78075</v>
      </c>
      <c r="D64" s="4">
        <v>85361</v>
      </c>
      <c r="E64" s="4">
        <v>97539</v>
      </c>
      <c r="F64" s="4">
        <v>95186</v>
      </c>
      <c r="G64" s="4">
        <v>100700</v>
      </c>
      <c r="H64" s="4">
        <v>87896</v>
      </c>
      <c r="I64" s="4">
        <v>101642</v>
      </c>
      <c r="J64" s="4">
        <v>97121</v>
      </c>
      <c r="K64" s="4">
        <v>92855</v>
      </c>
      <c r="L64" s="4">
        <v>97131</v>
      </c>
      <c r="M64" s="40">
        <v>99177</v>
      </c>
      <c r="N64" s="13">
        <f t="shared" si="0"/>
        <v>1122279</v>
      </c>
    </row>
    <row r="65" spans="1:14" ht="12" customHeight="1" x14ac:dyDescent="0.2">
      <c r="A65" s="7" t="str">
        <f>'Pregnant Women Participating'!A57</f>
        <v>Citizen Potawatomi Nation, OK</v>
      </c>
      <c r="B65" s="13">
        <v>27133</v>
      </c>
      <c r="C65" s="4">
        <v>22063</v>
      </c>
      <c r="D65" s="4">
        <v>27671</v>
      </c>
      <c r="E65" s="4">
        <v>35275</v>
      </c>
      <c r="F65" s="4">
        <v>35254</v>
      </c>
      <c r="G65" s="4">
        <v>37770</v>
      </c>
      <c r="H65" s="4">
        <v>34229</v>
      </c>
      <c r="I65" s="4">
        <v>36642</v>
      </c>
      <c r="J65" s="4">
        <v>35819</v>
      </c>
      <c r="K65" s="4">
        <v>35510</v>
      </c>
      <c r="L65" s="4">
        <v>35819</v>
      </c>
      <c r="M65" s="40">
        <v>35268</v>
      </c>
      <c r="N65" s="13">
        <f t="shared" si="0"/>
        <v>398453</v>
      </c>
    </row>
    <row r="66" spans="1:14" ht="12" customHeight="1" x14ac:dyDescent="0.2">
      <c r="A66" s="7" t="str">
        <f>'Pregnant Women Participating'!A58</f>
        <v>Inter-Tribal Council, OK</v>
      </c>
      <c r="B66" s="13">
        <v>5191</v>
      </c>
      <c r="C66" s="4">
        <v>4198</v>
      </c>
      <c r="D66" s="4">
        <v>5343</v>
      </c>
      <c r="E66" s="4">
        <v>5776</v>
      </c>
      <c r="F66" s="4">
        <v>6078</v>
      </c>
      <c r="G66" s="4">
        <v>6758</v>
      </c>
      <c r="H66" s="4">
        <v>5766</v>
      </c>
      <c r="I66" s="4">
        <v>610</v>
      </c>
      <c r="J66" s="4">
        <v>11891</v>
      </c>
      <c r="K66" s="4">
        <v>6115</v>
      </c>
      <c r="L66" s="4">
        <v>5778</v>
      </c>
      <c r="M66" s="40">
        <v>6571</v>
      </c>
      <c r="N66" s="13">
        <f t="shared" si="0"/>
        <v>70075</v>
      </c>
    </row>
    <row r="67" spans="1:14" ht="12" customHeight="1" x14ac:dyDescent="0.2">
      <c r="A67" s="7" t="str">
        <f>'Pregnant Women Participating'!A59</f>
        <v>Muscogee Creek Nation, OK</v>
      </c>
      <c r="B67" s="13">
        <v>43657</v>
      </c>
      <c r="C67" s="4">
        <v>42570</v>
      </c>
      <c r="D67" s="4">
        <v>41545</v>
      </c>
      <c r="E67" s="4">
        <v>44632</v>
      </c>
      <c r="F67" s="4">
        <v>46057</v>
      </c>
      <c r="G67" s="4">
        <v>46491</v>
      </c>
      <c r="H67" s="4">
        <v>38485</v>
      </c>
      <c r="I67" s="4">
        <v>43724</v>
      </c>
      <c r="J67" s="4">
        <v>43696</v>
      </c>
      <c r="K67" s="4">
        <v>45093</v>
      </c>
      <c r="L67" s="4">
        <v>41145</v>
      </c>
      <c r="M67" s="40">
        <v>46899</v>
      </c>
      <c r="N67" s="13">
        <f t="shared" si="0"/>
        <v>523994</v>
      </c>
    </row>
    <row r="68" spans="1:14" ht="12" customHeight="1" x14ac:dyDescent="0.2">
      <c r="A68" s="7" t="str">
        <f>'Pregnant Women Participating'!A60</f>
        <v>Osage Tribal Council, OK</v>
      </c>
      <c r="B68" s="13"/>
      <c r="C68" s="4"/>
      <c r="D68" s="4"/>
      <c r="E68" s="4"/>
      <c r="F68" s="4"/>
      <c r="G68" s="4"/>
      <c r="H68" s="4"/>
      <c r="I68" s="4"/>
      <c r="J68" s="4"/>
      <c r="K68" s="4"/>
      <c r="L68" s="4"/>
      <c r="M68" s="40"/>
      <c r="N68" s="13" t="str">
        <f t="shared" si="0"/>
        <v xml:space="preserve"> </v>
      </c>
    </row>
    <row r="69" spans="1:14" ht="12" customHeight="1" x14ac:dyDescent="0.2">
      <c r="A69" s="7" t="str">
        <f>'Pregnant Women Participating'!A61</f>
        <v>Otoe-Missouria Tribe, OK</v>
      </c>
      <c r="B69" s="13">
        <v>9672</v>
      </c>
      <c r="C69" s="4">
        <v>18106</v>
      </c>
      <c r="D69" s="4">
        <v>0</v>
      </c>
      <c r="E69" s="4">
        <v>9852</v>
      </c>
      <c r="F69" s="4">
        <v>12615</v>
      </c>
      <c r="G69" s="4">
        <v>9861</v>
      </c>
      <c r="H69" s="4">
        <v>26547</v>
      </c>
      <c r="I69" s="4">
        <v>7450</v>
      </c>
      <c r="J69" s="4">
        <v>0</v>
      </c>
      <c r="K69" s="4">
        <v>8755</v>
      </c>
      <c r="L69" s="4">
        <v>16693</v>
      </c>
      <c r="M69" s="40">
        <v>9812</v>
      </c>
      <c r="N69" s="13">
        <f t="shared" si="0"/>
        <v>129363</v>
      </c>
    </row>
    <row r="70" spans="1:14" ht="12" customHeight="1" x14ac:dyDescent="0.2">
      <c r="A70" s="7" t="str">
        <f>'Pregnant Women Participating'!A62</f>
        <v>Wichita, Caddo &amp; Delaware (WCD), OK</v>
      </c>
      <c r="B70" s="13">
        <v>75603</v>
      </c>
      <c r="C70" s="4">
        <v>0</v>
      </c>
      <c r="D70" s="4">
        <v>137678</v>
      </c>
      <c r="E70" s="4">
        <v>61256</v>
      </c>
      <c r="F70" s="4">
        <v>76032</v>
      </c>
      <c r="G70" s="4">
        <v>76877</v>
      </c>
      <c r="H70" s="4">
        <v>66064</v>
      </c>
      <c r="I70" s="4">
        <v>75433</v>
      </c>
      <c r="J70" s="4">
        <v>77546</v>
      </c>
      <c r="K70" s="4">
        <v>77949</v>
      </c>
      <c r="L70" s="4">
        <v>76527</v>
      </c>
      <c r="M70" s="40">
        <v>76611</v>
      </c>
      <c r="N70" s="13">
        <f t="shared" si="0"/>
        <v>877576</v>
      </c>
    </row>
    <row r="71" spans="1:14" s="17" customFormat="1" ht="24.75" customHeight="1" x14ac:dyDescent="0.2">
      <c r="A71" s="14" t="e">
        <f>'Pregnant Women Participating'!#REF!</f>
        <v>#REF!</v>
      </c>
      <c r="B71" s="16">
        <v>25733831</v>
      </c>
      <c r="C71" s="15">
        <v>14042848</v>
      </c>
      <c r="D71" s="15">
        <v>29907632</v>
      </c>
      <c r="E71" s="15">
        <v>50996240</v>
      </c>
      <c r="F71" s="15">
        <v>30302766</v>
      </c>
      <c r="G71" s="15">
        <v>30660463</v>
      </c>
      <c r="H71" s="15">
        <v>24375141</v>
      </c>
      <c r="I71" s="15">
        <v>31744125</v>
      </c>
      <c r="J71" s="15">
        <v>25981404</v>
      </c>
      <c r="K71" s="15">
        <v>27938436</v>
      </c>
      <c r="L71" s="15">
        <v>41577263</v>
      </c>
      <c r="M71" s="39">
        <v>11375373</v>
      </c>
      <c r="N71" s="16">
        <f t="shared" si="0"/>
        <v>344635522</v>
      </c>
    </row>
    <row r="72" spans="1:14" ht="12" customHeight="1" x14ac:dyDescent="0.2">
      <c r="A72" s="7" t="str">
        <f>'Pregnant Women Participating'!A63</f>
        <v>Colorado</v>
      </c>
      <c r="B72" s="13">
        <v>0</v>
      </c>
      <c r="C72" s="4">
        <v>1380415</v>
      </c>
      <c r="D72" s="4">
        <v>1358361</v>
      </c>
      <c r="E72" s="4">
        <v>1363779</v>
      </c>
      <c r="F72" s="4">
        <v>0</v>
      </c>
      <c r="G72" s="4">
        <v>1380976</v>
      </c>
      <c r="H72" s="4">
        <v>2756591</v>
      </c>
      <c r="I72" s="4">
        <v>0</v>
      </c>
      <c r="J72" s="4">
        <v>2740586</v>
      </c>
      <c r="K72" s="4">
        <v>0</v>
      </c>
      <c r="L72" s="4">
        <v>4013481</v>
      </c>
      <c r="M72" s="40">
        <v>1319731</v>
      </c>
      <c r="N72" s="13">
        <f t="shared" si="0"/>
        <v>16313920</v>
      </c>
    </row>
    <row r="73" spans="1:14" ht="12" customHeight="1" x14ac:dyDescent="0.2">
      <c r="A73" s="7" t="str">
        <f>'Pregnant Women Participating'!A64</f>
        <v>Kansas</v>
      </c>
      <c r="B73" s="13">
        <v>1225151</v>
      </c>
      <c r="C73" s="4">
        <v>1080372</v>
      </c>
      <c r="D73" s="4">
        <v>1130351</v>
      </c>
      <c r="E73" s="4">
        <v>1121927</v>
      </c>
      <c r="F73" s="4">
        <v>1039276</v>
      </c>
      <c r="G73" s="4">
        <v>1194683</v>
      </c>
      <c r="H73" s="4">
        <v>957219</v>
      </c>
      <c r="I73" s="4">
        <v>1149173</v>
      </c>
      <c r="J73" s="4">
        <v>1045366</v>
      </c>
      <c r="K73" s="4">
        <v>1085623</v>
      </c>
      <c r="L73" s="4">
        <v>978078</v>
      </c>
      <c r="M73" s="40">
        <v>1131839</v>
      </c>
      <c r="N73" s="13">
        <f t="shared" si="0"/>
        <v>13139058</v>
      </c>
    </row>
    <row r="74" spans="1:14" ht="12" customHeight="1" x14ac:dyDescent="0.2">
      <c r="A74" s="7" t="str">
        <f>'Pregnant Women Participating'!A65</f>
        <v>Missouri</v>
      </c>
      <c r="B74" s="13">
        <v>2877397</v>
      </c>
      <c r="C74" s="4">
        <v>5890257</v>
      </c>
      <c r="D74" s="4">
        <v>2954160</v>
      </c>
      <c r="E74" s="4">
        <v>2922158</v>
      </c>
      <c r="F74" s="4">
        <v>2899815</v>
      </c>
      <c r="G74" s="4">
        <v>2962155</v>
      </c>
      <c r="H74" s="4">
        <v>2832548</v>
      </c>
      <c r="I74" s="4">
        <v>2856192</v>
      </c>
      <c r="J74" s="4">
        <v>2835858</v>
      </c>
      <c r="K74" s="4">
        <v>2886422</v>
      </c>
      <c r="L74" s="4">
        <v>2852360</v>
      </c>
      <c r="M74" s="40">
        <v>0</v>
      </c>
      <c r="N74" s="13">
        <f t="shared" si="0"/>
        <v>34769322</v>
      </c>
    </row>
    <row r="75" spans="1:14" ht="12" customHeight="1" x14ac:dyDescent="0.2">
      <c r="A75" s="7" t="str">
        <f>'Pregnant Women Participating'!A66</f>
        <v>Montana</v>
      </c>
      <c r="B75" s="13">
        <v>293773</v>
      </c>
      <c r="C75" s="4">
        <v>277386</v>
      </c>
      <c r="D75" s="4">
        <v>286874</v>
      </c>
      <c r="E75" s="4">
        <v>0</v>
      </c>
      <c r="F75" s="4">
        <v>591325</v>
      </c>
      <c r="G75" s="4">
        <v>292781</v>
      </c>
      <c r="H75" s="4">
        <v>281395</v>
      </c>
      <c r="I75" s="4">
        <v>296794</v>
      </c>
      <c r="J75" s="4">
        <v>269732</v>
      </c>
      <c r="K75" s="4">
        <v>286139</v>
      </c>
      <c r="L75" s="4">
        <v>286573</v>
      </c>
      <c r="M75" s="40">
        <v>263842</v>
      </c>
      <c r="N75" s="13">
        <f t="shared" si="0"/>
        <v>3426614</v>
      </c>
    </row>
    <row r="76" spans="1:14" ht="12" customHeight="1" x14ac:dyDescent="0.2">
      <c r="A76" s="7" t="str">
        <f>'Pregnant Women Participating'!A67</f>
        <v>Nebraska</v>
      </c>
      <c r="B76" s="13">
        <v>803697</v>
      </c>
      <c r="C76" s="4">
        <v>778752</v>
      </c>
      <c r="D76" s="4">
        <v>802428</v>
      </c>
      <c r="E76" s="4">
        <v>794696</v>
      </c>
      <c r="F76" s="4">
        <v>792995</v>
      </c>
      <c r="G76" s="4">
        <v>816453</v>
      </c>
      <c r="H76" s="4">
        <v>779262</v>
      </c>
      <c r="I76" s="4">
        <v>784405</v>
      </c>
      <c r="J76" s="4">
        <v>763933</v>
      </c>
      <c r="K76" s="4">
        <v>785805</v>
      </c>
      <c r="L76" s="4">
        <v>757508</v>
      </c>
      <c r="M76" s="40">
        <v>757514</v>
      </c>
      <c r="N76" s="13">
        <f t="shared" si="0"/>
        <v>9417448</v>
      </c>
    </row>
    <row r="77" spans="1:14" ht="12" customHeight="1" x14ac:dyDescent="0.2">
      <c r="A77" s="7" t="str">
        <f>'Pregnant Women Participating'!A68</f>
        <v>North Dakota</v>
      </c>
      <c r="B77" s="13">
        <v>233140</v>
      </c>
      <c r="C77" s="4">
        <v>0</v>
      </c>
      <c r="D77" s="4">
        <v>0</v>
      </c>
      <c r="E77" s="4">
        <v>699818</v>
      </c>
      <c r="F77" s="4">
        <v>0</v>
      </c>
      <c r="G77" s="4">
        <v>454714</v>
      </c>
      <c r="H77" s="4">
        <v>227648</v>
      </c>
      <c r="I77" s="4">
        <v>0</v>
      </c>
      <c r="J77" s="4">
        <v>453412</v>
      </c>
      <c r="K77" s="4">
        <v>225817</v>
      </c>
      <c r="L77" s="4">
        <v>218649</v>
      </c>
      <c r="M77" s="40">
        <v>224069</v>
      </c>
      <c r="N77" s="13">
        <f t="shared" si="0"/>
        <v>2737267</v>
      </c>
    </row>
    <row r="78" spans="1:14" ht="12" customHeight="1" x14ac:dyDescent="0.2">
      <c r="A78" s="7" t="str">
        <f>'Pregnant Women Participating'!A69</f>
        <v>South Dakota</v>
      </c>
      <c r="B78" s="13">
        <v>373649</v>
      </c>
      <c r="C78" s="4">
        <v>340080</v>
      </c>
      <c r="D78" s="4">
        <v>352697</v>
      </c>
      <c r="E78" s="4">
        <v>329652</v>
      </c>
      <c r="F78" s="4">
        <v>318659</v>
      </c>
      <c r="G78" s="4">
        <v>335171</v>
      </c>
      <c r="H78" s="4">
        <v>296988</v>
      </c>
      <c r="I78" s="4">
        <v>337705</v>
      </c>
      <c r="J78" s="4">
        <v>307955</v>
      </c>
      <c r="K78" s="4">
        <v>324335</v>
      </c>
      <c r="L78" s="4">
        <v>322333</v>
      </c>
      <c r="M78" s="40">
        <v>320255</v>
      </c>
      <c r="N78" s="13">
        <f t="shared" si="0"/>
        <v>3959479</v>
      </c>
    </row>
    <row r="79" spans="1:14" ht="12" customHeight="1" x14ac:dyDescent="0.2">
      <c r="A79" s="7" t="str">
        <f>'Pregnant Women Participating'!A70</f>
        <v>Wyoming</v>
      </c>
      <c r="B79" s="13">
        <v>159406</v>
      </c>
      <c r="C79" s="4">
        <v>150460</v>
      </c>
      <c r="D79" s="4">
        <v>148834</v>
      </c>
      <c r="E79" s="4">
        <v>150515</v>
      </c>
      <c r="F79" s="4">
        <v>147901</v>
      </c>
      <c r="G79" s="4">
        <v>145532</v>
      </c>
      <c r="H79" s="4">
        <v>142288</v>
      </c>
      <c r="I79" s="4">
        <v>144084</v>
      </c>
      <c r="J79" s="4">
        <v>141815</v>
      </c>
      <c r="K79" s="4">
        <v>143421</v>
      </c>
      <c r="L79" s="4">
        <v>136739</v>
      </c>
      <c r="M79" s="40">
        <v>141755</v>
      </c>
      <c r="N79" s="13">
        <f t="shared" si="0"/>
        <v>1752750</v>
      </c>
    </row>
    <row r="80" spans="1:14" ht="12" customHeight="1" x14ac:dyDescent="0.2">
      <c r="A80" s="7" t="str">
        <f>'Pregnant Women Participating'!A71</f>
        <v>Ute Mountain Ute Tribe, CO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0"/>
      <c r="N80" s="13" t="str">
        <f t="shared" si="0"/>
        <v xml:space="preserve"> </v>
      </c>
    </row>
    <row r="81" spans="1:14" ht="12" customHeight="1" x14ac:dyDescent="0.2">
      <c r="A81" s="7" t="str">
        <f>'Pregnant Women Participating'!A72</f>
        <v>Omaha Sioux, NE</v>
      </c>
      <c r="B81" s="13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0"/>
      <c r="N81" s="13" t="str">
        <f t="shared" si="0"/>
        <v xml:space="preserve"> </v>
      </c>
    </row>
    <row r="82" spans="1:14" ht="12" customHeight="1" x14ac:dyDescent="0.2">
      <c r="A82" s="7" t="str">
        <f>'Pregnant Women Participating'!A73</f>
        <v>Santee Sioux, NE</v>
      </c>
      <c r="B82" s="13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/>
      <c r="M82" s="40"/>
      <c r="N82" s="13" t="str">
        <f t="shared" si="0"/>
        <v xml:space="preserve"> </v>
      </c>
    </row>
    <row r="83" spans="1:14" ht="12" customHeight="1" x14ac:dyDescent="0.2">
      <c r="A83" s="7" t="str">
        <f>'Pregnant Women Participating'!A74</f>
        <v>Winnebago Tribe, NE</v>
      </c>
      <c r="B83" s="13"/>
      <c r="C83" s="4"/>
      <c r="D83" s="4"/>
      <c r="E83" s="4"/>
      <c r="F83" s="4"/>
      <c r="G83" s="4"/>
      <c r="H83" s="4"/>
      <c r="I83" s="4"/>
      <c r="J83" s="4"/>
      <c r="K83" s="4"/>
      <c r="L83" s="4"/>
      <c r="M83" s="40"/>
      <c r="N83" s="13" t="str">
        <f t="shared" si="0"/>
        <v xml:space="preserve"> </v>
      </c>
    </row>
    <row r="84" spans="1:14" ht="12" customHeight="1" x14ac:dyDescent="0.2">
      <c r="A84" s="7" t="str">
        <f>'Pregnant Women Participating'!A75</f>
        <v>Standing Rock Sioux Tribe, ND</v>
      </c>
      <c r="B84" s="13">
        <v>7169</v>
      </c>
      <c r="C84" s="4">
        <v>7177</v>
      </c>
      <c r="D84" s="4">
        <v>6207</v>
      </c>
      <c r="E84" s="4">
        <v>6747</v>
      </c>
      <c r="F84" s="4">
        <v>5971</v>
      </c>
      <c r="G84" s="4">
        <v>6888</v>
      </c>
      <c r="H84" s="4">
        <v>3271</v>
      </c>
      <c r="I84" s="4">
        <v>6995</v>
      </c>
      <c r="J84" s="4">
        <v>3647</v>
      </c>
      <c r="K84" s="4">
        <v>6129</v>
      </c>
      <c r="L84" s="4">
        <v>6882</v>
      </c>
      <c r="M84" s="40">
        <v>6145</v>
      </c>
      <c r="N84" s="13">
        <f t="shared" si="0"/>
        <v>73228</v>
      </c>
    </row>
    <row r="85" spans="1:14" ht="12" customHeight="1" x14ac:dyDescent="0.2">
      <c r="A85" s="7" t="str">
        <f>'Pregnant Women Participating'!A76</f>
        <v>Three Affiliated Tribes, ND</v>
      </c>
      <c r="B85" s="13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0">
        <v>0</v>
      </c>
      <c r="N85" s="13" t="str">
        <f t="shared" si="0"/>
        <v xml:space="preserve"> </v>
      </c>
    </row>
    <row r="86" spans="1:14" ht="12" customHeight="1" x14ac:dyDescent="0.2">
      <c r="A86" s="7" t="str">
        <f>'Pregnant Women Participating'!A77</f>
        <v>Cheyenne River Sioux, SD</v>
      </c>
      <c r="B86" s="13">
        <v>0</v>
      </c>
      <c r="C86" s="4">
        <v>0</v>
      </c>
      <c r="D86" s="4">
        <v>0</v>
      </c>
      <c r="E86" s="4">
        <v>44423</v>
      </c>
      <c r="F86" s="4">
        <v>10721</v>
      </c>
      <c r="G86" s="4">
        <v>5148</v>
      </c>
      <c r="H86" s="4">
        <v>5321</v>
      </c>
      <c r="I86" s="4">
        <v>5146</v>
      </c>
      <c r="J86" s="4">
        <v>5431</v>
      </c>
      <c r="K86" s="4">
        <v>5156</v>
      </c>
      <c r="L86" s="4">
        <v>5352</v>
      </c>
      <c r="M86" s="40">
        <v>4931</v>
      </c>
      <c r="N86" s="13">
        <f t="shared" si="0"/>
        <v>91629</v>
      </c>
    </row>
    <row r="87" spans="1:14" ht="12" customHeight="1" x14ac:dyDescent="0.2">
      <c r="A87" s="7" t="str">
        <f>'Pregnant Women Participating'!A78</f>
        <v>Rosebud Sioux, SD</v>
      </c>
      <c r="B87" s="13">
        <v>0</v>
      </c>
      <c r="C87" s="4">
        <v>68466</v>
      </c>
      <c r="D87" s="4">
        <v>0</v>
      </c>
      <c r="E87" s="4">
        <v>0</v>
      </c>
      <c r="F87" s="4">
        <v>29182</v>
      </c>
      <c r="G87" s="4">
        <v>38514</v>
      </c>
      <c r="H87" s="4">
        <v>0</v>
      </c>
      <c r="I87" s="4">
        <v>0</v>
      </c>
      <c r="J87" s="4">
        <v>54710</v>
      </c>
      <c r="K87" s="4">
        <v>0</v>
      </c>
      <c r="L87" s="4">
        <v>0</v>
      </c>
      <c r="M87" s="40">
        <v>0</v>
      </c>
      <c r="N87" s="13">
        <f t="shared" si="0"/>
        <v>190872</v>
      </c>
    </row>
    <row r="88" spans="1:14" ht="12" customHeight="1" x14ac:dyDescent="0.2">
      <c r="A88" s="7" t="str">
        <f>'Pregnant Women Participating'!A79</f>
        <v>Northern Arapahoe,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0"/>
      <c r="N88" s="13" t="str">
        <f t="shared" si="0"/>
        <v xml:space="preserve"> </v>
      </c>
    </row>
    <row r="89" spans="1:14" ht="12" customHeight="1" x14ac:dyDescent="0.2">
      <c r="A89" s="7" t="str">
        <f>'Pregnant Women Participating'!A80</f>
        <v>Shoshone Tribe, WY</v>
      </c>
      <c r="B89" s="13"/>
      <c r="C89" s="4"/>
      <c r="D89" s="4"/>
      <c r="E89" s="4"/>
      <c r="F89" s="4"/>
      <c r="G89" s="4"/>
      <c r="H89" s="4"/>
      <c r="I89" s="4"/>
      <c r="J89" s="4"/>
      <c r="K89" s="4"/>
      <c r="L89" s="4"/>
      <c r="M89" s="40"/>
      <c r="N89" s="13" t="str">
        <f t="shared" si="0"/>
        <v xml:space="preserve"> </v>
      </c>
    </row>
    <row r="90" spans="1:14" s="17" customFormat="1" ht="24.75" customHeight="1" x14ac:dyDescent="0.2">
      <c r="A90" s="14" t="e">
        <f>'Pregnant Women Participating'!#REF!</f>
        <v>#REF!</v>
      </c>
      <c r="B90" s="16">
        <v>5973382</v>
      </c>
      <c r="C90" s="15">
        <v>9973365</v>
      </c>
      <c r="D90" s="15">
        <v>7039912</v>
      </c>
      <c r="E90" s="15">
        <v>7433715</v>
      </c>
      <c r="F90" s="15">
        <v>5835845</v>
      </c>
      <c r="G90" s="15">
        <v>7633015</v>
      </c>
      <c r="H90" s="15">
        <v>8282531</v>
      </c>
      <c r="I90" s="15">
        <v>5580494</v>
      </c>
      <c r="J90" s="15">
        <v>8622445</v>
      </c>
      <c r="K90" s="15">
        <v>5748847</v>
      </c>
      <c r="L90" s="15">
        <v>9577955</v>
      </c>
      <c r="M90" s="39">
        <v>4170081</v>
      </c>
      <c r="N90" s="16">
        <f t="shared" si="0"/>
        <v>85871587</v>
      </c>
    </row>
    <row r="91" spans="1:14" ht="12" customHeight="1" x14ac:dyDescent="0.2">
      <c r="A91" s="8" t="str">
        <f>'Pregnant Women Participating'!A81</f>
        <v>Alaska</v>
      </c>
      <c r="B91" s="13">
        <v>237669</v>
      </c>
      <c r="C91" s="4">
        <v>196196</v>
      </c>
      <c r="D91" s="4">
        <v>231140</v>
      </c>
      <c r="E91" s="4">
        <v>211602</v>
      </c>
      <c r="F91" s="4">
        <v>193793</v>
      </c>
      <c r="G91" s="4">
        <v>248120</v>
      </c>
      <c r="H91" s="4">
        <v>237586</v>
      </c>
      <c r="I91" s="4">
        <v>195370</v>
      </c>
      <c r="J91" s="4">
        <v>207901</v>
      </c>
      <c r="K91" s="4">
        <v>234939</v>
      </c>
      <c r="L91" s="4">
        <v>211517</v>
      </c>
      <c r="M91" s="40">
        <v>229962</v>
      </c>
      <c r="N91" s="13">
        <f t="shared" si="0"/>
        <v>2635795</v>
      </c>
    </row>
    <row r="92" spans="1:14" ht="12" customHeight="1" x14ac:dyDescent="0.2">
      <c r="A92" s="8" t="str">
        <f>'Pregnant Women Participating'!A82</f>
        <v>American Samoa</v>
      </c>
      <c r="B92" s="13">
        <v>82331</v>
      </c>
      <c r="C92" s="4">
        <v>70822</v>
      </c>
      <c r="D92" s="4">
        <v>82037</v>
      </c>
      <c r="E92" s="4">
        <v>85336</v>
      </c>
      <c r="F92" s="4">
        <v>69312</v>
      </c>
      <c r="G92" s="4">
        <v>86128</v>
      </c>
      <c r="H92" s="4">
        <v>64636</v>
      </c>
      <c r="I92" s="4">
        <v>80894</v>
      </c>
      <c r="J92" s="4">
        <v>63067</v>
      </c>
      <c r="K92" s="4">
        <v>201</v>
      </c>
      <c r="L92" s="4">
        <v>153666</v>
      </c>
      <c r="M92" s="40">
        <v>0</v>
      </c>
      <c r="N92" s="13">
        <f t="shared" si="0"/>
        <v>838430</v>
      </c>
    </row>
    <row r="93" spans="1:14" ht="12" customHeight="1" x14ac:dyDescent="0.2">
      <c r="A93" s="8" t="str">
        <f>'Pregnant Women Participating'!A83</f>
        <v>California</v>
      </c>
      <c r="B93" s="13">
        <v>19701709</v>
      </c>
      <c r="C93" s="4">
        <v>19078820</v>
      </c>
      <c r="D93" s="4">
        <v>20135856</v>
      </c>
      <c r="E93" s="4">
        <v>20024982</v>
      </c>
      <c r="F93" s="4">
        <v>19026663</v>
      </c>
      <c r="G93" s="4">
        <v>21590791</v>
      </c>
      <c r="H93" s="4">
        <v>18302518</v>
      </c>
      <c r="I93" s="4">
        <v>20211408</v>
      </c>
      <c r="J93" s="4">
        <v>19243085</v>
      </c>
      <c r="K93" s="4">
        <v>20179430</v>
      </c>
      <c r="L93" s="4">
        <v>18915569</v>
      </c>
      <c r="M93" s="40">
        <v>19174742</v>
      </c>
      <c r="N93" s="13">
        <f t="shared" si="0"/>
        <v>235585573</v>
      </c>
    </row>
    <row r="94" spans="1:14" ht="12" customHeight="1" x14ac:dyDescent="0.2">
      <c r="A94" s="8" t="str">
        <f>'Pregnant Women Participating'!A84</f>
        <v>Guam</v>
      </c>
      <c r="B94" s="13">
        <v>139524</v>
      </c>
      <c r="C94" s="4">
        <v>130674</v>
      </c>
      <c r="D94" s="4">
        <v>143681</v>
      </c>
      <c r="E94" s="4">
        <v>135877</v>
      </c>
      <c r="F94" s="4">
        <v>128166</v>
      </c>
      <c r="G94" s="4">
        <v>148290</v>
      </c>
      <c r="H94" s="4">
        <v>125310</v>
      </c>
      <c r="I94" s="4">
        <v>148905</v>
      </c>
      <c r="J94" s="4">
        <v>139732</v>
      </c>
      <c r="K94" s="4">
        <v>142110</v>
      </c>
      <c r="L94" s="4">
        <v>139815</v>
      </c>
      <c r="M94" s="40">
        <v>139586</v>
      </c>
      <c r="N94" s="13">
        <f t="shared" si="0"/>
        <v>1661670</v>
      </c>
    </row>
    <row r="95" spans="1:14" ht="12" customHeight="1" x14ac:dyDescent="0.2">
      <c r="A95" s="8" t="str">
        <f>'Pregnant Women Participating'!A85</f>
        <v>Hawaii</v>
      </c>
      <c r="B95" s="13">
        <v>499509</v>
      </c>
      <c r="C95" s="4">
        <v>428959</v>
      </c>
      <c r="D95" s="4">
        <v>477962</v>
      </c>
      <c r="E95" s="4">
        <v>478575</v>
      </c>
      <c r="F95" s="4">
        <v>468356</v>
      </c>
      <c r="G95" s="4">
        <v>537051</v>
      </c>
      <c r="H95" s="4">
        <v>389303</v>
      </c>
      <c r="I95" s="4">
        <v>489858</v>
      </c>
      <c r="J95" s="4">
        <v>437881</v>
      </c>
      <c r="K95" s="4">
        <v>508633</v>
      </c>
      <c r="L95" s="4">
        <v>430620</v>
      </c>
      <c r="M95" s="40">
        <v>458949</v>
      </c>
      <c r="N95" s="13">
        <f t="shared" si="0"/>
        <v>5605656</v>
      </c>
    </row>
    <row r="96" spans="1:14" ht="12" customHeight="1" x14ac:dyDescent="0.2">
      <c r="A96" s="8" t="str">
        <f>'Pregnant Women Participating'!A86</f>
        <v>Idaho</v>
      </c>
      <c r="B96" s="13">
        <v>570373</v>
      </c>
      <c r="C96" s="4">
        <v>560878</v>
      </c>
      <c r="D96" s="4">
        <v>564525</v>
      </c>
      <c r="E96" s="4">
        <v>554759</v>
      </c>
      <c r="F96" s="4">
        <v>550099</v>
      </c>
      <c r="G96" s="4">
        <v>566648</v>
      </c>
      <c r="H96" s="4">
        <v>545732</v>
      </c>
      <c r="I96" s="4">
        <v>532662</v>
      </c>
      <c r="J96" s="4">
        <v>512001</v>
      </c>
      <c r="K96" s="4">
        <v>519660</v>
      </c>
      <c r="L96" s="4">
        <v>493525</v>
      </c>
      <c r="M96" s="40">
        <v>491391</v>
      </c>
      <c r="N96" s="13">
        <f t="shared" si="0"/>
        <v>6462253</v>
      </c>
    </row>
    <row r="97" spans="1:14" ht="12" customHeight="1" x14ac:dyDescent="0.2">
      <c r="A97" s="8" t="str">
        <f>'Pregnant Women Participating'!A87</f>
        <v>Nevada</v>
      </c>
      <c r="B97" s="13">
        <v>1279613</v>
      </c>
      <c r="C97" s="4">
        <v>1212395</v>
      </c>
      <c r="D97" s="4">
        <v>38978</v>
      </c>
      <c r="E97" s="4">
        <v>2567553</v>
      </c>
      <c r="F97" s="4">
        <v>1304140</v>
      </c>
      <c r="G97" s="4">
        <v>1289908</v>
      </c>
      <c r="H97" s="4">
        <v>1134677</v>
      </c>
      <c r="I97" s="4">
        <v>1301225</v>
      </c>
      <c r="J97" s="4">
        <v>1238161</v>
      </c>
      <c r="K97" s="4">
        <v>1275442</v>
      </c>
      <c r="L97" s="4">
        <v>1243492</v>
      </c>
      <c r="M97" s="40">
        <v>1229198</v>
      </c>
      <c r="N97" s="13">
        <f t="shared" si="0"/>
        <v>15114782</v>
      </c>
    </row>
    <row r="98" spans="1:14" ht="12" customHeight="1" x14ac:dyDescent="0.2">
      <c r="A98" s="8" t="str">
        <f>'Pregnant Women Participating'!A88</f>
        <v>Oregon</v>
      </c>
      <c r="B98" s="13">
        <v>1201167</v>
      </c>
      <c r="C98" s="4">
        <v>7904</v>
      </c>
      <c r="D98" s="4">
        <v>2384579</v>
      </c>
      <c r="E98" s="4">
        <v>1206189</v>
      </c>
      <c r="F98" s="4">
        <v>1204750</v>
      </c>
      <c r="G98" s="4">
        <v>1211017</v>
      </c>
      <c r="H98" s="4">
        <v>1187292</v>
      </c>
      <c r="I98" s="4">
        <v>1123217</v>
      </c>
      <c r="J98" s="4">
        <v>1226474</v>
      </c>
      <c r="K98" s="4">
        <v>0</v>
      </c>
      <c r="L98" s="4">
        <v>2293660</v>
      </c>
      <c r="M98" s="40">
        <v>1019268</v>
      </c>
      <c r="N98" s="13">
        <f t="shared" si="0"/>
        <v>14065517</v>
      </c>
    </row>
    <row r="99" spans="1:14" ht="12" customHeight="1" x14ac:dyDescent="0.2">
      <c r="A99" s="8" t="str">
        <f>'Pregnant Women Participating'!A89</f>
        <v>Washington</v>
      </c>
      <c r="B99" s="13">
        <v>2316298</v>
      </c>
      <c r="C99" s="4">
        <v>2068359</v>
      </c>
      <c r="D99" s="4">
        <v>87362</v>
      </c>
      <c r="E99" s="4">
        <v>4268255</v>
      </c>
      <c r="F99" s="4">
        <v>2026710</v>
      </c>
      <c r="G99" s="4">
        <v>2300730</v>
      </c>
      <c r="H99" s="4">
        <v>1921379</v>
      </c>
      <c r="I99" s="4">
        <v>2206760</v>
      </c>
      <c r="J99" s="4">
        <v>1989313</v>
      </c>
      <c r="K99" s="4">
        <v>2113861</v>
      </c>
      <c r="L99" s="4">
        <v>2044141</v>
      </c>
      <c r="M99" s="40">
        <v>154840</v>
      </c>
      <c r="N99" s="13">
        <f t="shared" si="0"/>
        <v>23498008</v>
      </c>
    </row>
    <row r="100" spans="1:14" ht="12" customHeight="1" x14ac:dyDescent="0.2">
      <c r="A100" s="8" t="str">
        <f>'Pregnant Women Participating'!A90</f>
        <v>Northern Marianas</v>
      </c>
      <c r="B100" s="13">
        <v>43613</v>
      </c>
      <c r="C100" s="4">
        <v>41204</v>
      </c>
      <c r="D100" s="4">
        <v>50652</v>
      </c>
      <c r="E100" s="4">
        <v>39934</v>
      </c>
      <c r="F100" s="4">
        <v>37967</v>
      </c>
      <c r="G100" s="4">
        <v>45728</v>
      </c>
      <c r="H100" s="4">
        <v>39853</v>
      </c>
      <c r="I100" s="4">
        <v>43582</v>
      </c>
      <c r="J100" s="4">
        <v>46660</v>
      </c>
      <c r="K100" s="4">
        <v>0</v>
      </c>
      <c r="L100" s="4">
        <v>93843</v>
      </c>
      <c r="M100" s="40">
        <v>45686</v>
      </c>
      <c r="N100" s="13">
        <f t="shared" si="0"/>
        <v>528722</v>
      </c>
    </row>
    <row r="101" spans="1:14" ht="12" customHeight="1" x14ac:dyDescent="0.2">
      <c r="A101" s="8" t="str">
        <f>'Pregnant Women Participating'!A91</f>
        <v>Inter-Tribal Council, NV</v>
      </c>
      <c r="B101" s="13">
        <v>26927</v>
      </c>
      <c r="C101" s="4">
        <v>22871</v>
      </c>
      <c r="D101" s="4">
        <v>24266</v>
      </c>
      <c r="E101" s="4">
        <v>21385</v>
      </c>
      <c r="F101" s="4">
        <v>24237</v>
      </c>
      <c r="G101" s="4">
        <v>24789</v>
      </c>
      <c r="H101" s="4">
        <v>25056</v>
      </c>
      <c r="I101" s="4">
        <v>24622</v>
      </c>
      <c r="J101" s="4">
        <v>23022</v>
      </c>
      <c r="K101" s="4">
        <v>24938</v>
      </c>
      <c r="L101" s="4">
        <v>24114</v>
      </c>
      <c r="M101" s="40">
        <v>0</v>
      </c>
      <c r="N101" s="13">
        <f t="shared" si="0"/>
        <v>266227</v>
      </c>
    </row>
    <row r="102" spans="1:14" s="17" customFormat="1" ht="24.75" customHeight="1" x14ac:dyDescent="0.2">
      <c r="A102" s="14" t="e">
        <f>'Pregnant Women Participating'!#REF!</f>
        <v>#REF!</v>
      </c>
      <c r="B102" s="16">
        <v>26098733</v>
      </c>
      <c r="C102" s="15">
        <v>23819082</v>
      </c>
      <c r="D102" s="15">
        <v>24221038</v>
      </c>
      <c r="E102" s="15">
        <v>29594447</v>
      </c>
      <c r="F102" s="15">
        <v>25034193</v>
      </c>
      <c r="G102" s="15">
        <v>28049200</v>
      </c>
      <c r="H102" s="15">
        <v>23973342</v>
      </c>
      <c r="I102" s="15">
        <v>26358503</v>
      </c>
      <c r="J102" s="15">
        <v>25127297</v>
      </c>
      <c r="K102" s="15">
        <v>24999214</v>
      </c>
      <c r="L102" s="15">
        <v>26043962</v>
      </c>
      <c r="M102" s="39">
        <v>22943622</v>
      </c>
      <c r="N102" s="16">
        <f t="shared" si="0"/>
        <v>306262633</v>
      </c>
    </row>
    <row r="103" spans="1:14" s="29" customFormat="1" ht="16.5" customHeight="1" thickBot="1" x14ac:dyDescent="0.25">
      <c r="A103" s="26" t="e">
        <f>'Pregnant Women Participating'!#REF!</f>
        <v>#REF!</v>
      </c>
      <c r="B103" s="27">
        <v>145859377</v>
      </c>
      <c r="C103" s="28">
        <v>129174938</v>
      </c>
      <c r="D103" s="28">
        <v>132681480</v>
      </c>
      <c r="E103" s="28">
        <v>182315445</v>
      </c>
      <c r="F103" s="28">
        <v>140784133</v>
      </c>
      <c r="G103" s="28">
        <v>158257067</v>
      </c>
      <c r="H103" s="28">
        <v>135561260</v>
      </c>
      <c r="I103" s="28">
        <v>143050129</v>
      </c>
      <c r="J103" s="28">
        <v>148635513</v>
      </c>
      <c r="K103" s="28">
        <v>143470914</v>
      </c>
      <c r="L103" s="28">
        <v>156670081</v>
      </c>
      <c r="M103" s="41">
        <v>117833563</v>
      </c>
      <c r="N103" s="27">
        <f t="shared" si="0"/>
        <v>1734293900</v>
      </c>
    </row>
    <row r="104" spans="1:14" ht="12.75" customHeight="1" thickTop="1" x14ac:dyDescent="0.2">
      <c r="A104" s="9"/>
    </row>
    <row r="105" spans="1:14" x14ac:dyDescent="0.2">
      <c r="A105" s="9"/>
    </row>
    <row r="106" spans="1:14" customFormat="1" ht="12.75" x14ac:dyDescent="0.2">
      <c r="A106" s="10" t="s">
        <v>115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6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123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20"/>
    </row>
    <row r="5" spans="1:2" ht="24" customHeight="1" x14ac:dyDescent="0.2">
      <c r="A5" s="6" t="s">
        <v>23</v>
      </c>
      <c r="B5" s="11" t="s">
        <v>124</v>
      </c>
    </row>
    <row r="6" spans="1:2" ht="12" customHeight="1" x14ac:dyDescent="0.2">
      <c r="A6" s="7" t="str">
        <f>'Pregnant Women Participating'!A2</f>
        <v>Connecticut</v>
      </c>
      <c r="B6" s="4">
        <v>15213573</v>
      </c>
    </row>
    <row r="7" spans="1:2" ht="12" customHeight="1" x14ac:dyDescent="0.2">
      <c r="A7" s="7" t="str">
        <f>'Pregnant Women Participating'!A3</f>
        <v>Maine</v>
      </c>
      <c r="B7" s="4">
        <v>5864736</v>
      </c>
    </row>
    <row r="8" spans="1:2" ht="12" customHeight="1" x14ac:dyDescent="0.2">
      <c r="A8" s="7" t="str">
        <f>'Pregnant Women Participating'!A4</f>
        <v>Massachusetts</v>
      </c>
      <c r="B8" s="4">
        <v>24495290</v>
      </c>
    </row>
    <row r="9" spans="1:2" ht="12" customHeight="1" x14ac:dyDescent="0.2">
      <c r="A9" s="7" t="str">
        <f>'Pregnant Women Participating'!A5</f>
        <v>New Hampshire</v>
      </c>
      <c r="B9" s="4">
        <v>4171855</v>
      </c>
    </row>
    <row r="10" spans="1:2" ht="12" customHeight="1" x14ac:dyDescent="0.2">
      <c r="A10" s="7" t="str">
        <f>'Pregnant Women Participating'!A6</f>
        <v>New York</v>
      </c>
      <c r="B10" s="4">
        <v>142425541</v>
      </c>
    </row>
    <row r="11" spans="1:2" ht="12" customHeight="1" x14ac:dyDescent="0.2">
      <c r="A11" s="7" t="str">
        <f>'Pregnant Women Participating'!A7</f>
        <v>Rhode Island</v>
      </c>
      <c r="B11" s="4">
        <v>6231724</v>
      </c>
    </row>
    <row r="12" spans="1:2" ht="12" customHeight="1" x14ac:dyDescent="0.2">
      <c r="A12" s="7" t="str">
        <f>'Pregnant Women Participating'!A8</f>
        <v>Vermont</v>
      </c>
      <c r="B12" s="4">
        <v>4237692</v>
      </c>
    </row>
    <row r="13" spans="1:2" ht="12" customHeight="1" x14ac:dyDescent="0.2">
      <c r="A13" s="7" t="str">
        <f>'Pregnant Women Participating'!A9</f>
        <v>Virgin Islands</v>
      </c>
      <c r="B13" s="4">
        <v>1543690</v>
      </c>
    </row>
    <row r="14" spans="1:2" ht="12" customHeight="1" x14ac:dyDescent="0.2">
      <c r="A14" s="7" t="str">
        <f>'Pregnant Women Participating'!A10</f>
        <v>Indian Township, ME</v>
      </c>
      <c r="B14" s="4">
        <v>45389</v>
      </c>
    </row>
    <row r="15" spans="1:2" ht="12" customHeight="1" x14ac:dyDescent="0.2">
      <c r="A15" s="7" t="str">
        <f>'Pregnant Women Participating'!A11</f>
        <v>Pleasant Point, ME</v>
      </c>
      <c r="B15" s="4">
        <v>37708</v>
      </c>
    </row>
    <row r="16" spans="1:2" ht="12" customHeight="1" x14ac:dyDescent="0.2">
      <c r="A16" s="7" t="str">
        <f>'Pregnant Women Participating'!A12</f>
        <v>Seneca Nation, NY</v>
      </c>
      <c r="B16" s="4">
        <v>52205</v>
      </c>
    </row>
    <row r="17" spans="1:2" s="17" customFormat="1" ht="24.75" customHeight="1" x14ac:dyDescent="0.2">
      <c r="A17" s="14" t="e">
        <f>'Pregnant Women Participating'!#REF!</f>
        <v>#REF!</v>
      </c>
      <c r="B17" s="15">
        <v>204319403</v>
      </c>
    </row>
    <row r="18" spans="1:2" ht="12" customHeight="1" x14ac:dyDescent="0.2">
      <c r="A18" s="7" t="str">
        <f>'Pregnant Women Participating'!A13</f>
        <v>Delaware</v>
      </c>
      <c r="B18" s="4">
        <v>4752449</v>
      </c>
    </row>
    <row r="19" spans="1:2" ht="12" customHeight="1" x14ac:dyDescent="0.2">
      <c r="A19" s="7" t="str">
        <f>'Pregnant Women Participating'!A14</f>
        <v>District of Columbia</v>
      </c>
      <c r="B19" s="4">
        <v>5452035</v>
      </c>
    </row>
    <row r="20" spans="1:2" ht="12" customHeight="1" x14ac:dyDescent="0.2">
      <c r="A20" s="7" t="str">
        <f>'Pregnant Women Participating'!A15</f>
        <v>Maryland</v>
      </c>
      <c r="B20" s="4">
        <v>34392509</v>
      </c>
    </row>
    <row r="21" spans="1:2" ht="12" customHeight="1" x14ac:dyDescent="0.2">
      <c r="A21" s="7" t="str">
        <f>'Pregnant Women Participating'!A16</f>
        <v>New Jersey</v>
      </c>
      <c r="B21" s="4">
        <v>34549372</v>
      </c>
    </row>
    <row r="22" spans="1:2" ht="12" customHeight="1" x14ac:dyDescent="0.2">
      <c r="A22" s="7" t="str">
        <f>'Pregnant Women Participating'!A17</f>
        <v>Pennsylvania</v>
      </c>
      <c r="B22" s="4">
        <v>56610943</v>
      </c>
    </row>
    <row r="23" spans="1:2" ht="12" customHeight="1" x14ac:dyDescent="0.2">
      <c r="A23" s="7" t="str">
        <f>'Pregnant Women Participating'!A18</f>
        <v>Puerto Rico</v>
      </c>
      <c r="B23" s="4">
        <v>32823411</v>
      </c>
    </row>
    <row r="24" spans="1:2" ht="12" customHeight="1" x14ac:dyDescent="0.2">
      <c r="A24" s="7" t="str">
        <f>'Pregnant Women Participating'!A19</f>
        <v>Virginia</v>
      </c>
      <c r="B24" s="4">
        <v>35266387</v>
      </c>
    </row>
    <row r="25" spans="1:2" ht="12" customHeight="1" x14ac:dyDescent="0.2">
      <c r="A25" s="7" t="str">
        <f>'Pregnant Women Participating'!A20</f>
        <v>West Virginia</v>
      </c>
      <c r="B25" s="4">
        <v>12445175</v>
      </c>
    </row>
    <row r="26" spans="1:2" s="17" customFormat="1" ht="24.75" customHeight="1" x14ac:dyDescent="0.2">
      <c r="A26" s="14" t="e">
        <f>'Pregnant Women Participating'!#REF!</f>
        <v>#REF!</v>
      </c>
      <c r="B26" s="15">
        <v>216292281</v>
      </c>
    </row>
    <row r="27" spans="1:2" ht="12" customHeight="1" x14ac:dyDescent="0.2">
      <c r="A27" s="7" t="str">
        <f>'Pregnant Women Participating'!A21</f>
        <v>Alabama</v>
      </c>
      <c r="B27" s="4">
        <v>27706106</v>
      </c>
    </row>
    <row r="28" spans="1:2" ht="12" customHeight="1" x14ac:dyDescent="0.2">
      <c r="A28" s="7" t="str">
        <f>'Pregnant Women Participating'!A22</f>
        <v>Florida</v>
      </c>
      <c r="B28" s="4">
        <v>108053436</v>
      </c>
    </row>
    <row r="29" spans="1:2" ht="12" customHeight="1" x14ac:dyDescent="0.2">
      <c r="A29" s="7" t="str">
        <f>'Pregnant Women Participating'!A23</f>
        <v>Georgia</v>
      </c>
      <c r="B29" s="4">
        <v>69608445</v>
      </c>
    </row>
    <row r="30" spans="1:2" ht="12" customHeight="1" x14ac:dyDescent="0.2">
      <c r="A30" s="7" t="str">
        <f>'Pregnant Women Participating'!A24</f>
        <v>Kentucky</v>
      </c>
      <c r="B30" s="4">
        <v>27743067</v>
      </c>
    </row>
    <row r="31" spans="1:2" ht="12" customHeight="1" x14ac:dyDescent="0.2">
      <c r="A31" s="7" t="str">
        <f>'Pregnant Women Participating'!A25</f>
        <v>Mississippi</v>
      </c>
      <c r="B31" s="4">
        <v>16975470</v>
      </c>
    </row>
    <row r="32" spans="1:2" ht="12" customHeight="1" x14ac:dyDescent="0.2">
      <c r="A32" s="7" t="str">
        <f>'Pregnant Women Participating'!A26</f>
        <v>North Carolina</v>
      </c>
      <c r="B32" s="4">
        <v>54266236</v>
      </c>
    </row>
    <row r="33" spans="1:2" ht="12" customHeight="1" x14ac:dyDescent="0.2">
      <c r="A33" s="7" t="str">
        <f>'Pregnant Women Participating'!A27</f>
        <v>South Carolina</v>
      </c>
      <c r="B33" s="4">
        <v>27746948</v>
      </c>
    </row>
    <row r="34" spans="1:2" ht="12" customHeight="1" x14ac:dyDescent="0.2">
      <c r="A34" s="7" t="str">
        <f>'Pregnant Women Participating'!A28</f>
        <v>Tennessee</v>
      </c>
      <c r="B34" s="4">
        <v>41901614</v>
      </c>
    </row>
    <row r="35" spans="1:2" ht="12" customHeight="1" x14ac:dyDescent="0.2">
      <c r="A35" s="7" t="str">
        <f>'Pregnant Women Participating'!A29</f>
        <v>Choctaw Indians, MS</v>
      </c>
      <c r="B35" s="4">
        <v>515379</v>
      </c>
    </row>
    <row r="36" spans="1:2" ht="12" customHeight="1" x14ac:dyDescent="0.2">
      <c r="A36" s="7" t="str">
        <f>'Pregnant Women Participating'!A30</f>
        <v>Eastern Cherokee, NC</v>
      </c>
      <c r="B36" s="4">
        <v>341850</v>
      </c>
    </row>
    <row r="37" spans="1:2" s="17" customFormat="1" ht="24.75" customHeight="1" x14ac:dyDescent="0.2">
      <c r="A37" s="14" t="e">
        <f>'Pregnant Women Participating'!#REF!</f>
        <v>#REF!</v>
      </c>
      <c r="B37" s="15">
        <v>374858551</v>
      </c>
    </row>
    <row r="38" spans="1:2" ht="12" customHeight="1" x14ac:dyDescent="0.2">
      <c r="A38" s="7" t="str">
        <f>'Pregnant Women Participating'!A31</f>
        <v>Illinois</v>
      </c>
      <c r="B38" s="4">
        <v>50754778</v>
      </c>
    </row>
    <row r="39" spans="1:2" ht="12" customHeight="1" x14ac:dyDescent="0.2">
      <c r="A39" s="7" t="str">
        <f>'Pregnant Women Participating'!A32</f>
        <v>Indiana</v>
      </c>
      <c r="B39" s="4">
        <v>35744330</v>
      </c>
    </row>
    <row r="40" spans="1:2" ht="12" customHeight="1" x14ac:dyDescent="0.2">
      <c r="A40" s="7" t="str">
        <f>'Pregnant Women Participating'!A33</f>
        <v>Iowa</v>
      </c>
      <c r="B40" s="4">
        <v>15579864</v>
      </c>
    </row>
    <row r="41" spans="1:2" ht="12" customHeight="1" x14ac:dyDescent="0.2">
      <c r="A41" s="7" t="str">
        <f>'Pregnant Women Participating'!A34</f>
        <v>Michigan</v>
      </c>
      <c r="B41" s="4">
        <v>58091058</v>
      </c>
    </row>
    <row r="42" spans="1:2" ht="12" customHeight="1" x14ac:dyDescent="0.2">
      <c r="A42" s="7" t="str">
        <f>'Pregnant Women Participating'!A35</f>
        <v>Minnesota</v>
      </c>
      <c r="B42" s="4">
        <v>31570688</v>
      </c>
    </row>
    <row r="43" spans="1:2" ht="12" customHeight="1" x14ac:dyDescent="0.2">
      <c r="A43" s="7" t="str">
        <f>'Pregnant Women Participating'!A36</f>
        <v>Ohio</v>
      </c>
      <c r="B43" s="4">
        <v>53740379</v>
      </c>
    </row>
    <row r="44" spans="1:2" ht="12" customHeight="1" x14ac:dyDescent="0.2">
      <c r="A44" s="7" t="str">
        <f>'Pregnant Women Participating'!A37</f>
        <v>Wisconsin</v>
      </c>
      <c r="B44" s="4">
        <v>28912824</v>
      </c>
    </row>
    <row r="45" spans="1:2" s="17" customFormat="1" ht="24.75" customHeight="1" x14ac:dyDescent="0.2">
      <c r="A45" s="14" t="e">
        <f>'Pregnant Women Participating'!#REF!</f>
        <v>#REF!</v>
      </c>
      <c r="B45" s="15">
        <v>274393921</v>
      </c>
    </row>
    <row r="46" spans="1:2" ht="12" customHeight="1" x14ac:dyDescent="0.2">
      <c r="A46" s="7" t="str">
        <f>'Pregnant Women Participating'!A38</f>
        <v>Arizona</v>
      </c>
      <c r="B46" s="4">
        <v>34488249</v>
      </c>
    </row>
    <row r="47" spans="1:2" ht="12" customHeight="1" x14ac:dyDescent="0.2">
      <c r="A47" s="7" t="str">
        <f>'Pregnant Women Participating'!A39</f>
        <v>Arkansas</v>
      </c>
      <c r="B47" s="4">
        <v>20880248</v>
      </c>
    </row>
    <row r="48" spans="1:2" ht="12" customHeight="1" x14ac:dyDescent="0.2">
      <c r="A48" s="7" t="str">
        <f>'Pregnant Women Participating'!A40</f>
        <v>Louisiana</v>
      </c>
      <c r="B48" s="4">
        <v>32098392</v>
      </c>
    </row>
    <row r="49" spans="1:2" ht="12" customHeight="1" x14ac:dyDescent="0.2">
      <c r="A49" s="7" t="str">
        <f>'Pregnant Women Participating'!A41</f>
        <v>New Mexico</v>
      </c>
      <c r="B49" s="4">
        <v>13785010</v>
      </c>
    </row>
    <row r="50" spans="1:2" ht="12" customHeight="1" x14ac:dyDescent="0.2">
      <c r="A50" s="7" t="str">
        <f>'Pregnant Women Participating'!A42</f>
        <v>Oklahoma</v>
      </c>
      <c r="B50" s="4">
        <v>20950656</v>
      </c>
    </row>
    <row r="51" spans="1:2" ht="12" customHeight="1" x14ac:dyDescent="0.2">
      <c r="A51" s="7" t="str">
        <f>'Pregnant Women Participating'!A43</f>
        <v>Texas</v>
      </c>
      <c r="B51" s="4">
        <v>194177869</v>
      </c>
    </row>
    <row r="52" spans="1:2" ht="12" customHeight="1" x14ac:dyDescent="0.2">
      <c r="A52" s="7" t="str">
        <f>'Pregnant Women Participating'!A44</f>
        <v>Utah</v>
      </c>
      <c r="B52" s="4">
        <v>15040004</v>
      </c>
    </row>
    <row r="53" spans="1:2" ht="12" customHeight="1" x14ac:dyDescent="0.2">
      <c r="A53" s="7" t="str">
        <f>'Pregnant Women Participating'!A45</f>
        <v>Inter-Tribal Council, AZ</v>
      </c>
      <c r="B53" s="4">
        <v>3500780</v>
      </c>
    </row>
    <row r="54" spans="1:2" ht="12" customHeight="1" x14ac:dyDescent="0.2">
      <c r="A54" s="7" t="str">
        <f>'Pregnant Women Participating'!A46</f>
        <v>Navajo Nation, AZ</v>
      </c>
      <c r="B54" s="4">
        <v>2833084</v>
      </c>
    </row>
    <row r="55" spans="1:2" ht="12" customHeight="1" x14ac:dyDescent="0.2">
      <c r="A55" s="7" t="str">
        <f>'Pregnant Women Participating'!A47</f>
        <v>Acoma, Canoncito &amp; Laguna, NM</v>
      </c>
      <c r="B55" s="4">
        <v>216988</v>
      </c>
    </row>
    <row r="56" spans="1:2" ht="12" customHeight="1" x14ac:dyDescent="0.2">
      <c r="A56" s="7" t="str">
        <f>'Pregnant Women Participating'!A48</f>
        <v>Eight Northern Pueblos, NM</v>
      </c>
      <c r="B56" s="4">
        <v>229606</v>
      </c>
    </row>
    <row r="57" spans="1:2" ht="12" customHeight="1" x14ac:dyDescent="0.2">
      <c r="A57" s="7" t="str">
        <f>'Pregnant Women Participating'!A49</f>
        <v>Five Sandoval Pueblos, NM</v>
      </c>
      <c r="B57" s="4">
        <v>247612</v>
      </c>
    </row>
    <row r="58" spans="1:2" ht="12" customHeight="1" x14ac:dyDescent="0.2">
      <c r="A58" s="7" t="str">
        <f>'Pregnant Women Participating'!A50</f>
        <v>Isleta Pueblo, NM</v>
      </c>
      <c r="B58" s="4">
        <v>426098</v>
      </c>
    </row>
    <row r="59" spans="1:2" ht="12" customHeight="1" x14ac:dyDescent="0.2">
      <c r="A59" s="7" t="str">
        <f>'Pregnant Women Participating'!A51</f>
        <v>San Felipe Pueblo, NM</v>
      </c>
      <c r="B59" s="4">
        <v>157198</v>
      </c>
    </row>
    <row r="60" spans="1:2" ht="12" customHeight="1" x14ac:dyDescent="0.2">
      <c r="A60" s="7" t="str">
        <f>'Pregnant Women Participating'!A52</f>
        <v>Santo Domingo Tribe, NM</v>
      </c>
      <c r="B60" s="4">
        <v>158913</v>
      </c>
    </row>
    <row r="61" spans="1:2" ht="12" customHeight="1" x14ac:dyDescent="0.2">
      <c r="A61" s="7" t="str">
        <f>'Pregnant Women Participating'!A53</f>
        <v>Zuni Pueblo, NM</v>
      </c>
      <c r="B61" s="4">
        <v>442408</v>
      </c>
    </row>
    <row r="62" spans="1:2" ht="12" customHeight="1" x14ac:dyDescent="0.2">
      <c r="A62" s="7" t="str">
        <f>'Pregnant Women Participating'!A54</f>
        <v>Cherokee Nation, OK</v>
      </c>
      <c r="B62" s="4">
        <v>2489661</v>
      </c>
    </row>
    <row r="63" spans="1:2" ht="12" customHeight="1" x14ac:dyDescent="0.2">
      <c r="A63" s="7" t="str">
        <f>'Pregnant Women Participating'!A55</f>
        <v>Chickasaw Nation, OK</v>
      </c>
      <c r="B63" s="4">
        <v>2632680</v>
      </c>
    </row>
    <row r="64" spans="1:2" ht="12" customHeight="1" x14ac:dyDescent="0.2">
      <c r="A64" s="7" t="str">
        <f>'Pregnant Women Participating'!A56</f>
        <v>Choctaw Nation, OK</v>
      </c>
      <c r="B64" s="4">
        <v>1423318</v>
      </c>
    </row>
    <row r="65" spans="1:2" ht="12" customHeight="1" x14ac:dyDescent="0.2">
      <c r="A65" s="7" t="str">
        <f>'Pregnant Women Participating'!A57</f>
        <v>Citizen Potawatomi Nation, OK</v>
      </c>
      <c r="B65" s="4">
        <v>1753016</v>
      </c>
    </row>
    <row r="66" spans="1:2" ht="12" customHeight="1" x14ac:dyDescent="0.2">
      <c r="A66" s="7" t="str">
        <f>'Pregnant Women Participating'!A58</f>
        <v>Inter-Tribal Council, OK</v>
      </c>
      <c r="B66" s="4">
        <v>350235</v>
      </c>
    </row>
    <row r="67" spans="1:2" ht="12" customHeight="1" x14ac:dyDescent="0.2">
      <c r="A67" s="7" t="str">
        <f>'Pregnant Women Participating'!A59</f>
        <v>Muscogee Creek Nation, OK</v>
      </c>
      <c r="B67" s="4">
        <v>793375</v>
      </c>
    </row>
    <row r="68" spans="1:2" ht="12" customHeight="1" x14ac:dyDescent="0.2">
      <c r="A68" s="7" t="str">
        <f>'Pregnant Women Participating'!A60</f>
        <v>Osage Tribal Council, OK</v>
      </c>
      <c r="B68" s="4">
        <v>1158224</v>
      </c>
    </row>
    <row r="69" spans="1:2" ht="12" customHeight="1" x14ac:dyDescent="0.2">
      <c r="A69" s="7" t="str">
        <f>'Pregnant Women Participating'!A61</f>
        <v>Otoe-Missouria Tribe, OK</v>
      </c>
      <c r="B69" s="4">
        <v>353746</v>
      </c>
    </row>
    <row r="70" spans="1:2" ht="12" customHeight="1" x14ac:dyDescent="0.2">
      <c r="A70" s="7" t="str">
        <f>'Pregnant Women Participating'!A62</f>
        <v>Wichita, Caddo &amp; Delaware (WCD), OK</v>
      </c>
      <c r="B70" s="4">
        <v>2363252</v>
      </c>
    </row>
    <row r="71" spans="1:2" s="17" customFormat="1" ht="24.75" customHeight="1" x14ac:dyDescent="0.2">
      <c r="A71" s="14" t="e">
        <f>'Pregnant Women Participating'!#REF!</f>
        <v>#REF!</v>
      </c>
      <c r="B71" s="15">
        <v>352950622</v>
      </c>
    </row>
    <row r="72" spans="1:2" ht="12" customHeight="1" x14ac:dyDescent="0.2">
      <c r="A72" s="7" t="str">
        <f>'Pregnant Women Participating'!A63</f>
        <v>Colorado</v>
      </c>
      <c r="B72" s="13">
        <v>24852439</v>
      </c>
    </row>
    <row r="73" spans="1:2" ht="12" customHeight="1" x14ac:dyDescent="0.2">
      <c r="A73" s="7" t="str">
        <f>'Pregnant Women Participating'!A64</f>
        <v>Kansas</v>
      </c>
      <c r="B73" s="13">
        <v>17851554</v>
      </c>
    </row>
    <row r="74" spans="1:2" ht="12" customHeight="1" x14ac:dyDescent="0.2">
      <c r="A74" s="7" t="str">
        <f>'Pregnant Women Participating'!A65</f>
        <v>Missouri</v>
      </c>
      <c r="B74" s="13">
        <v>27629092</v>
      </c>
    </row>
    <row r="75" spans="1:2" ht="12" customHeight="1" x14ac:dyDescent="0.2">
      <c r="A75" s="7" t="str">
        <f>'Pregnant Women Participating'!A66</f>
        <v>Montana</v>
      </c>
      <c r="B75" s="13">
        <v>6042484</v>
      </c>
    </row>
    <row r="76" spans="1:2" ht="12" customHeight="1" x14ac:dyDescent="0.2">
      <c r="A76" s="7" t="str">
        <f>'Pregnant Women Participating'!A67</f>
        <v>Nebraska</v>
      </c>
      <c r="B76" s="13">
        <v>9859265</v>
      </c>
    </row>
    <row r="77" spans="1:2" ht="12" customHeight="1" x14ac:dyDescent="0.2">
      <c r="A77" s="7" t="str">
        <f>'Pregnant Women Participating'!A68</f>
        <v>North Dakota</v>
      </c>
      <c r="B77" s="13">
        <v>4009865</v>
      </c>
    </row>
    <row r="78" spans="1:2" ht="12" customHeight="1" x14ac:dyDescent="0.2">
      <c r="A78" s="7" t="str">
        <f>'Pregnant Women Participating'!A69</f>
        <v>South Dakota</v>
      </c>
      <c r="B78" s="13">
        <v>7953893</v>
      </c>
    </row>
    <row r="79" spans="1:2" ht="12" customHeight="1" x14ac:dyDescent="0.2">
      <c r="A79" s="7" t="str">
        <f>'Pregnant Women Participating'!A70</f>
        <v>Wyoming</v>
      </c>
      <c r="B79" s="13">
        <v>3708096</v>
      </c>
    </row>
    <row r="80" spans="1:2" ht="12" customHeight="1" x14ac:dyDescent="0.2">
      <c r="A80" s="7" t="str">
        <f>'Pregnant Women Participating'!A71</f>
        <v>Ute Mountain Ute Tribe, CO</v>
      </c>
      <c r="B80" s="13">
        <v>185647</v>
      </c>
    </row>
    <row r="81" spans="1:2" ht="12" customHeight="1" x14ac:dyDescent="0.2">
      <c r="A81" s="7" t="str">
        <f>'Pregnant Women Participating'!A72</f>
        <v>Omaha Sioux, NE</v>
      </c>
      <c r="B81" s="13">
        <v>256510</v>
      </c>
    </row>
    <row r="82" spans="1:2" ht="12" customHeight="1" x14ac:dyDescent="0.2">
      <c r="A82" s="7" t="str">
        <f>'Pregnant Women Participating'!A73</f>
        <v>Santee Sioux, NE</v>
      </c>
      <c r="B82" s="13">
        <v>104562</v>
      </c>
    </row>
    <row r="83" spans="1:2" ht="12" customHeight="1" x14ac:dyDescent="0.2">
      <c r="A83" s="7" t="str">
        <f>'Pregnant Women Participating'!A74</f>
        <v>Winnebago Tribe, NE</v>
      </c>
      <c r="B83" s="13">
        <v>205172</v>
      </c>
    </row>
    <row r="84" spans="1:2" ht="12" customHeight="1" x14ac:dyDescent="0.2">
      <c r="A84" s="7" t="str">
        <f>'Pregnant Women Participating'!A75</f>
        <v>Standing Rock Sioux Tribe, ND</v>
      </c>
      <c r="B84" s="13">
        <v>1137628</v>
      </c>
    </row>
    <row r="85" spans="1:2" ht="12" customHeight="1" x14ac:dyDescent="0.2">
      <c r="A85" s="7" t="str">
        <f>'Pregnant Women Participating'!A76</f>
        <v>Three Affiliated Tribes, ND</v>
      </c>
      <c r="B85" s="13">
        <v>247474</v>
      </c>
    </row>
    <row r="86" spans="1:2" ht="12" customHeight="1" x14ac:dyDescent="0.2">
      <c r="A86" s="7" t="str">
        <f>'Pregnant Women Participating'!A77</f>
        <v>Cheyenne River Sioux, SD</v>
      </c>
      <c r="B86" s="13">
        <v>504517</v>
      </c>
    </row>
    <row r="87" spans="1:2" ht="12" customHeight="1" x14ac:dyDescent="0.2">
      <c r="A87" s="7" t="str">
        <f>'Pregnant Women Participating'!A78</f>
        <v>Rosebud Sioux, SD</v>
      </c>
      <c r="B87" s="13">
        <v>625121</v>
      </c>
    </row>
    <row r="88" spans="1:2" ht="12" customHeight="1" x14ac:dyDescent="0.2">
      <c r="A88" s="7" t="str">
        <f>'Pregnant Women Participating'!A79</f>
        <v>Northern Arapahoe, WY</v>
      </c>
      <c r="B88" s="13">
        <v>369012</v>
      </c>
    </row>
    <row r="89" spans="1:2" ht="12" customHeight="1" x14ac:dyDescent="0.2">
      <c r="A89" s="7" t="str">
        <f>'Pregnant Women Participating'!A80</f>
        <v>Shoshone Tribe, WY</v>
      </c>
      <c r="B89" s="13">
        <v>178502</v>
      </c>
    </row>
    <row r="90" spans="1:2" s="17" customFormat="1" ht="24.75" customHeight="1" x14ac:dyDescent="0.2">
      <c r="A90" s="14" t="e">
        <f>'Pregnant Women Participating'!#REF!</f>
        <v>#REF!</v>
      </c>
      <c r="B90" s="15">
        <v>105720833</v>
      </c>
    </row>
    <row r="91" spans="1:2" ht="12" customHeight="1" x14ac:dyDescent="0.2">
      <c r="A91" s="8" t="str">
        <f>'Pregnant Women Participating'!A81</f>
        <v>Alaska</v>
      </c>
      <c r="B91" s="13">
        <v>7389131</v>
      </c>
    </row>
    <row r="92" spans="1:2" ht="12" customHeight="1" x14ac:dyDescent="0.2">
      <c r="A92" s="8" t="str">
        <f>'Pregnant Women Participating'!A82</f>
        <v>American Samoa</v>
      </c>
      <c r="B92" s="13">
        <v>1568085</v>
      </c>
    </row>
    <row r="93" spans="1:2" ht="12" customHeight="1" x14ac:dyDescent="0.2">
      <c r="A93" s="8" t="str">
        <f>'Pregnant Women Participating'!A83</f>
        <v>California</v>
      </c>
      <c r="B93" s="13">
        <v>326546273</v>
      </c>
    </row>
    <row r="94" spans="1:2" ht="12" customHeight="1" x14ac:dyDescent="0.2">
      <c r="A94" s="8" t="str">
        <f>'Pregnant Women Participating'!A84</f>
        <v>Guam</v>
      </c>
      <c r="B94" s="13">
        <v>2872178</v>
      </c>
    </row>
    <row r="95" spans="1:2" ht="12" customHeight="1" x14ac:dyDescent="0.2">
      <c r="A95" s="8" t="str">
        <f>'Pregnant Women Participating'!A85</f>
        <v>Hawaii</v>
      </c>
      <c r="B95" s="13">
        <v>9427404</v>
      </c>
    </row>
    <row r="96" spans="1:2" ht="12" customHeight="1" x14ac:dyDescent="0.2">
      <c r="A96" s="8" t="str">
        <f>'Pregnant Women Participating'!A86</f>
        <v>Idaho</v>
      </c>
      <c r="B96" s="13">
        <v>8765619</v>
      </c>
    </row>
    <row r="97" spans="1:2" ht="12" customHeight="1" x14ac:dyDescent="0.2">
      <c r="A97" s="8" t="str">
        <f>'Pregnant Women Participating'!A87</f>
        <v>Nevada</v>
      </c>
      <c r="B97" s="13">
        <v>15882183</v>
      </c>
    </row>
    <row r="98" spans="1:2" ht="12" customHeight="1" x14ac:dyDescent="0.2">
      <c r="A98" s="8" t="str">
        <f>'Pregnant Women Participating'!A88</f>
        <v>Oregon</v>
      </c>
      <c r="B98" s="13">
        <v>23794849</v>
      </c>
    </row>
    <row r="99" spans="1:2" ht="12" customHeight="1" x14ac:dyDescent="0.2">
      <c r="A99" s="8" t="str">
        <f>'Pregnant Women Participating'!A89</f>
        <v>Washington</v>
      </c>
      <c r="B99" s="13">
        <v>49438765</v>
      </c>
    </row>
    <row r="100" spans="1:2" ht="12" customHeight="1" x14ac:dyDescent="0.2">
      <c r="A100" s="8" t="str">
        <f>'Pregnant Women Participating'!A90</f>
        <v>Northern Marianas</v>
      </c>
      <c r="B100" s="13">
        <v>1467502</v>
      </c>
    </row>
    <row r="101" spans="1:2" ht="12" customHeight="1" x14ac:dyDescent="0.2">
      <c r="A101" s="8" t="str">
        <f>'Pregnant Women Participating'!A91</f>
        <v>Inter-Tribal Council, NV</v>
      </c>
      <c r="B101" s="13">
        <v>626723</v>
      </c>
    </row>
    <row r="102" spans="1:2" s="17" customFormat="1" ht="24.75" customHeight="1" x14ac:dyDescent="0.2">
      <c r="A102" s="14" t="e">
        <f>'Pregnant Women Participating'!#REF!</f>
        <v>#REF!</v>
      </c>
      <c r="B102" s="15">
        <v>447778712</v>
      </c>
    </row>
    <row r="103" spans="1:2" s="23" customFormat="1" ht="16.5" customHeight="1" thickBot="1" x14ac:dyDescent="0.25">
      <c r="A103" s="21" t="e">
        <f>'Pregnant Women Participating'!#REF!</f>
        <v>#REF!</v>
      </c>
      <c r="B103" s="22">
        <v>1976314323</v>
      </c>
    </row>
    <row r="104" spans="1:2" ht="12.75" customHeight="1" thickTop="1" x14ac:dyDescent="0.2">
      <c r="A104" s="9"/>
    </row>
    <row r="105" spans="1:2" x14ac:dyDescent="0.2">
      <c r="A105" s="9"/>
    </row>
    <row r="106" spans="1:2" s="25" customFormat="1" ht="12.75" x14ac:dyDescent="0.2">
      <c r="A106" s="24" t="s">
        <v>115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8"/>
  <sheetViews>
    <sheetView showGridLines="0" zoomScaleNormal="100" workbookViewId="0">
      <selection activeCell="A92" sqref="A92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73" t="s">
        <v>125</v>
      </c>
      <c r="C1" s="74" t="s">
        <v>126</v>
      </c>
      <c r="D1" s="74" t="s">
        <v>127</v>
      </c>
      <c r="E1" s="74" t="s">
        <v>128</v>
      </c>
      <c r="F1" s="74" t="s">
        <v>129</v>
      </c>
      <c r="G1" s="74" t="s">
        <v>130</v>
      </c>
      <c r="H1" s="74" t="s">
        <v>131</v>
      </c>
      <c r="I1" s="74" t="s">
        <v>132</v>
      </c>
      <c r="J1" s="74" t="s">
        <v>133</v>
      </c>
      <c r="K1" s="74" t="s">
        <v>134</v>
      </c>
      <c r="L1" s="74" t="s">
        <v>135</v>
      </c>
      <c r="M1" s="74" t="s">
        <v>136</v>
      </c>
      <c r="N1" s="75" t="s">
        <v>137</v>
      </c>
    </row>
    <row r="2" spans="1:14" ht="12" customHeight="1" x14ac:dyDescent="0.2">
      <c r="A2" s="7" t="s">
        <v>25</v>
      </c>
      <c r="B2" s="13">
        <v>5529</v>
      </c>
      <c r="C2" s="4">
        <v>5289</v>
      </c>
      <c r="D2" s="4">
        <v>5108</v>
      </c>
      <c r="E2" s="4">
        <v>5231</v>
      </c>
      <c r="F2" s="4">
        <v>5115</v>
      </c>
      <c r="G2" s="4">
        <v>5180</v>
      </c>
      <c r="H2" s="4">
        <v>5257</v>
      </c>
      <c r="I2" s="4">
        <v>5481</v>
      </c>
      <c r="J2" s="4">
        <v>5371</v>
      </c>
      <c r="K2" s="4">
        <v>5401</v>
      </c>
      <c r="L2" s="4">
        <v>5411</v>
      </c>
      <c r="M2" s="4">
        <v>5183</v>
      </c>
      <c r="N2" s="13">
        <f t="shared" ref="N2:N12" si="0">IF(SUM(B2:M2)&gt;0,AVERAGE(B2:M2)," ")</f>
        <v>5296.333333333333</v>
      </c>
    </row>
    <row r="3" spans="1:14" ht="12" customHeight="1" x14ac:dyDescent="0.2">
      <c r="A3" s="7" t="s">
        <v>26</v>
      </c>
      <c r="B3" s="13">
        <v>1558</v>
      </c>
      <c r="C3" s="4">
        <v>1547</v>
      </c>
      <c r="D3" s="4">
        <v>1511</v>
      </c>
      <c r="E3" s="4">
        <v>1537</v>
      </c>
      <c r="F3" s="4">
        <v>1521</v>
      </c>
      <c r="G3" s="4">
        <v>1529</v>
      </c>
      <c r="H3" s="4">
        <v>1575</v>
      </c>
      <c r="I3" s="4">
        <v>1638</v>
      </c>
      <c r="J3" s="4">
        <v>1611</v>
      </c>
      <c r="K3" s="4">
        <v>1601</v>
      </c>
      <c r="L3" s="4">
        <v>1573</v>
      </c>
      <c r="M3" s="4">
        <v>1520</v>
      </c>
      <c r="N3" s="13">
        <f t="shared" si="0"/>
        <v>1560.0833333333333</v>
      </c>
    </row>
    <row r="4" spans="1:14" ht="12" customHeight="1" x14ac:dyDescent="0.2">
      <c r="A4" s="7" t="s">
        <v>27</v>
      </c>
      <c r="B4" s="13">
        <v>9569</v>
      </c>
      <c r="C4" s="4">
        <v>9301</v>
      </c>
      <c r="D4" s="4">
        <v>9053</v>
      </c>
      <c r="E4" s="4">
        <v>9107</v>
      </c>
      <c r="F4" s="4">
        <v>9218</v>
      </c>
      <c r="G4" s="4">
        <v>9187</v>
      </c>
      <c r="H4" s="4">
        <v>9382</v>
      </c>
      <c r="I4" s="4">
        <v>9387</v>
      </c>
      <c r="J4" s="4">
        <v>9246</v>
      </c>
      <c r="K4" s="4">
        <v>9246</v>
      </c>
      <c r="L4" s="4">
        <v>9286</v>
      </c>
      <c r="M4" s="4">
        <v>9142</v>
      </c>
      <c r="N4" s="13">
        <f t="shared" si="0"/>
        <v>9260.3333333333339</v>
      </c>
    </row>
    <row r="5" spans="1:14" ht="12" customHeight="1" x14ac:dyDescent="0.2">
      <c r="A5" s="7" t="s">
        <v>28</v>
      </c>
      <c r="B5" s="13">
        <v>1029</v>
      </c>
      <c r="C5" s="4">
        <v>980</v>
      </c>
      <c r="D5" s="4">
        <v>965</v>
      </c>
      <c r="E5" s="4">
        <v>1054</v>
      </c>
      <c r="F5" s="4">
        <v>1030</v>
      </c>
      <c r="G5" s="4">
        <v>1020</v>
      </c>
      <c r="H5" s="4">
        <v>995</v>
      </c>
      <c r="I5" s="4">
        <v>1049</v>
      </c>
      <c r="J5" s="4">
        <v>1011</v>
      </c>
      <c r="K5" s="4">
        <v>1039</v>
      </c>
      <c r="L5" s="4">
        <v>1035</v>
      </c>
      <c r="M5" s="4">
        <v>989</v>
      </c>
      <c r="N5" s="13">
        <f t="shared" si="0"/>
        <v>1016.3333333333334</v>
      </c>
    </row>
    <row r="6" spans="1:14" ht="12" customHeight="1" x14ac:dyDescent="0.2">
      <c r="A6" s="7" t="s">
        <v>29</v>
      </c>
      <c r="B6" s="13">
        <v>36376</v>
      </c>
      <c r="C6" s="4">
        <v>35442</v>
      </c>
      <c r="D6" s="4">
        <v>34226</v>
      </c>
      <c r="E6" s="4">
        <v>34443</v>
      </c>
      <c r="F6" s="4">
        <v>33993</v>
      </c>
      <c r="G6" s="4">
        <v>34107</v>
      </c>
      <c r="H6" s="4">
        <v>34271</v>
      </c>
      <c r="I6" s="4">
        <v>34961</v>
      </c>
      <c r="J6" s="4">
        <v>34703</v>
      </c>
      <c r="K6" s="4">
        <v>34539</v>
      </c>
      <c r="L6" s="4">
        <v>34603</v>
      </c>
      <c r="M6" s="4">
        <v>33042</v>
      </c>
      <c r="N6" s="13">
        <f t="shared" si="0"/>
        <v>34558.833333333336</v>
      </c>
    </row>
    <row r="7" spans="1:14" ht="12" customHeight="1" x14ac:dyDescent="0.2">
      <c r="A7" s="7" t="s">
        <v>30</v>
      </c>
      <c r="B7" s="13">
        <v>1731</v>
      </c>
      <c r="C7" s="4">
        <v>1689</v>
      </c>
      <c r="D7" s="4">
        <v>1589</v>
      </c>
      <c r="E7" s="4">
        <v>1584</v>
      </c>
      <c r="F7" s="4">
        <v>1602</v>
      </c>
      <c r="G7" s="4">
        <v>1602</v>
      </c>
      <c r="H7" s="4">
        <v>1647</v>
      </c>
      <c r="I7" s="4">
        <v>1731</v>
      </c>
      <c r="J7" s="4">
        <v>1740</v>
      </c>
      <c r="K7" s="4">
        <v>1645</v>
      </c>
      <c r="L7" s="4">
        <v>1660</v>
      </c>
      <c r="M7" s="4">
        <v>1560</v>
      </c>
      <c r="N7" s="13">
        <f t="shared" si="0"/>
        <v>1648.3333333333333</v>
      </c>
    </row>
    <row r="8" spans="1:14" ht="12" customHeight="1" x14ac:dyDescent="0.2">
      <c r="A8" s="7" t="s">
        <v>31</v>
      </c>
      <c r="B8" s="13">
        <v>891</v>
      </c>
      <c r="C8" s="4">
        <v>860</v>
      </c>
      <c r="D8" s="4">
        <v>844</v>
      </c>
      <c r="E8" s="4">
        <v>885</v>
      </c>
      <c r="F8" s="4">
        <v>904</v>
      </c>
      <c r="G8" s="4">
        <v>921</v>
      </c>
      <c r="H8" s="4">
        <v>929</v>
      </c>
      <c r="I8" s="4">
        <v>985</v>
      </c>
      <c r="J8" s="4">
        <v>958</v>
      </c>
      <c r="K8" s="4">
        <v>921</v>
      </c>
      <c r="L8" s="4">
        <v>934</v>
      </c>
      <c r="M8" s="4">
        <v>904</v>
      </c>
      <c r="N8" s="13">
        <f t="shared" si="0"/>
        <v>911.33333333333337</v>
      </c>
    </row>
    <row r="9" spans="1:14" ht="12" customHeight="1" x14ac:dyDescent="0.2">
      <c r="A9" s="7" t="s">
        <v>32</v>
      </c>
      <c r="B9" s="13">
        <v>248</v>
      </c>
      <c r="C9" s="4">
        <v>235</v>
      </c>
      <c r="D9" s="4">
        <v>197</v>
      </c>
      <c r="E9" s="4">
        <v>226</v>
      </c>
      <c r="F9" s="4">
        <v>211</v>
      </c>
      <c r="G9" s="4">
        <v>233</v>
      </c>
      <c r="H9" s="4">
        <v>242</v>
      </c>
      <c r="I9" s="4">
        <v>247</v>
      </c>
      <c r="J9" s="4">
        <v>267</v>
      </c>
      <c r="K9" s="4">
        <v>280</v>
      </c>
      <c r="L9" s="4">
        <v>302</v>
      </c>
      <c r="M9" s="4">
        <v>280</v>
      </c>
      <c r="N9" s="13">
        <f t="shared" si="0"/>
        <v>247.33333333333334</v>
      </c>
    </row>
    <row r="10" spans="1:14" ht="12" customHeight="1" x14ac:dyDescent="0.2">
      <c r="A10" s="7" t="s">
        <v>33</v>
      </c>
      <c r="B10" s="13">
        <v>12</v>
      </c>
      <c r="C10" s="4">
        <v>14</v>
      </c>
      <c r="D10" s="4">
        <v>14</v>
      </c>
      <c r="E10" s="4">
        <v>13</v>
      </c>
      <c r="F10" s="4">
        <v>11</v>
      </c>
      <c r="G10" s="4">
        <v>6</v>
      </c>
      <c r="H10" s="4">
        <v>9</v>
      </c>
      <c r="I10" s="4">
        <v>9</v>
      </c>
      <c r="J10" s="4">
        <v>9</v>
      </c>
      <c r="K10" s="4">
        <v>11</v>
      </c>
      <c r="L10" s="4">
        <v>13</v>
      </c>
      <c r="M10" s="4">
        <v>15</v>
      </c>
      <c r="N10" s="13">
        <f t="shared" si="0"/>
        <v>11.333333333333334</v>
      </c>
    </row>
    <row r="11" spans="1:14" ht="12" customHeight="1" x14ac:dyDescent="0.2">
      <c r="A11" s="7" t="s">
        <v>34</v>
      </c>
      <c r="B11" s="13">
        <v>5</v>
      </c>
      <c r="C11" s="4">
        <v>6</v>
      </c>
      <c r="D11" s="4">
        <v>5</v>
      </c>
      <c r="E11" s="4">
        <v>4</v>
      </c>
      <c r="F11" s="4">
        <v>6</v>
      </c>
      <c r="G11" s="4">
        <v>6</v>
      </c>
      <c r="H11" s="4">
        <v>3</v>
      </c>
      <c r="I11" s="4">
        <v>4</v>
      </c>
      <c r="J11" s="4">
        <v>6</v>
      </c>
      <c r="K11" s="4">
        <v>6</v>
      </c>
      <c r="L11" s="4">
        <v>5</v>
      </c>
      <c r="M11" s="4">
        <v>3</v>
      </c>
      <c r="N11" s="13">
        <f t="shared" si="0"/>
        <v>4.916666666666667</v>
      </c>
    </row>
    <row r="12" spans="1:14" ht="12" customHeight="1" x14ac:dyDescent="0.2">
      <c r="A12" s="7" t="s">
        <v>35</v>
      </c>
      <c r="B12" s="13">
        <v>24</v>
      </c>
      <c r="C12" s="4">
        <v>24</v>
      </c>
      <c r="D12" s="4">
        <v>17</v>
      </c>
      <c r="E12" s="4">
        <v>22</v>
      </c>
      <c r="F12" s="4">
        <v>24</v>
      </c>
      <c r="G12" s="4">
        <v>17</v>
      </c>
      <c r="H12" s="4">
        <v>23</v>
      </c>
      <c r="I12" s="4">
        <v>20</v>
      </c>
      <c r="J12" s="4">
        <v>22</v>
      </c>
      <c r="K12" s="4">
        <v>20</v>
      </c>
      <c r="L12" s="4">
        <v>15</v>
      </c>
      <c r="M12" s="4">
        <v>15</v>
      </c>
      <c r="N12" s="13">
        <f t="shared" si="0"/>
        <v>20.25</v>
      </c>
    </row>
    <row r="13" spans="1:14" ht="12" customHeight="1" x14ac:dyDescent="0.2">
      <c r="A13" s="7" t="s">
        <v>36</v>
      </c>
      <c r="B13" s="13">
        <v>1790</v>
      </c>
      <c r="C13" s="4">
        <v>1703</v>
      </c>
      <c r="D13" s="4">
        <v>1662</v>
      </c>
      <c r="E13" s="4">
        <v>1655</v>
      </c>
      <c r="F13" s="4">
        <v>1672</v>
      </c>
      <c r="G13" s="4">
        <v>1674</v>
      </c>
      <c r="H13" s="4">
        <v>1665</v>
      </c>
      <c r="I13" s="4">
        <v>1679</v>
      </c>
      <c r="J13" s="4">
        <v>1717</v>
      </c>
      <c r="K13" s="4">
        <v>1736</v>
      </c>
      <c r="L13" s="4">
        <v>1741</v>
      </c>
      <c r="M13" s="4">
        <v>1714</v>
      </c>
      <c r="N13" s="13">
        <f t="shared" ref="N13:N91" si="1">IF(SUM(B13:M13)&gt;0,AVERAGE(B13:M13)," ")</f>
        <v>1700.6666666666667</v>
      </c>
    </row>
    <row r="14" spans="1:14" ht="12" customHeight="1" x14ac:dyDescent="0.2">
      <c r="A14" s="7" t="s">
        <v>37</v>
      </c>
      <c r="B14" s="13">
        <v>1016</v>
      </c>
      <c r="C14" s="4">
        <v>955</v>
      </c>
      <c r="D14" s="4">
        <v>940</v>
      </c>
      <c r="E14" s="4">
        <v>997</v>
      </c>
      <c r="F14" s="4">
        <v>961</v>
      </c>
      <c r="G14" s="4">
        <v>981</v>
      </c>
      <c r="H14" s="4">
        <v>1011</v>
      </c>
      <c r="I14" s="4">
        <v>1067</v>
      </c>
      <c r="J14" s="4">
        <v>1068</v>
      </c>
      <c r="K14" s="4">
        <v>1058</v>
      </c>
      <c r="L14" s="4">
        <v>1086</v>
      </c>
      <c r="M14" s="4">
        <v>1003</v>
      </c>
      <c r="N14" s="13">
        <f t="shared" si="1"/>
        <v>1011.9166666666666</v>
      </c>
    </row>
    <row r="15" spans="1:14" ht="12" customHeight="1" x14ac:dyDescent="0.2">
      <c r="A15" s="7" t="s">
        <v>38</v>
      </c>
      <c r="B15" s="13">
        <v>13135</v>
      </c>
      <c r="C15" s="4">
        <v>12634</v>
      </c>
      <c r="D15" s="4">
        <v>12100</v>
      </c>
      <c r="E15" s="4">
        <v>12418</v>
      </c>
      <c r="F15" s="4">
        <v>12175</v>
      </c>
      <c r="G15" s="4">
        <v>12454</v>
      </c>
      <c r="H15" s="4">
        <v>12426</v>
      </c>
      <c r="I15" s="4">
        <v>12859</v>
      </c>
      <c r="J15" s="4">
        <v>13503</v>
      </c>
      <c r="K15" s="4">
        <v>13550</v>
      </c>
      <c r="L15" s="4">
        <v>13478</v>
      </c>
      <c r="M15" s="4">
        <v>12763</v>
      </c>
      <c r="N15" s="13">
        <f t="shared" si="1"/>
        <v>12791.25</v>
      </c>
    </row>
    <row r="16" spans="1:14" ht="12" customHeight="1" x14ac:dyDescent="0.2">
      <c r="A16" s="7" t="s">
        <v>39</v>
      </c>
      <c r="B16" s="13">
        <v>12914</v>
      </c>
      <c r="C16" s="4">
        <v>12485</v>
      </c>
      <c r="D16" s="4">
        <v>11994</v>
      </c>
      <c r="E16" s="4">
        <v>12122</v>
      </c>
      <c r="F16" s="4">
        <v>11896</v>
      </c>
      <c r="G16" s="4">
        <v>11813</v>
      </c>
      <c r="H16" s="4">
        <v>12012</v>
      </c>
      <c r="I16" s="4">
        <v>12289</v>
      </c>
      <c r="J16" s="4">
        <v>12340</v>
      </c>
      <c r="K16" s="4">
        <v>12159</v>
      </c>
      <c r="L16" s="4">
        <v>12248</v>
      </c>
      <c r="M16" s="4">
        <v>11872</v>
      </c>
      <c r="N16" s="13">
        <f t="shared" si="1"/>
        <v>12178.666666666666</v>
      </c>
    </row>
    <row r="17" spans="1:14" ht="12" customHeight="1" x14ac:dyDescent="0.2">
      <c r="A17" s="7" t="s">
        <v>40</v>
      </c>
      <c r="B17" s="13">
        <v>20278</v>
      </c>
      <c r="C17" s="4">
        <v>19859</v>
      </c>
      <c r="D17" s="4">
        <v>19079</v>
      </c>
      <c r="E17" s="4">
        <v>19087</v>
      </c>
      <c r="F17" s="4">
        <v>18503</v>
      </c>
      <c r="G17" s="4">
        <v>18574</v>
      </c>
      <c r="H17" s="4">
        <v>18743</v>
      </c>
      <c r="I17" s="4">
        <v>19191</v>
      </c>
      <c r="J17" s="4">
        <v>19232</v>
      </c>
      <c r="K17" s="4">
        <v>19172</v>
      </c>
      <c r="L17" s="4">
        <v>19485</v>
      </c>
      <c r="M17" s="4">
        <v>18761</v>
      </c>
      <c r="N17" s="13">
        <f t="shared" si="1"/>
        <v>19163.666666666668</v>
      </c>
    </row>
    <row r="18" spans="1:14" ht="12" customHeight="1" x14ac:dyDescent="0.2">
      <c r="A18" s="7" t="s">
        <v>41</v>
      </c>
      <c r="B18" s="13">
        <v>11789</v>
      </c>
      <c r="C18" s="4">
        <v>10369</v>
      </c>
      <c r="D18" s="4">
        <v>9274</v>
      </c>
      <c r="E18" s="4">
        <v>8946</v>
      </c>
      <c r="F18" s="4">
        <v>9251</v>
      </c>
      <c r="G18" s="4">
        <v>9646</v>
      </c>
      <c r="H18" s="4">
        <v>10070</v>
      </c>
      <c r="I18" s="4">
        <v>10323</v>
      </c>
      <c r="J18" s="4">
        <v>10444</v>
      </c>
      <c r="K18" s="4">
        <v>10497</v>
      </c>
      <c r="L18" s="4">
        <v>10594</v>
      </c>
      <c r="M18" s="4">
        <v>10448</v>
      </c>
      <c r="N18" s="13">
        <f t="shared" si="1"/>
        <v>10137.583333333334</v>
      </c>
    </row>
    <row r="19" spans="1:14" ht="12" customHeight="1" x14ac:dyDescent="0.2">
      <c r="A19" s="7" t="s">
        <v>42</v>
      </c>
      <c r="B19" s="13">
        <v>11986</v>
      </c>
      <c r="C19" s="4">
        <v>11554</v>
      </c>
      <c r="D19" s="4">
        <v>10866</v>
      </c>
      <c r="E19" s="4">
        <v>10734</v>
      </c>
      <c r="F19" s="4">
        <v>10825</v>
      </c>
      <c r="G19" s="4">
        <v>11015</v>
      </c>
      <c r="H19" s="4">
        <v>10955</v>
      </c>
      <c r="I19" s="4">
        <v>11167</v>
      </c>
      <c r="J19" s="4">
        <v>11317</v>
      </c>
      <c r="K19" s="4">
        <v>11353</v>
      </c>
      <c r="L19" s="4">
        <v>11505</v>
      </c>
      <c r="M19" s="4">
        <v>11020</v>
      </c>
      <c r="N19" s="13">
        <f t="shared" si="1"/>
        <v>11191.416666666666</v>
      </c>
    </row>
    <row r="20" spans="1:14" ht="12" customHeight="1" x14ac:dyDescent="0.2">
      <c r="A20" s="7" t="s">
        <v>43</v>
      </c>
      <c r="B20" s="13">
        <v>3609</v>
      </c>
      <c r="C20" s="4">
        <v>3568</v>
      </c>
      <c r="D20" s="4">
        <v>3385</v>
      </c>
      <c r="E20" s="4">
        <v>3429</v>
      </c>
      <c r="F20" s="4">
        <v>3321</v>
      </c>
      <c r="G20" s="4">
        <v>3353</v>
      </c>
      <c r="H20" s="4">
        <v>3325</v>
      </c>
      <c r="I20" s="4">
        <v>3358</v>
      </c>
      <c r="J20" s="4">
        <v>3299</v>
      </c>
      <c r="K20" s="4">
        <v>3340</v>
      </c>
      <c r="L20" s="4">
        <v>3318</v>
      </c>
      <c r="M20" s="4">
        <v>3190</v>
      </c>
      <c r="N20" s="13">
        <f t="shared" si="1"/>
        <v>3374.5833333333335</v>
      </c>
    </row>
    <row r="21" spans="1:14" ht="12" customHeight="1" x14ac:dyDescent="0.2">
      <c r="A21" s="7" t="s">
        <v>44</v>
      </c>
      <c r="B21" s="13">
        <v>14033</v>
      </c>
      <c r="C21" s="4">
        <v>13548</v>
      </c>
      <c r="D21" s="4">
        <v>13073</v>
      </c>
      <c r="E21" s="4">
        <v>13032</v>
      </c>
      <c r="F21" s="4">
        <v>12789</v>
      </c>
      <c r="G21" s="4">
        <v>13421</v>
      </c>
      <c r="H21" s="4">
        <v>13368</v>
      </c>
      <c r="I21" s="4">
        <v>13778</v>
      </c>
      <c r="J21" s="4">
        <v>13814</v>
      </c>
      <c r="K21" s="4">
        <v>13880</v>
      </c>
      <c r="L21" s="4">
        <v>14162</v>
      </c>
      <c r="M21" s="4">
        <v>13565</v>
      </c>
      <c r="N21" s="13">
        <f t="shared" si="1"/>
        <v>13538.583333333334</v>
      </c>
    </row>
    <row r="22" spans="1:14" ht="12" customHeight="1" x14ac:dyDescent="0.2">
      <c r="A22" s="7" t="s">
        <v>45</v>
      </c>
      <c r="B22" s="13">
        <v>41652</v>
      </c>
      <c r="C22" s="4">
        <v>40570</v>
      </c>
      <c r="D22" s="4">
        <v>39323</v>
      </c>
      <c r="E22" s="4">
        <v>39819</v>
      </c>
      <c r="F22" s="4">
        <v>40354</v>
      </c>
      <c r="G22" s="4">
        <v>41351</v>
      </c>
      <c r="H22" s="4">
        <v>41726</v>
      </c>
      <c r="I22" s="4">
        <v>42632</v>
      </c>
      <c r="J22" s="4">
        <v>43715</v>
      </c>
      <c r="K22" s="4">
        <v>44436</v>
      </c>
      <c r="L22" s="4">
        <v>44776</v>
      </c>
      <c r="M22" s="4">
        <v>43074</v>
      </c>
      <c r="N22" s="13">
        <f t="shared" si="1"/>
        <v>41952.333333333336</v>
      </c>
    </row>
    <row r="23" spans="1:14" ht="12" customHeight="1" x14ac:dyDescent="0.2">
      <c r="A23" s="7" t="s">
        <v>46</v>
      </c>
      <c r="B23" s="13">
        <v>23390</v>
      </c>
      <c r="C23" s="4">
        <v>22590</v>
      </c>
      <c r="D23" s="4">
        <v>21582</v>
      </c>
      <c r="E23" s="4">
        <v>21919</v>
      </c>
      <c r="F23" s="4">
        <v>21967</v>
      </c>
      <c r="G23" s="4">
        <v>22397</v>
      </c>
      <c r="H23" s="4">
        <v>21839</v>
      </c>
      <c r="I23" s="4">
        <v>22393</v>
      </c>
      <c r="J23" s="4">
        <v>22782</v>
      </c>
      <c r="K23" s="4">
        <v>22728</v>
      </c>
      <c r="L23" s="4">
        <v>22954</v>
      </c>
      <c r="M23" s="4">
        <v>21687</v>
      </c>
      <c r="N23" s="13">
        <f t="shared" si="1"/>
        <v>22352.333333333332</v>
      </c>
    </row>
    <row r="24" spans="1:14" ht="12" customHeight="1" x14ac:dyDescent="0.2">
      <c r="A24" s="7" t="s">
        <v>47</v>
      </c>
      <c r="B24" s="13">
        <v>11161</v>
      </c>
      <c r="C24" s="4">
        <v>10818</v>
      </c>
      <c r="D24" s="4">
        <v>10222</v>
      </c>
      <c r="E24" s="4">
        <v>10355</v>
      </c>
      <c r="F24" s="4">
        <v>10375</v>
      </c>
      <c r="G24" s="4">
        <v>10504</v>
      </c>
      <c r="H24" s="4">
        <v>10315</v>
      </c>
      <c r="I24" s="4">
        <v>10484</v>
      </c>
      <c r="J24" s="4">
        <v>10647</v>
      </c>
      <c r="K24" s="4">
        <v>10479</v>
      </c>
      <c r="L24" s="4">
        <v>10421</v>
      </c>
      <c r="M24" s="4">
        <v>10069</v>
      </c>
      <c r="N24" s="13">
        <f t="shared" si="1"/>
        <v>10487.5</v>
      </c>
    </row>
    <row r="25" spans="1:14" ht="12" customHeight="1" x14ac:dyDescent="0.2">
      <c r="A25" s="7" t="s">
        <v>48</v>
      </c>
      <c r="B25" s="13">
        <v>8811</v>
      </c>
      <c r="C25" s="4">
        <v>8365</v>
      </c>
      <c r="D25" s="4">
        <v>7768</v>
      </c>
      <c r="E25" s="4">
        <v>7946</v>
      </c>
      <c r="F25" s="4">
        <v>7813</v>
      </c>
      <c r="G25" s="4">
        <v>7895</v>
      </c>
      <c r="H25" s="4">
        <v>7825</v>
      </c>
      <c r="I25" s="4">
        <v>8063</v>
      </c>
      <c r="J25" s="4">
        <v>8270</v>
      </c>
      <c r="K25" s="4">
        <v>8205</v>
      </c>
      <c r="L25" s="4">
        <v>8234</v>
      </c>
      <c r="M25" s="4">
        <v>7999</v>
      </c>
      <c r="N25" s="13">
        <f t="shared" si="1"/>
        <v>8099.5</v>
      </c>
    </row>
    <row r="26" spans="1:14" ht="12" customHeight="1" x14ac:dyDescent="0.2">
      <c r="A26" s="7" t="s">
        <v>49</v>
      </c>
      <c r="B26" s="13">
        <v>21931</v>
      </c>
      <c r="C26" s="4">
        <v>20833</v>
      </c>
      <c r="D26" s="4">
        <v>19579</v>
      </c>
      <c r="E26" s="4">
        <v>19686</v>
      </c>
      <c r="F26" s="4">
        <v>19984</v>
      </c>
      <c r="G26" s="4">
        <v>20403</v>
      </c>
      <c r="H26" s="4">
        <v>20571</v>
      </c>
      <c r="I26" s="4">
        <v>21231</v>
      </c>
      <c r="J26" s="4">
        <v>21520</v>
      </c>
      <c r="K26" s="4">
        <v>21268</v>
      </c>
      <c r="L26" s="4">
        <v>21434</v>
      </c>
      <c r="M26" s="4">
        <v>20684</v>
      </c>
      <c r="N26" s="13">
        <f t="shared" si="1"/>
        <v>20760.333333333332</v>
      </c>
    </row>
    <row r="27" spans="1:14" ht="12" customHeight="1" x14ac:dyDescent="0.2">
      <c r="A27" s="7" t="s">
        <v>50</v>
      </c>
      <c r="B27" s="13">
        <v>10330</v>
      </c>
      <c r="C27" s="4">
        <v>9861</v>
      </c>
      <c r="D27" s="4">
        <v>9449</v>
      </c>
      <c r="E27" s="4">
        <v>9541</v>
      </c>
      <c r="F27" s="4">
        <v>9456</v>
      </c>
      <c r="G27" s="4">
        <v>9635</v>
      </c>
      <c r="H27" s="4">
        <v>9528</v>
      </c>
      <c r="I27" s="4">
        <v>9840</v>
      </c>
      <c r="J27" s="4">
        <v>9984</v>
      </c>
      <c r="K27" s="4">
        <v>10161</v>
      </c>
      <c r="L27" s="4">
        <v>10222</v>
      </c>
      <c r="M27" s="4">
        <v>9478</v>
      </c>
      <c r="N27" s="13">
        <f t="shared" si="1"/>
        <v>9790.4166666666661</v>
      </c>
    </row>
    <row r="28" spans="1:14" ht="12" customHeight="1" x14ac:dyDescent="0.2">
      <c r="A28" s="7" t="s">
        <v>51</v>
      </c>
      <c r="B28" s="13">
        <v>15607</v>
      </c>
      <c r="C28" s="4">
        <v>15042</v>
      </c>
      <c r="D28" s="4">
        <v>14464</v>
      </c>
      <c r="E28" s="4">
        <v>14386</v>
      </c>
      <c r="F28" s="4">
        <v>14445</v>
      </c>
      <c r="G28" s="4">
        <v>14684</v>
      </c>
      <c r="H28" s="4">
        <v>14918</v>
      </c>
      <c r="I28" s="4">
        <v>15139</v>
      </c>
      <c r="J28" s="4">
        <v>15317</v>
      </c>
      <c r="K28" s="4">
        <v>15288</v>
      </c>
      <c r="L28" s="4">
        <v>14377</v>
      </c>
      <c r="M28" s="4">
        <v>13975</v>
      </c>
      <c r="N28" s="13">
        <f t="shared" si="1"/>
        <v>14803.5</v>
      </c>
    </row>
    <row r="29" spans="1:14" ht="12" customHeight="1" x14ac:dyDescent="0.2">
      <c r="A29" s="7" t="s">
        <v>52</v>
      </c>
      <c r="B29" s="13">
        <v>77</v>
      </c>
      <c r="C29" s="4">
        <v>80</v>
      </c>
      <c r="D29" s="4">
        <v>83</v>
      </c>
      <c r="E29" s="4">
        <v>88</v>
      </c>
      <c r="F29" s="4">
        <v>68</v>
      </c>
      <c r="G29" s="4">
        <v>65</v>
      </c>
      <c r="H29" s="4">
        <v>82</v>
      </c>
      <c r="I29" s="4">
        <v>73</v>
      </c>
      <c r="J29" s="4">
        <v>72</v>
      </c>
      <c r="K29" s="4">
        <v>60</v>
      </c>
      <c r="L29" s="4">
        <v>64</v>
      </c>
      <c r="M29" s="4">
        <v>64</v>
      </c>
      <c r="N29" s="13">
        <f t="shared" si="1"/>
        <v>73</v>
      </c>
    </row>
    <row r="30" spans="1:14" ht="12" customHeight="1" x14ac:dyDescent="0.2">
      <c r="A30" s="7" t="s">
        <v>53</v>
      </c>
      <c r="B30" s="13">
        <v>44</v>
      </c>
      <c r="C30" s="4">
        <v>46</v>
      </c>
      <c r="D30" s="4">
        <v>39</v>
      </c>
      <c r="E30" s="4">
        <v>48</v>
      </c>
      <c r="F30" s="4">
        <v>52</v>
      </c>
      <c r="G30" s="4">
        <v>43</v>
      </c>
      <c r="H30" s="4">
        <v>47</v>
      </c>
      <c r="I30" s="4">
        <v>42</v>
      </c>
      <c r="J30" s="4">
        <v>35</v>
      </c>
      <c r="K30" s="4">
        <v>45</v>
      </c>
      <c r="L30" s="4">
        <v>42</v>
      </c>
      <c r="M30" s="4">
        <v>41</v>
      </c>
      <c r="N30" s="13">
        <f t="shared" si="1"/>
        <v>43.666666666666664</v>
      </c>
    </row>
    <row r="31" spans="1:14" ht="12" customHeight="1" x14ac:dyDescent="0.2">
      <c r="A31" s="7" t="s">
        <v>54</v>
      </c>
      <c r="B31" s="13">
        <v>18689</v>
      </c>
      <c r="C31" s="4">
        <v>17835</v>
      </c>
      <c r="D31" s="4">
        <v>17011</v>
      </c>
      <c r="E31" s="4">
        <v>17728</v>
      </c>
      <c r="F31" s="4">
        <v>16947</v>
      </c>
      <c r="G31" s="4">
        <v>17516</v>
      </c>
      <c r="H31" s="4">
        <v>17201</v>
      </c>
      <c r="I31" s="4">
        <v>17675</v>
      </c>
      <c r="J31" s="4">
        <v>17501</v>
      </c>
      <c r="K31" s="4">
        <v>17473</v>
      </c>
      <c r="L31" s="4">
        <v>17720</v>
      </c>
      <c r="M31" s="4">
        <v>16644</v>
      </c>
      <c r="N31" s="13">
        <f t="shared" si="1"/>
        <v>17495</v>
      </c>
    </row>
    <row r="32" spans="1:14" ht="12" customHeight="1" x14ac:dyDescent="0.2">
      <c r="A32" s="7" t="s">
        <v>55</v>
      </c>
      <c r="B32" s="13">
        <v>12348</v>
      </c>
      <c r="C32" s="4">
        <v>11872</v>
      </c>
      <c r="D32" s="4">
        <v>11395</v>
      </c>
      <c r="E32" s="4">
        <v>11820</v>
      </c>
      <c r="F32" s="4">
        <v>11541</v>
      </c>
      <c r="G32" s="4">
        <v>11772</v>
      </c>
      <c r="H32" s="4">
        <v>11590</v>
      </c>
      <c r="I32" s="4">
        <v>11994</v>
      </c>
      <c r="J32" s="4">
        <v>11909</v>
      </c>
      <c r="K32" s="4">
        <v>12052</v>
      </c>
      <c r="L32" s="4">
        <v>12005</v>
      </c>
      <c r="M32" s="4">
        <v>11568</v>
      </c>
      <c r="N32" s="13">
        <f t="shared" si="1"/>
        <v>11822.166666666666</v>
      </c>
    </row>
    <row r="33" spans="1:14" ht="12" customHeight="1" x14ac:dyDescent="0.2">
      <c r="A33" s="7" t="s">
        <v>56</v>
      </c>
      <c r="B33" s="13">
        <v>5041</v>
      </c>
      <c r="C33" s="4">
        <v>5006</v>
      </c>
      <c r="D33" s="4">
        <v>4853</v>
      </c>
      <c r="E33" s="4">
        <v>4712</v>
      </c>
      <c r="F33" s="4">
        <v>4657</v>
      </c>
      <c r="G33" s="4">
        <v>4679</v>
      </c>
      <c r="H33" s="4">
        <v>4772</v>
      </c>
      <c r="I33" s="4">
        <v>4819</v>
      </c>
      <c r="J33" s="4">
        <v>4819</v>
      </c>
      <c r="K33" s="4">
        <v>4812</v>
      </c>
      <c r="L33" s="4">
        <v>4853</v>
      </c>
      <c r="M33" s="4">
        <v>4806</v>
      </c>
      <c r="N33" s="13">
        <f t="shared" si="1"/>
        <v>4819.083333333333</v>
      </c>
    </row>
    <row r="34" spans="1:14" ht="12" customHeight="1" x14ac:dyDescent="0.2">
      <c r="A34" s="7" t="s">
        <v>57</v>
      </c>
      <c r="B34" s="13">
        <v>21890</v>
      </c>
      <c r="C34" s="4">
        <v>20857</v>
      </c>
      <c r="D34" s="4">
        <v>19972</v>
      </c>
      <c r="E34" s="4">
        <v>20867</v>
      </c>
      <c r="F34" s="4">
        <v>20022</v>
      </c>
      <c r="G34" s="4">
        <v>20320</v>
      </c>
      <c r="H34" s="4">
        <v>20434</v>
      </c>
      <c r="I34" s="4">
        <v>20475</v>
      </c>
      <c r="J34" s="4">
        <v>20315</v>
      </c>
      <c r="K34" s="4">
        <v>20738</v>
      </c>
      <c r="L34" s="4">
        <v>20340</v>
      </c>
      <c r="M34" s="4">
        <v>19792</v>
      </c>
      <c r="N34" s="13">
        <f t="shared" si="1"/>
        <v>20501.833333333332</v>
      </c>
    </row>
    <row r="35" spans="1:14" ht="12" customHeight="1" x14ac:dyDescent="0.2">
      <c r="A35" s="7" t="s">
        <v>58</v>
      </c>
      <c r="B35" s="13">
        <v>9176</v>
      </c>
      <c r="C35" s="4">
        <v>8787</v>
      </c>
      <c r="D35" s="4">
        <v>8469</v>
      </c>
      <c r="E35" s="4">
        <v>8640</v>
      </c>
      <c r="F35" s="4">
        <v>8399</v>
      </c>
      <c r="G35" s="4">
        <v>8510</v>
      </c>
      <c r="H35" s="4">
        <v>8404</v>
      </c>
      <c r="I35" s="4">
        <v>8652</v>
      </c>
      <c r="J35" s="4">
        <v>8518</v>
      </c>
      <c r="K35" s="4">
        <v>8484</v>
      </c>
      <c r="L35" s="4">
        <v>8621</v>
      </c>
      <c r="M35" s="4">
        <v>8294</v>
      </c>
      <c r="N35" s="13">
        <f t="shared" si="1"/>
        <v>8579.5</v>
      </c>
    </row>
    <row r="36" spans="1:14" ht="12" customHeight="1" x14ac:dyDescent="0.2">
      <c r="A36" s="7" t="s">
        <v>59</v>
      </c>
      <c r="B36" s="13">
        <v>22458</v>
      </c>
      <c r="C36" s="4">
        <v>21382</v>
      </c>
      <c r="D36" s="4">
        <v>20211</v>
      </c>
      <c r="E36" s="4">
        <v>20729</v>
      </c>
      <c r="F36" s="4">
        <v>20594</v>
      </c>
      <c r="G36" s="4">
        <v>20518</v>
      </c>
      <c r="H36" s="4">
        <v>20673</v>
      </c>
      <c r="I36" s="4">
        <v>20899</v>
      </c>
      <c r="J36" s="4">
        <v>21060</v>
      </c>
      <c r="K36" s="4">
        <v>20973</v>
      </c>
      <c r="L36" s="4">
        <v>21084</v>
      </c>
      <c r="M36" s="4">
        <v>20356</v>
      </c>
      <c r="N36" s="13">
        <f t="shared" si="1"/>
        <v>20911.416666666668</v>
      </c>
    </row>
    <row r="37" spans="1:14" ht="12" customHeight="1" x14ac:dyDescent="0.2">
      <c r="A37" s="7" t="s">
        <v>60</v>
      </c>
      <c r="B37" s="13">
        <v>7479</v>
      </c>
      <c r="C37" s="4">
        <v>7340</v>
      </c>
      <c r="D37" s="4">
        <v>7091</v>
      </c>
      <c r="E37" s="4">
        <v>7383</v>
      </c>
      <c r="F37" s="4">
        <v>7191</v>
      </c>
      <c r="G37" s="4">
        <v>7231</v>
      </c>
      <c r="H37" s="4">
        <v>7140</v>
      </c>
      <c r="I37" s="4">
        <v>7287</v>
      </c>
      <c r="J37" s="4">
        <v>7207</v>
      </c>
      <c r="K37" s="4">
        <v>7407</v>
      </c>
      <c r="L37" s="4">
        <v>7394</v>
      </c>
      <c r="M37" s="4">
        <v>7070</v>
      </c>
      <c r="N37" s="13">
        <f t="shared" si="1"/>
        <v>7268.333333333333</v>
      </c>
    </row>
    <row r="38" spans="1:14" ht="12" customHeight="1" x14ac:dyDescent="0.2">
      <c r="A38" s="7" t="s">
        <v>61</v>
      </c>
      <c r="B38" s="13">
        <v>10708</v>
      </c>
      <c r="C38" s="4">
        <v>9961</v>
      </c>
      <c r="D38" s="4">
        <v>9471</v>
      </c>
      <c r="E38" s="4">
        <v>9732</v>
      </c>
      <c r="F38" s="4">
        <v>9533</v>
      </c>
      <c r="G38" s="4">
        <v>9948</v>
      </c>
      <c r="H38" s="4">
        <v>10202</v>
      </c>
      <c r="I38" s="4">
        <v>10582</v>
      </c>
      <c r="J38" s="4">
        <v>10709</v>
      </c>
      <c r="K38" s="4">
        <v>10792</v>
      </c>
      <c r="L38" s="4">
        <v>10923</v>
      </c>
      <c r="M38" s="4">
        <v>10345</v>
      </c>
      <c r="N38" s="13">
        <f t="shared" si="1"/>
        <v>10242.166666666666</v>
      </c>
    </row>
    <row r="39" spans="1:14" ht="12" customHeight="1" x14ac:dyDescent="0.2">
      <c r="A39" s="7" t="s">
        <v>62</v>
      </c>
      <c r="B39" s="13">
        <v>8540</v>
      </c>
      <c r="C39" s="4">
        <v>8222</v>
      </c>
      <c r="D39" s="4">
        <v>7882</v>
      </c>
      <c r="E39" s="4">
        <v>8034</v>
      </c>
      <c r="F39" s="4">
        <v>7988</v>
      </c>
      <c r="G39" s="4">
        <v>8089</v>
      </c>
      <c r="H39" s="4">
        <v>8194</v>
      </c>
      <c r="I39" s="4">
        <v>8465</v>
      </c>
      <c r="J39" s="4">
        <v>8448</v>
      </c>
      <c r="K39" s="4">
        <v>8506</v>
      </c>
      <c r="L39" s="4">
        <v>8581</v>
      </c>
      <c r="M39" s="4">
        <v>8113</v>
      </c>
      <c r="N39" s="13">
        <f t="shared" si="1"/>
        <v>8255.1666666666661</v>
      </c>
    </row>
    <row r="40" spans="1:14" ht="12" customHeight="1" x14ac:dyDescent="0.2">
      <c r="A40" s="7" t="s">
        <v>63</v>
      </c>
      <c r="B40" s="13">
        <v>12980</v>
      </c>
      <c r="C40" s="4">
        <v>12288</v>
      </c>
      <c r="D40" s="4">
        <v>11579</v>
      </c>
      <c r="E40" s="4">
        <v>11370</v>
      </c>
      <c r="F40" s="4">
        <v>11467</v>
      </c>
      <c r="G40" s="4">
        <v>11450</v>
      </c>
      <c r="H40" s="4">
        <v>11812</v>
      </c>
      <c r="I40" s="4">
        <v>12074</v>
      </c>
      <c r="J40" s="4">
        <v>12519</v>
      </c>
      <c r="K40" s="4">
        <v>12749</v>
      </c>
      <c r="L40" s="4">
        <v>12827</v>
      </c>
      <c r="M40" s="4">
        <v>12226</v>
      </c>
      <c r="N40" s="13">
        <f t="shared" si="1"/>
        <v>12111.75</v>
      </c>
    </row>
    <row r="41" spans="1:14" ht="12" customHeight="1" x14ac:dyDescent="0.2">
      <c r="A41" s="7" t="s">
        <v>64</v>
      </c>
      <c r="B41" s="13">
        <v>4121</v>
      </c>
      <c r="C41" s="4">
        <v>4056</v>
      </c>
      <c r="D41" s="4">
        <v>3910</v>
      </c>
      <c r="E41" s="4">
        <v>4057</v>
      </c>
      <c r="F41" s="4">
        <v>3970</v>
      </c>
      <c r="G41" s="4">
        <v>3815</v>
      </c>
      <c r="H41" s="4">
        <v>3806</v>
      </c>
      <c r="I41" s="4">
        <v>3904</v>
      </c>
      <c r="J41" s="4">
        <v>3957</v>
      </c>
      <c r="K41" s="4">
        <v>3735</v>
      </c>
      <c r="L41" s="4">
        <v>3610</v>
      </c>
      <c r="M41" s="4">
        <v>3391</v>
      </c>
      <c r="N41" s="13">
        <f t="shared" si="1"/>
        <v>3861</v>
      </c>
    </row>
    <row r="42" spans="1:14" ht="12" customHeight="1" x14ac:dyDescent="0.2">
      <c r="A42" s="7" t="s">
        <v>65</v>
      </c>
      <c r="B42" s="13">
        <v>8988</v>
      </c>
      <c r="C42" s="4">
        <v>8658</v>
      </c>
      <c r="D42" s="4">
        <v>8225</v>
      </c>
      <c r="E42" s="4">
        <v>8458</v>
      </c>
      <c r="F42" s="4">
        <v>8029</v>
      </c>
      <c r="G42" s="4">
        <v>8184</v>
      </c>
      <c r="H42" s="4">
        <v>8205</v>
      </c>
      <c r="I42" s="4">
        <v>8483</v>
      </c>
      <c r="J42" s="4">
        <v>8541</v>
      </c>
      <c r="K42" s="4">
        <v>8408</v>
      </c>
      <c r="L42" s="4">
        <v>8474</v>
      </c>
      <c r="M42" s="4">
        <v>8095</v>
      </c>
      <c r="N42" s="13">
        <f t="shared" si="1"/>
        <v>8395.6666666666661</v>
      </c>
    </row>
    <row r="43" spans="1:14" ht="12" customHeight="1" x14ac:dyDescent="0.2">
      <c r="A43" s="7" t="s">
        <v>66</v>
      </c>
      <c r="B43" s="13">
        <v>70829</v>
      </c>
      <c r="C43" s="4">
        <v>67387</v>
      </c>
      <c r="D43" s="4">
        <v>62858</v>
      </c>
      <c r="E43" s="4">
        <v>65084</v>
      </c>
      <c r="F43" s="4">
        <v>64323</v>
      </c>
      <c r="G43" s="4">
        <v>66666</v>
      </c>
      <c r="H43" s="4">
        <v>62511</v>
      </c>
      <c r="I43" s="4">
        <v>63227</v>
      </c>
      <c r="J43" s="4">
        <v>64019</v>
      </c>
      <c r="K43" s="4">
        <v>63462</v>
      </c>
      <c r="L43" s="4">
        <v>63355</v>
      </c>
      <c r="M43" s="4">
        <v>61058</v>
      </c>
      <c r="N43" s="13">
        <f t="shared" si="1"/>
        <v>64564.916666666664</v>
      </c>
    </row>
    <row r="44" spans="1:14" ht="12" customHeight="1" x14ac:dyDescent="0.2">
      <c r="A44" s="7" t="s">
        <v>67</v>
      </c>
      <c r="B44" s="13">
        <v>4166</v>
      </c>
      <c r="C44" s="4">
        <v>4143</v>
      </c>
      <c r="D44" s="4">
        <v>3963</v>
      </c>
      <c r="E44" s="4">
        <v>4024</v>
      </c>
      <c r="F44" s="4">
        <v>4051</v>
      </c>
      <c r="G44" s="4">
        <v>4031</v>
      </c>
      <c r="H44" s="4">
        <v>3906</v>
      </c>
      <c r="I44" s="4">
        <v>3887</v>
      </c>
      <c r="J44" s="4">
        <v>3862</v>
      </c>
      <c r="K44" s="4">
        <v>3813</v>
      </c>
      <c r="L44" s="4">
        <v>3780</v>
      </c>
      <c r="M44" s="4">
        <v>3632</v>
      </c>
      <c r="N44" s="13">
        <f t="shared" si="1"/>
        <v>3938.1666666666665</v>
      </c>
    </row>
    <row r="45" spans="1:14" ht="12" customHeight="1" x14ac:dyDescent="0.2">
      <c r="A45" s="7" t="s">
        <v>68</v>
      </c>
      <c r="B45" s="13">
        <v>641</v>
      </c>
      <c r="C45" s="4">
        <v>588</v>
      </c>
      <c r="D45" s="4">
        <v>580</v>
      </c>
      <c r="E45" s="4">
        <v>667</v>
      </c>
      <c r="F45" s="4">
        <v>610</v>
      </c>
      <c r="G45" s="4">
        <v>624</v>
      </c>
      <c r="H45" s="4">
        <v>637</v>
      </c>
      <c r="I45" s="4">
        <v>649</v>
      </c>
      <c r="J45" s="4">
        <v>658</v>
      </c>
      <c r="K45" s="4">
        <v>697</v>
      </c>
      <c r="L45" s="4">
        <v>716</v>
      </c>
      <c r="M45" s="4">
        <v>602</v>
      </c>
      <c r="N45" s="13">
        <f t="shared" si="1"/>
        <v>639.08333333333337</v>
      </c>
    </row>
    <row r="46" spans="1:14" ht="12" customHeight="1" x14ac:dyDescent="0.2">
      <c r="A46" s="7" t="s">
        <v>69</v>
      </c>
      <c r="B46" s="13">
        <v>705</v>
      </c>
      <c r="C46" s="4">
        <v>710</v>
      </c>
      <c r="D46" s="4">
        <v>673</v>
      </c>
      <c r="E46" s="4">
        <v>693</v>
      </c>
      <c r="F46" s="4">
        <v>606</v>
      </c>
      <c r="G46" s="4">
        <v>665</v>
      </c>
      <c r="H46" s="4">
        <v>673</v>
      </c>
      <c r="I46" s="4">
        <v>661</v>
      </c>
      <c r="J46" s="4">
        <v>657</v>
      </c>
      <c r="K46" s="4">
        <v>645</v>
      </c>
      <c r="L46" s="4">
        <v>660</v>
      </c>
      <c r="M46" s="4">
        <v>631</v>
      </c>
      <c r="N46" s="13">
        <f t="shared" si="1"/>
        <v>664.91666666666663</v>
      </c>
    </row>
    <row r="47" spans="1:14" ht="12" customHeight="1" x14ac:dyDescent="0.2">
      <c r="A47" s="7" t="s">
        <v>70</v>
      </c>
      <c r="B47" s="13">
        <v>30</v>
      </c>
      <c r="C47" s="4">
        <v>26</v>
      </c>
      <c r="D47" s="4">
        <v>25</v>
      </c>
      <c r="E47" s="4">
        <v>22</v>
      </c>
      <c r="F47" s="4">
        <v>22</v>
      </c>
      <c r="G47" s="4">
        <v>25</v>
      </c>
      <c r="H47" s="4">
        <v>31</v>
      </c>
      <c r="I47" s="4">
        <v>33</v>
      </c>
      <c r="J47" s="4">
        <v>30</v>
      </c>
      <c r="K47" s="4">
        <v>26</v>
      </c>
      <c r="L47" s="4">
        <v>34</v>
      </c>
      <c r="M47" s="4">
        <v>28</v>
      </c>
      <c r="N47" s="13">
        <f t="shared" si="1"/>
        <v>27.666666666666668</v>
      </c>
    </row>
    <row r="48" spans="1:14" ht="12" customHeight="1" x14ac:dyDescent="0.2">
      <c r="A48" s="7" t="s">
        <v>71</v>
      </c>
      <c r="B48" s="13">
        <v>16</v>
      </c>
      <c r="C48" s="4">
        <v>16</v>
      </c>
      <c r="D48" s="4">
        <v>14</v>
      </c>
      <c r="E48" s="4">
        <v>16</v>
      </c>
      <c r="F48" s="4">
        <v>18</v>
      </c>
      <c r="G48" s="4">
        <v>20</v>
      </c>
      <c r="H48" s="4">
        <v>21</v>
      </c>
      <c r="I48" s="4">
        <v>23</v>
      </c>
      <c r="J48" s="4">
        <v>25</v>
      </c>
      <c r="K48" s="4">
        <v>27</v>
      </c>
      <c r="L48" s="4">
        <v>26</v>
      </c>
      <c r="M48" s="4">
        <v>26</v>
      </c>
      <c r="N48" s="13">
        <f t="shared" si="1"/>
        <v>20.666666666666668</v>
      </c>
    </row>
    <row r="49" spans="1:14" ht="12" customHeight="1" x14ac:dyDescent="0.2">
      <c r="A49" s="7" t="s">
        <v>72</v>
      </c>
      <c r="B49" s="13">
        <v>16</v>
      </c>
      <c r="C49" s="4">
        <v>15</v>
      </c>
      <c r="D49" s="4">
        <v>17</v>
      </c>
      <c r="E49" s="4">
        <v>14</v>
      </c>
      <c r="F49" s="4">
        <v>15</v>
      </c>
      <c r="G49" s="4">
        <v>16</v>
      </c>
      <c r="H49" s="4">
        <v>17</v>
      </c>
      <c r="I49" s="4">
        <v>16</v>
      </c>
      <c r="J49" s="4">
        <v>12</v>
      </c>
      <c r="K49" s="4">
        <v>19</v>
      </c>
      <c r="L49" s="4">
        <v>19</v>
      </c>
      <c r="M49" s="4">
        <v>21</v>
      </c>
      <c r="N49" s="13">
        <f t="shared" si="1"/>
        <v>16.416666666666668</v>
      </c>
    </row>
    <row r="50" spans="1:14" ht="12" customHeight="1" x14ac:dyDescent="0.2">
      <c r="A50" s="7" t="s">
        <v>73</v>
      </c>
      <c r="B50" s="13">
        <v>93</v>
      </c>
      <c r="C50" s="4">
        <v>82</v>
      </c>
      <c r="D50" s="4">
        <v>76</v>
      </c>
      <c r="E50" s="4">
        <v>81</v>
      </c>
      <c r="F50" s="4">
        <v>71</v>
      </c>
      <c r="G50" s="4">
        <v>72</v>
      </c>
      <c r="H50" s="4">
        <v>72</v>
      </c>
      <c r="I50" s="4">
        <v>65</v>
      </c>
      <c r="J50" s="4">
        <v>65</v>
      </c>
      <c r="K50" s="4">
        <v>59</v>
      </c>
      <c r="L50" s="4">
        <v>70</v>
      </c>
      <c r="M50" s="4">
        <v>63</v>
      </c>
      <c r="N50" s="13">
        <f t="shared" si="1"/>
        <v>72.416666666666671</v>
      </c>
    </row>
    <row r="51" spans="1:14" ht="12" customHeight="1" x14ac:dyDescent="0.2">
      <c r="A51" s="7" t="s">
        <v>74</v>
      </c>
      <c r="B51" s="13">
        <v>18</v>
      </c>
      <c r="C51" s="4">
        <v>17</v>
      </c>
      <c r="D51" s="4">
        <v>14</v>
      </c>
      <c r="E51" s="4">
        <v>17</v>
      </c>
      <c r="F51" s="4">
        <v>14</v>
      </c>
      <c r="G51" s="4">
        <v>18</v>
      </c>
      <c r="H51" s="4">
        <v>17</v>
      </c>
      <c r="I51" s="4">
        <v>17</v>
      </c>
      <c r="J51" s="4">
        <v>18</v>
      </c>
      <c r="K51" s="4">
        <v>22</v>
      </c>
      <c r="L51" s="4">
        <v>19</v>
      </c>
      <c r="M51" s="4">
        <v>13</v>
      </c>
      <c r="N51" s="13">
        <f t="shared" si="1"/>
        <v>17</v>
      </c>
    </row>
    <row r="52" spans="1:14" ht="12" customHeight="1" x14ac:dyDescent="0.2">
      <c r="A52" s="7" t="s">
        <v>75</v>
      </c>
      <c r="B52" s="13">
        <v>15</v>
      </c>
      <c r="C52" s="4">
        <v>12</v>
      </c>
      <c r="D52" s="4">
        <v>12</v>
      </c>
      <c r="E52" s="4">
        <v>12</v>
      </c>
      <c r="F52" s="4">
        <v>12</v>
      </c>
      <c r="G52" s="4">
        <v>18</v>
      </c>
      <c r="H52" s="4">
        <v>18</v>
      </c>
      <c r="I52" s="4">
        <v>19</v>
      </c>
      <c r="J52" s="4">
        <v>20</v>
      </c>
      <c r="K52" s="4">
        <v>17</v>
      </c>
      <c r="L52" s="4">
        <v>15</v>
      </c>
      <c r="M52" s="4">
        <v>13</v>
      </c>
      <c r="N52" s="13">
        <f t="shared" si="1"/>
        <v>15.25</v>
      </c>
    </row>
    <row r="53" spans="1:14" ht="12" customHeight="1" x14ac:dyDescent="0.2">
      <c r="A53" s="7" t="s">
        <v>76</v>
      </c>
      <c r="B53" s="13">
        <v>49</v>
      </c>
      <c r="C53" s="4">
        <v>37</v>
      </c>
      <c r="D53" s="4">
        <v>36</v>
      </c>
      <c r="E53" s="4">
        <v>34</v>
      </c>
      <c r="F53" s="4">
        <v>39</v>
      </c>
      <c r="G53" s="4">
        <v>37</v>
      </c>
      <c r="H53" s="4">
        <v>43</v>
      </c>
      <c r="I53" s="4">
        <v>41</v>
      </c>
      <c r="J53" s="4">
        <v>46</v>
      </c>
      <c r="K53" s="4">
        <v>31</v>
      </c>
      <c r="L53" s="4">
        <v>36</v>
      </c>
      <c r="M53" s="4">
        <v>34</v>
      </c>
      <c r="N53" s="13">
        <f t="shared" si="1"/>
        <v>38.583333333333336</v>
      </c>
    </row>
    <row r="54" spans="1:14" ht="12" customHeight="1" x14ac:dyDescent="0.2">
      <c r="A54" s="7" t="s">
        <v>77</v>
      </c>
      <c r="B54" s="13">
        <v>788</v>
      </c>
      <c r="C54" s="4">
        <v>762</v>
      </c>
      <c r="D54" s="4">
        <v>724</v>
      </c>
      <c r="E54" s="4">
        <v>751</v>
      </c>
      <c r="F54" s="4">
        <v>716</v>
      </c>
      <c r="G54" s="4">
        <v>732</v>
      </c>
      <c r="H54" s="4">
        <v>725</v>
      </c>
      <c r="I54" s="4">
        <v>746</v>
      </c>
      <c r="J54" s="4">
        <v>762</v>
      </c>
      <c r="K54" s="4">
        <v>768</v>
      </c>
      <c r="L54" s="4">
        <v>784</v>
      </c>
      <c r="M54" s="4">
        <v>723</v>
      </c>
      <c r="N54" s="13">
        <f t="shared" si="1"/>
        <v>748.41666666666663</v>
      </c>
    </row>
    <row r="55" spans="1:14" ht="12" customHeight="1" x14ac:dyDescent="0.2">
      <c r="A55" s="7" t="s">
        <v>78</v>
      </c>
      <c r="B55" s="13">
        <v>337</v>
      </c>
      <c r="C55" s="4">
        <v>317</v>
      </c>
      <c r="D55" s="4">
        <v>302</v>
      </c>
      <c r="E55" s="4">
        <v>316</v>
      </c>
      <c r="F55" s="4">
        <v>314</v>
      </c>
      <c r="G55" s="4">
        <v>304</v>
      </c>
      <c r="H55" s="4">
        <v>309</v>
      </c>
      <c r="I55" s="4">
        <v>316</v>
      </c>
      <c r="J55" s="4">
        <v>309</v>
      </c>
      <c r="K55" s="4">
        <v>330</v>
      </c>
      <c r="L55" s="4">
        <v>325</v>
      </c>
      <c r="M55" s="4">
        <v>307</v>
      </c>
      <c r="N55" s="13">
        <f t="shared" si="1"/>
        <v>315.5</v>
      </c>
    </row>
    <row r="56" spans="1:14" ht="12" customHeight="1" x14ac:dyDescent="0.2">
      <c r="A56" s="7" t="s">
        <v>79</v>
      </c>
      <c r="B56" s="13">
        <v>267</v>
      </c>
      <c r="C56" s="4">
        <v>241</v>
      </c>
      <c r="D56" s="4">
        <v>210</v>
      </c>
      <c r="E56" s="4">
        <v>258</v>
      </c>
      <c r="F56" s="4">
        <v>261</v>
      </c>
      <c r="G56" s="4">
        <v>274</v>
      </c>
      <c r="H56" s="4">
        <v>289</v>
      </c>
      <c r="I56" s="4">
        <v>288</v>
      </c>
      <c r="J56" s="4">
        <v>305</v>
      </c>
      <c r="K56" s="4">
        <v>315</v>
      </c>
      <c r="L56" s="4">
        <v>335</v>
      </c>
      <c r="M56" s="4">
        <v>298</v>
      </c>
      <c r="N56" s="13">
        <f t="shared" si="1"/>
        <v>278.41666666666669</v>
      </c>
    </row>
    <row r="57" spans="1:14" ht="12" customHeight="1" x14ac:dyDescent="0.2">
      <c r="A57" s="7" t="s">
        <v>80</v>
      </c>
      <c r="B57" s="13">
        <v>143</v>
      </c>
      <c r="C57" s="4">
        <v>141</v>
      </c>
      <c r="D57" s="4">
        <v>135</v>
      </c>
      <c r="E57" s="4">
        <v>141</v>
      </c>
      <c r="F57" s="4">
        <v>150</v>
      </c>
      <c r="G57" s="4">
        <v>166</v>
      </c>
      <c r="H57" s="4">
        <v>176</v>
      </c>
      <c r="I57" s="4">
        <v>183</v>
      </c>
      <c r="J57" s="4">
        <v>165</v>
      </c>
      <c r="K57" s="4">
        <v>168</v>
      </c>
      <c r="L57" s="4">
        <v>169</v>
      </c>
      <c r="M57" s="4">
        <v>155</v>
      </c>
      <c r="N57" s="13">
        <f t="shared" si="1"/>
        <v>157.66666666666666</v>
      </c>
    </row>
    <row r="58" spans="1:14" ht="12" customHeight="1" x14ac:dyDescent="0.2">
      <c r="A58" s="7" t="s">
        <v>81</v>
      </c>
      <c r="B58" s="13">
        <v>52</v>
      </c>
      <c r="C58" s="4">
        <v>50</v>
      </c>
      <c r="D58" s="4">
        <v>44</v>
      </c>
      <c r="E58" s="4">
        <v>46</v>
      </c>
      <c r="F58" s="4">
        <v>50</v>
      </c>
      <c r="G58" s="4">
        <v>43</v>
      </c>
      <c r="H58" s="4">
        <v>54</v>
      </c>
      <c r="I58" s="4">
        <v>58</v>
      </c>
      <c r="J58" s="4">
        <v>61</v>
      </c>
      <c r="K58" s="4">
        <v>54</v>
      </c>
      <c r="L58" s="4">
        <v>58</v>
      </c>
      <c r="M58" s="4">
        <v>60</v>
      </c>
      <c r="N58" s="13">
        <f t="shared" si="1"/>
        <v>52.5</v>
      </c>
    </row>
    <row r="59" spans="1:14" ht="12" customHeight="1" x14ac:dyDescent="0.2">
      <c r="A59" s="7" t="s">
        <v>82</v>
      </c>
      <c r="B59" s="13">
        <v>154</v>
      </c>
      <c r="C59" s="4">
        <v>142</v>
      </c>
      <c r="D59" s="4">
        <v>126</v>
      </c>
      <c r="E59" s="4">
        <v>154</v>
      </c>
      <c r="F59" s="4">
        <v>162</v>
      </c>
      <c r="G59" s="4">
        <v>173</v>
      </c>
      <c r="H59" s="4">
        <v>191</v>
      </c>
      <c r="I59" s="4">
        <v>221</v>
      </c>
      <c r="J59" s="4">
        <v>213</v>
      </c>
      <c r="K59" s="4">
        <v>221</v>
      </c>
      <c r="L59" s="4">
        <v>225</v>
      </c>
      <c r="M59" s="4">
        <v>211</v>
      </c>
      <c r="N59" s="13">
        <f t="shared" si="1"/>
        <v>182.75</v>
      </c>
    </row>
    <row r="60" spans="1:14" ht="12" customHeight="1" x14ac:dyDescent="0.2">
      <c r="A60" s="7" t="s">
        <v>83</v>
      </c>
      <c r="B60" s="13">
        <v>164</v>
      </c>
      <c r="C60" s="4">
        <v>166</v>
      </c>
      <c r="D60" s="4">
        <v>164</v>
      </c>
      <c r="E60" s="4">
        <v>154</v>
      </c>
      <c r="F60" s="4">
        <v>170</v>
      </c>
      <c r="G60" s="4">
        <v>163</v>
      </c>
      <c r="H60" s="4">
        <v>173</v>
      </c>
      <c r="I60" s="4">
        <v>176</v>
      </c>
      <c r="J60" s="4">
        <v>189</v>
      </c>
      <c r="K60" s="4">
        <v>196</v>
      </c>
      <c r="L60" s="4">
        <v>214</v>
      </c>
      <c r="M60" s="4">
        <v>200</v>
      </c>
      <c r="N60" s="13">
        <f t="shared" si="1"/>
        <v>177.41666666666666</v>
      </c>
    </row>
    <row r="61" spans="1:14" ht="12" customHeight="1" x14ac:dyDescent="0.2">
      <c r="A61" s="7" t="s">
        <v>84</v>
      </c>
      <c r="B61" s="13">
        <v>31</v>
      </c>
      <c r="C61" s="4">
        <v>25</v>
      </c>
      <c r="D61" s="4">
        <v>26</v>
      </c>
      <c r="E61" s="4">
        <v>28</v>
      </c>
      <c r="F61" s="4">
        <v>27</v>
      </c>
      <c r="G61" s="4">
        <v>27</v>
      </c>
      <c r="H61" s="4">
        <v>28</v>
      </c>
      <c r="I61" s="4">
        <v>38</v>
      </c>
      <c r="J61" s="4">
        <v>36</v>
      </c>
      <c r="K61" s="4">
        <v>31</v>
      </c>
      <c r="L61" s="4">
        <v>28</v>
      </c>
      <c r="M61" s="4">
        <v>26</v>
      </c>
      <c r="N61" s="13">
        <f t="shared" si="1"/>
        <v>29.25</v>
      </c>
    </row>
    <row r="62" spans="1:14" ht="12" customHeight="1" x14ac:dyDescent="0.2">
      <c r="A62" s="7" t="s">
        <v>85</v>
      </c>
      <c r="B62" s="13">
        <v>260</v>
      </c>
      <c r="C62" s="4">
        <v>235</v>
      </c>
      <c r="D62" s="4">
        <v>229</v>
      </c>
      <c r="E62" s="4">
        <v>241</v>
      </c>
      <c r="F62" s="4">
        <v>237</v>
      </c>
      <c r="G62" s="4">
        <v>257</v>
      </c>
      <c r="H62" s="4">
        <v>263</v>
      </c>
      <c r="I62" s="4">
        <v>279</v>
      </c>
      <c r="J62" s="4">
        <v>292</v>
      </c>
      <c r="K62" s="4">
        <v>307</v>
      </c>
      <c r="L62" s="4">
        <v>333</v>
      </c>
      <c r="M62" s="4">
        <v>311</v>
      </c>
      <c r="N62" s="13">
        <f t="shared" si="1"/>
        <v>270.33333333333331</v>
      </c>
    </row>
    <row r="63" spans="1:14" ht="12" customHeight="1" x14ac:dyDescent="0.2">
      <c r="A63" s="7" t="s">
        <v>86</v>
      </c>
      <c r="B63" s="13">
        <v>7542</v>
      </c>
      <c r="C63" s="4">
        <v>7384</v>
      </c>
      <c r="D63" s="4">
        <v>7132</v>
      </c>
      <c r="E63" s="4">
        <v>7187</v>
      </c>
      <c r="F63" s="4">
        <v>7363</v>
      </c>
      <c r="G63" s="4">
        <v>7396</v>
      </c>
      <c r="H63" s="4">
        <v>7487</v>
      </c>
      <c r="I63" s="4">
        <v>7444</v>
      </c>
      <c r="J63" s="4">
        <v>7317</v>
      </c>
      <c r="K63" s="4">
        <v>7189</v>
      </c>
      <c r="L63" s="4">
        <v>7149</v>
      </c>
      <c r="M63" s="4">
        <v>6872</v>
      </c>
      <c r="N63" s="13">
        <f t="shared" si="1"/>
        <v>7288.5</v>
      </c>
    </row>
    <row r="64" spans="1:14" ht="12" customHeight="1" x14ac:dyDescent="0.2">
      <c r="A64" s="7" t="s">
        <v>87</v>
      </c>
      <c r="B64" s="13">
        <v>5104</v>
      </c>
      <c r="C64" s="4">
        <v>4937</v>
      </c>
      <c r="D64" s="4">
        <v>4734</v>
      </c>
      <c r="E64" s="4">
        <v>4880</v>
      </c>
      <c r="F64" s="4">
        <v>4611</v>
      </c>
      <c r="G64" s="4">
        <v>4804</v>
      </c>
      <c r="H64" s="4">
        <v>4762</v>
      </c>
      <c r="I64" s="4">
        <v>5003</v>
      </c>
      <c r="J64" s="4">
        <v>4979</v>
      </c>
      <c r="K64" s="4">
        <v>5109</v>
      </c>
      <c r="L64" s="4">
        <v>5137</v>
      </c>
      <c r="M64" s="4">
        <v>4859</v>
      </c>
      <c r="N64" s="13">
        <f t="shared" si="1"/>
        <v>4909.916666666667</v>
      </c>
    </row>
    <row r="65" spans="1:14" ht="12" customHeight="1" x14ac:dyDescent="0.2">
      <c r="A65" s="7" t="s">
        <v>88</v>
      </c>
      <c r="B65" s="13">
        <v>12529</v>
      </c>
      <c r="C65" s="4">
        <v>12124</v>
      </c>
      <c r="D65" s="4">
        <v>11677</v>
      </c>
      <c r="E65" s="4">
        <v>11932</v>
      </c>
      <c r="F65" s="4">
        <v>11647</v>
      </c>
      <c r="G65" s="4">
        <v>11686</v>
      </c>
      <c r="H65" s="4">
        <v>11753</v>
      </c>
      <c r="I65" s="4">
        <v>12088</v>
      </c>
      <c r="J65" s="4">
        <v>11986</v>
      </c>
      <c r="K65" s="4">
        <v>11974</v>
      </c>
      <c r="L65" s="4">
        <v>12102</v>
      </c>
      <c r="M65" s="4">
        <v>11530</v>
      </c>
      <c r="N65" s="13">
        <f t="shared" si="1"/>
        <v>11919</v>
      </c>
    </row>
    <row r="66" spans="1:14" ht="12" customHeight="1" x14ac:dyDescent="0.2">
      <c r="A66" s="7" t="s">
        <v>89</v>
      </c>
      <c r="B66" s="13">
        <v>1445</v>
      </c>
      <c r="C66" s="4">
        <v>1486</v>
      </c>
      <c r="D66" s="4">
        <v>1522</v>
      </c>
      <c r="E66" s="4">
        <v>1567</v>
      </c>
      <c r="F66" s="4">
        <v>1508</v>
      </c>
      <c r="G66" s="4">
        <v>1562</v>
      </c>
      <c r="H66" s="4">
        <v>1495</v>
      </c>
      <c r="I66" s="4">
        <v>1503</v>
      </c>
      <c r="J66" s="4">
        <v>1461</v>
      </c>
      <c r="K66" s="4">
        <v>1405</v>
      </c>
      <c r="L66" s="4">
        <v>1390</v>
      </c>
      <c r="M66" s="4">
        <v>1311</v>
      </c>
      <c r="N66" s="13">
        <f t="shared" si="1"/>
        <v>1471.25</v>
      </c>
    </row>
    <row r="67" spans="1:14" ht="12" customHeight="1" x14ac:dyDescent="0.2">
      <c r="A67" s="7" t="s">
        <v>90</v>
      </c>
      <c r="B67" s="13">
        <v>2713</v>
      </c>
      <c r="C67" s="4">
        <v>2635</v>
      </c>
      <c r="D67" s="4">
        <v>2611</v>
      </c>
      <c r="E67" s="4">
        <v>2634</v>
      </c>
      <c r="F67" s="4">
        <v>2652</v>
      </c>
      <c r="G67" s="4">
        <v>2737</v>
      </c>
      <c r="H67" s="4">
        <v>2796</v>
      </c>
      <c r="I67" s="4">
        <v>2779</v>
      </c>
      <c r="J67" s="4">
        <v>2760</v>
      </c>
      <c r="K67" s="4">
        <v>2718</v>
      </c>
      <c r="L67" s="4">
        <v>2802</v>
      </c>
      <c r="M67" s="4">
        <v>2797</v>
      </c>
      <c r="N67" s="13">
        <f t="shared" si="1"/>
        <v>2719.5</v>
      </c>
    </row>
    <row r="68" spans="1:14" ht="12" customHeight="1" x14ac:dyDescent="0.2">
      <c r="A68" s="7" t="s">
        <v>91</v>
      </c>
      <c r="B68" s="13">
        <v>963</v>
      </c>
      <c r="C68" s="4">
        <v>925</v>
      </c>
      <c r="D68" s="4">
        <v>897</v>
      </c>
      <c r="E68" s="4">
        <v>874</v>
      </c>
      <c r="F68" s="4">
        <v>855</v>
      </c>
      <c r="G68" s="4">
        <v>884</v>
      </c>
      <c r="H68" s="4">
        <v>911</v>
      </c>
      <c r="I68" s="4">
        <v>916</v>
      </c>
      <c r="J68" s="4">
        <v>891</v>
      </c>
      <c r="K68" s="4">
        <v>851</v>
      </c>
      <c r="L68" s="4">
        <v>873</v>
      </c>
      <c r="M68" s="4">
        <v>866</v>
      </c>
      <c r="N68" s="13">
        <f t="shared" si="1"/>
        <v>892.16666666666663</v>
      </c>
    </row>
    <row r="69" spans="1:14" ht="12" customHeight="1" x14ac:dyDescent="0.2">
      <c r="A69" s="7" t="s">
        <v>92</v>
      </c>
      <c r="B69" s="13">
        <v>1404</v>
      </c>
      <c r="C69" s="4">
        <v>1392</v>
      </c>
      <c r="D69" s="4">
        <v>1339</v>
      </c>
      <c r="E69" s="4">
        <v>1448</v>
      </c>
      <c r="F69" s="4">
        <v>1345</v>
      </c>
      <c r="G69" s="4">
        <v>1401</v>
      </c>
      <c r="H69" s="4">
        <v>1392</v>
      </c>
      <c r="I69" s="4">
        <v>1413</v>
      </c>
      <c r="J69" s="4">
        <v>1338</v>
      </c>
      <c r="K69" s="4">
        <v>1383</v>
      </c>
      <c r="L69" s="4">
        <v>1343</v>
      </c>
      <c r="M69" s="4">
        <v>1277</v>
      </c>
      <c r="N69" s="13">
        <f t="shared" si="1"/>
        <v>1372.9166666666667</v>
      </c>
    </row>
    <row r="70" spans="1:14" ht="12" customHeight="1" x14ac:dyDescent="0.2">
      <c r="A70" s="7" t="s">
        <v>93</v>
      </c>
      <c r="B70" s="13">
        <v>794</v>
      </c>
      <c r="C70" s="4">
        <v>789</v>
      </c>
      <c r="D70" s="4">
        <v>775</v>
      </c>
      <c r="E70" s="4">
        <v>778</v>
      </c>
      <c r="F70" s="4">
        <v>755</v>
      </c>
      <c r="G70" s="4">
        <v>738</v>
      </c>
      <c r="H70" s="4">
        <v>700</v>
      </c>
      <c r="I70" s="4">
        <v>703</v>
      </c>
      <c r="J70" s="4">
        <v>670</v>
      </c>
      <c r="K70" s="4">
        <v>649</v>
      </c>
      <c r="L70" s="4">
        <v>673</v>
      </c>
      <c r="M70" s="4">
        <v>656</v>
      </c>
      <c r="N70" s="13">
        <f t="shared" si="1"/>
        <v>723.33333333333337</v>
      </c>
    </row>
    <row r="71" spans="1:14" ht="12" customHeight="1" x14ac:dyDescent="0.2">
      <c r="A71" s="7" t="s">
        <v>94</v>
      </c>
      <c r="B71" s="13">
        <v>16</v>
      </c>
      <c r="C71" s="4">
        <v>16</v>
      </c>
      <c r="D71" s="4">
        <v>10</v>
      </c>
      <c r="E71" s="4">
        <v>18</v>
      </c>
      <c r="F71" s="4">
        <v>17</v>
      </c>
      <c r="G71" s="4">
        <v>16</v>
      </c>
      <c r="H71" s="4">
        <v>17</v>
      </c>
      <c r="I71" s="4">
        <v>20</v>
      </c>
      <c r="J71" s="4">
        <v>17</v>
      </c>
      <c r="K71" s="4">
        <v>21</v>
      </c>
      <c r="L71" s="4">
        <v>20</v>
      </c>
      <c r="M71" s="4">
        <v>10</v>
      </c>
      <c r="N71" s="13">
        <f t="shared" si="1"/>
        <v>16.5</v>
      </c>
    </row>
    <row r="72" spans="1:14" ht="12" customHeight="1" x14ac:dyDescent="0.2">
      <c r="A72" s="7" t="s">
        <v>95</v>
      </c>
      <c r="B72" s="13">
        <v>28</v>
      </c>
      <c r="C72" s="4">
        <v>22</v>
      </c>
      <c r="D72" s="4">
        <v>24</v>
      </c>
      <c r="E72" s="4">
        <v>23</v>
      </c>
      <c r="F72" s="4">
        <v>26</v>
      </c>
      <c r="G72" s="4">
        <v>27</v>
      </c>
      <c r="H72" s="4">
        <v>25</v>
      </c>
      <c r="I72" s="4">
        <v>23</v>
      </c>
      <c r="J72" s="4">
        <v>18</v>
      </c>
      <c r="K72" s="4">
        <v>15</v>
      </c>
      <c r="L72" s="4">
        <v>14</v>
      </c>
      <c r="M72" s="4">
        <v>13</v>
      </c>
      <c r="N72" s="13">
        <f t="shared" si="1"/>
        <v>21.5</v>
      </c>
    </row>
    <row r="73" spans="1:14" ht="12" customHeight="1" x14ac:dyDescent="0.2">
      <c r="A73" s="7" t="s">
        <v>96</v>
      </c>
      <c r="B73" s="13">
        <v>18</v>
      </c>
      <c r="C73" s="4">
        <v>16</v>
      </c>
      <c r="D73" s="4">
        <v>17</v>
      </c>
      <c r="E73" s="4">
        <v>18</v>
      </c>
      <c r="F73" s="4">
        <v>16</v>
      </c>
      <c r="G73" s="4">
        <v>13</v>
      </c>
      <c r="H73" s="4">
        <v>10</v>
      </c>
      <c r="I73" s="4">
        <v>12</v>
      </c>
      <c r="J73" s="4">
        <v>14</v>
      </c>
      <c r="K73" s="4">
        <v>12</v>
      </c>
      <c r="L73" s="4">
        <v>11</v>
      </c>
      <c r="M73" s="4">
        <v>11</v>
      </c>
      <c r="N73" s="13">
        <f t="shared" si="1"/>
        <v>14</v>
      </c>
    </row>
    <row r="74" spans="1:14" ht="12" customHeight="1" x14ac:dyDescent="0.2">
      <c r="A74" s="7" t="s">
        <v>97</v>
      </c>
      <c r="B74" s="13">
        <v>31</v>
      </c>
      <c r="C74" s="4">
        <v>25</v>
      </c>
      <c r="D74" s="4">
        <v>17</v>
      </c>
      <c r="E74" s="4">
        <v>24</v>
      </c>
      <c r="F74" s="4">
        <v>16</v>
      </c>
      <c r="G74" s="4">
        <v>23</v>
      </c>
      <c r="H74" s="4">
        <v>18</v>
      </c>
      <c r="I74" s="4">
        <v>21</v>
      </c>
      <c r="J74" s="4">
        <v>24</v>
      </c>
      <c r="K74" s="4">
        <v>20</v>
      </c>
      <c r="L74" s="4">
        <v>23</v>
      </c>
      <c r="M74" s="4">
        <v>28</v>
      </c>
      <c r="N74" s="13">
        <f t="shared" si="1"/>
        <v>22.5</v>
      </c>
    </row>
    <row r="75" spans="1:14" ht="12" customHeight="1" x14ac:dyDescent="0.2">
      <c r="A75" s="7" t="s">
        <v>98</v>
      </c>
      <c r="B75" s="13">
        <v>54</v>
      </c>
      <c r="C75" s="4">
        <v>50</v>
      </c>
      <c r="D75" s="4">
        <v>46</v>
      </c>
      <c r="E75" s="4">
        <v>50</v>
      </c>
      <c r="F75" s="4">
        <v>47</v>
      </c>
      <c r="G75" s="4">
        <v>43</v>
      </c>
      <c r="H75" s="4">
        <v>43</v>
      </c>
      <c r="I75" s="4">
        <v>48</v>
      </c>
      <c r="J75" s="4">
        <v>45</v>
      </c>
      <c r="K75" s="4">
        <v>53</v>
      </c>
      <c r="L75" s="4">
        <v>53</v>
      </c>
      <c r="M75" s="4">
        <v>52</v>
      </c>
      <c r="N75" s="13">
        <f t="shared" si="1"/>
        <v>48.666666666666664</v>
      </c>
    </row>
    <row r="76" spans="1:14" ht="12" customHeight="1" x14ac:dyDescent="0.2">
      <c r="A76" s="7" t="s">
        <v>99</v>
      </c>
      <c r="B76" s="13">
        <v>30</v>
      </c>
      <c r="C76" s="4">
        <v>24</v>
      </c>
      <c r="D76" s="4">
        <v>19</v>
      </c>
      <c r="E76" s="4">
        <v>17</v>
      </c>
      <c r="F76" s="4">
        <v>20</v>
      </c>
      <c r="G76" s="4">
        <v>19</v>
      </c>
      <c r="H76" s="4">
        <v>20</v>
      </c>
      <c r="I76" s="4">
        <v>19</v>
      </c>
      <c r="J76" s="4">
        <v>22</v>
      </c>
      <c r="K76" s="4">
        <v>23</v>
      </c>
      <c r="L76" s="4">
        <v>25</v>
      </c>
      <c r="M76" s="4">
        <v>22</v>
      </c>
      <c r="N76" s="13">
        <f t="shared" si="1"/>
        <v>21.666666666666668</v>
      </c>
    </row>
    <row r="77" spans="1:14" ht="12" customHeight="1" x14ac:dyDescent="0.2">
      <c r="A77" s="7" t="s">
        <v>100</v>
      </c>
      <c r="B77" s="13">
        <v>83</v>
      </c>
      <c r="C77" s="4">
        <v>71</v>
      </c>
      <c r="D77" s="4">
        <v>71</v>
      </c>
      <c r="E77" s="4">
        <v>67</v>
      </c>
      <c r="F77" s="4">
        <v>59</v>
      </c>
      <c r="G77" s="4">
        <v>63</v>
      </c>
      <c r="H77" s="4">
        <v>62</v>
      </c>
      <c r="I77" s="4">
        <v>61</v>
      </c>
      <c r="J77" s="4">
        <v>56</v>
      </c>
      <c r="K77" s="4">
        <v>72</v>
      </c>
      <c r="L77" s="4">
        <v>66</v>
      </c>
      <c r="M77" s="4">
        <v>74</v>
      </c>
      <c r="N77" s="13">
        <f t="shared" si="1"/>
        <v>67.083333333333329</v>
      </c>
    </row>
    <row r="78" spans="1:14" ht="12" customHeight="1" x14ac:dyDescent="0.2">
      <c r="A78" s="7" t="s">
        <v>101</v>
      </c>
      <c r="B78" s="13">
        <v>94</v>
      </c>
      <c r="C78" s="4">
        <v>82</v>
      </c>
      <c r="D78" s="4">
        <v>88</v>
      </c>
      <c r="E78" s="4">
        <v>87</v>
      </c>
      <c r="F78" s="4">
        <v>92</v>
      </c>
      <c r="G78" s="4">
        <v>92</v>
      </c>
      <c r="H78" s="4">
        <v>93</v>
      </c>
      <c r="I78" s="4">
        <v>94</v>
      </c>
      <c r="J78" s="4">
        <v>94</v>
      </c>
      <c r="K78" s="4">
        <v>91</v>
      </c>
      <c r="L78" s="4">
        <v>92</v>
      </c>
      <c r="M78" s="4">
        <v>90</v>
      </c>
      <c r="N78" s="13">
        <f t="shared" si="1"/>
        <v>90.75</v>
      </c>
    </row>
    <row r="79" spans="1:14" ht="12" customHeight="1" x14ac:dyDescent="0.2">
      <c r="A79" s="7" t="s">
        <v>102</v>
      </c>
      <c r="B79" s="13">
        <v>25</v>
      </c>
      <c r="C79" s="4">
        <v>31</v>
      </c>
      <c r="D79" s="4">
        <v>27</v>
      </c>
      <c r="E79" s="4">
        <v>26</v>
      </c>
      <c r="F79" s="4">
        <v>24</v>
      </c>
      <c r="G79" s="4">
        <v>19</v>
      </c>
      <c r="H79" s="4">
        <v>22</v>
      </c>
      <c r="I79" s="4">
        <v>24</v>
      </c>
      <c r="J79" s="4">
        <v>22</v>
      </c>
      <c r="K79" s="4">
        <v>22</v>
      </c>
      <c r="L79" s="4">
        <v>30</v>
      </c>
      <c r="M79" s="4">
        <v>25</v>
      </c>
      <c r="N79" s="13">
        <f t="shared" si="1"/>
        <v>24.75</v>
      </c>
    </row>
    <row r="80" spans="1:14" ht="12" customHeight="1" x14ac:dyDescent="0.2">
      <c r="A80" s="7" t="s">
        <v>103</v>
      </c>
      <c r="B80" s="13">
        <v>8</v>
      </c>
      <c r="C80" s="4">
        <v>10</v>
      </c>
      <c r="D80" s="4">
        <v>11</v>
      </c>
      <c r="E80" s="4">
        <v>12</v>
      </c>
      <c r="F80" s="4">
        <v>14</v>
      </c>
      <c r="G80" s="4">
        <v>15</v>
      </c>
      <c r="H80" s="4">
        <v>13</v>
      </c>
      <c r="I80" s="4">
        <v>12</v>
      </c>
      <c r="J80" s="4">
        <v>16</v>
      </c>
      <c r="K80" s="4">
        <v>20</v>
      </c>
      <c r="L80" s="4">
        <v>21</v>
      </c>
      <c r="M80" s="4">
        <v>23</v>
      </c>
      <c r="N80" s="13">
        <f t="shared" si="1"/>
        <v>14.583333333333334</v>
      </c>
    </row>
    <row r="81" spans="1:14" ht="12" customHeight="1" x14ac:dyDescent="0.2">
      <c r="A81" s="8" t="s">
        <v>104</v>
      </c>
      <c r="B81" s="13">
        <v>1651</v>
      </c>
      <c r="C81" s="4">
        <v>1576</v>
      </c>
      <c r="D81" s="4">
        <v>1539</v>
      </c>
      <c r="E81" s="4">
        <v>1569</v>
      </c>
      <c r="F81" s="4">
        <v>1551</v>
      </c>
      <c r="G81" s="4">
        <v>1536</v>
      </c>
      <c r="H81" s="4">
        <v>1552</v>
      </c>
      <c r="I81" s="4">
        <v>1562</v>
      </c>
      <c r="J81" s="4">
        <v>1597</v>
      </c>
      <c r="K81" s="4">
        <v>1613</v>
      </c>
      <c r="L81" s="4">
        <v>1632</v>
      </c>
      <c r="M81" s="4">
        <v>1566</v>
      </c>
      <c r="N81" s="13">
        <f t="shared" si="1"/>
        <v>1578.6666666666667</v>
      </c>
    </row>
    <row r="82" spans="1:14" ht="12" customHeight="1" x14ac:dyDescent="0.2">
      <c r="A82" s="8" t="s">
        <v>105</v>
      </c>
      <c r="B82" s="13">
        <v>376</v>
      </c>
      <c r="C82" s="4">
        <v>386</v>
      </c>
      <c r="D82" s="4">
        <v>377</v>
      </c>
      <c r="E82" s="4">
        <v>367</v>
      </c>
      <c r="F82" s="4">
        <v>355</v>
      </c>
      <c r="G82" s="4">
        <v>394</v>
      </c>
      <c r="H82" s="4">
        <v>370</v>
      </c>
      <c r="I82" s="4">
        <v>354</v>
      </c>
      <c r="J82" s="4">
        <v>360</v>
      </c>
      <c r="K82" s="4">
        <v>374</v>
      </c>
      <c r="L82" s="4">
        <v>366</v>
      </c>
      <c r="M82" s="4">
        <v>348</v>
      </c>
      <c r="N82" s="13">
        <f t="shared" si="1"/>
        <v>368.91666666666669</v>
      </c>
    </row>
    <row r="83" spans="1:14" ht="12" customHeight="1" x14ac:dyDescent="0.2">
      <c r="A83" s="8" t="s">
        <v>106</v>
      </c>
      <c r="B83" s="13">
        <v>86138</v>
      </c>
      <c r="C83" s="4">
        <v>83353</v>
      </c>
      <c r="D83" s="4">
        <v>78604</v>
      </c>
      <c r="E83" s="4">
        <v>84602</v>
      </c>
      <c r="F83" s="4">
        <v>81315</v>
      </c>
      <c r="G83" s="4">
        <v>82757</v>
      </c>
      <c r="H83" s="4">
        <v>83470</v>
      </c>
      <c r="I83" s="4">
        <v>85336</v>
      </c>
      <c r="J83" s="4">
        <v>85148</v>
      </c>
      <c r="K83" s="4">
        <v>85434</v>
      </c>
      <c r="L83" s="4">
        <v>86386</v>
      </c>
      <c r="M83" s="4">
        <v>80847</v>
      </c>
      <c r="N83" s="13">
        <f t="shared" si="1"/>
        <v>83615.833333333328</v>
      </c>
    </row>
    <row r="84" spans="1:14" ht="12" customHeight="1" x14ac:dyDescent="0.2">
      <c r="A84" s="8" t="s">
        <v>107</v>
      </c>
      <c r="B84" s="13">
        <v>469</v>
      </c>
      <c r="C84" s="4">
        <v>431</v>
      </c>
      <c r="D84" s="4">
        <v>422</v>
      </c>
      <c r="E84" s="4">
        <v>419</v>
      </c>
      <c r="F84" s="4">
        <v>428</v>
      </c>
      <c r="G84" s="4">
        <v>486</v>
      </c>
      <c r="H84" s="4">
        <v>447</v>
      </c>
      <c r="I84" s="4">
        <v>448</v>
      </c>
      <c r="J84" s="4">
        <v>432</v>
      </c>
      <c r="K84" s="4">
        <v>427</v>
      </c>
      <c r="L84" s="4">
        <v>471</v>
      </c>
      <c r="M84" s="4">
        <v>440</v>
      </c>
      <c r="N84" s="13">
        <f t="shared" si="1"/>
        <v>443.33333333333331</v>
      </c>
    </row>
    <row r="85" spans="1:14" ht="12" customHeight="1" x14ac:dyDescent="0.2">
      <c r="A85" s="8" t="s">
        <v>108</v>
      </c>
      <c r="B85" s="13">
        <v>2517</v>
      </c>
      <c r="C85" s="4">
        <v>2426</v>
      </c>
      <c r="D85" s="4">
        <v>2302</v>
      </c>
      <c r="E85" s="4">
        <v>2404</v>
      </c>
      <c r="F85" s="4">
        <v>2333</v>
      </c>
      <c r="G85" s="4">
        <v>2332</v>
      </c>
      <c r="H85" s="4">
        <v>2339</v>
      </c>
      <c r="I85" s="4">
        <v>2383</v>
      </c>
      <c r="J85" s="4">
        <v>2326</v>
      </c>
      <c r="K85" s="4">
        <v>2460</v>
      </c>
      <c r="L85" s="4">
        <v>2434</v>
      </c>
      <c r="M85" s="4">
        <v>2348</v>
      </c>
      <c r="N85" s="13">
        <f t="shared" si="1"/>
        <v>2383.6666666666665</v>
      </c>
    </row>
    <row r="86" spans="1:14" ht="12" customHeight="1" x14ac:dyDescent="0.2">
      <c r="A86" s="8" t="s">
        <v>109</v>
      </c>
      <c r="B86" s="13">
        <v>2835</v>
      </c>
      <c r="C86" s="4">
        <v>2858</v>
      </c>
      <c r="D86" s="4">
        <v>2779</v>
      </c>
      <c r="E86" s="4">
        <v>2858</v>
      </c>
      <c r="F86" s="4">
        <v>2919</v>
      </c>
      <c r="G86" s="4">
        <v>2910</v>
      </c>
      <c r="H86" s="4">
        <v>2870</v>
      </c>
      <c r="I86" s="4">
        <v>2867</v>
      </c>
      <c r="J86" s="4">
        <v>2825</v>
      </c>
      <c r="K86" s="4">
        <v>2773</v>
      </c>
      <c r="L86" s="4">
        <v>2761</v>
      </c>
      <c r="M86" s="4">
        <v>2672</v>
      </c>
      <c r="N86" s="13">
        <f t="shared" si="1"/>
        <v>2827.25</v>
      </c>
    </row>
    <row r="87" spans="1:14" ht="12" customHeight="1" x14ac:dyDescent="0.2">
      <c r="A87" s="8" t="s">
        <v>110</v>
      </c>
      <c r="B87" s="13">
        <v>5070</v>
      </c>
      <c r="C87" s="4">
        <v>4762</v>
      </c>
      <c r="D87" s="4">
        <v>4506</v>
      </c>
      <c r="E87" s="4">
        <v>4585</v>
      </c>
      <c r="F87" s="4">
        <v>4583</v>
      </c>
      <c r="G87" s="4">
        <v>4585</v>
      </c>
      <c r="H87" s="4">
        <v>4623</v>
      </c>
      <c r="I87" s="4">
        <v>4709</v>
      </c>
      <c r="J87" s="4">
        <v>4736</v>
      </c>
      <c r="K87" s="4">
        <v>4745</v>
      </c>
      <c r="L87" s="4">
        <v>4708</v>
      </c>
      <c r="M87" s="4">
        <v>4516</v>
      </c>
      <c r="N87" s="13">
        <f t="shared" si="1"/>
        <v>4677.333333333333</v>
      </c>
    </row>
    <row r="88" spans="1:14" ht="12" customHeight="1" x14ac:dyDescent="0.2">
      <c r="A88" s="8" t="s">
        <v>111</v>
      </c>
      <c r="B88" s="13">
        <v>7113</v>
      </c>
      <c r="C88" s="4">
        <v>6984</v>
      </c>
      <c r="D88" s="4">
        <v>6906</v>
      </c>
      <c r="E88" s="4">
        <v>7030</v>
      </c>
      <c r="F88" s="4">
        <v>7015</v>
      </c>
      <c r="G88" s="4">
        <v>7012</v>
      </c>
      <c r="H88" s="4">
        <v>6964</v>
      </c>
      <c r="I88" s="4">
        <v>7018</v>
      </c>
      <c r="J88" s="4">
        <v>6958</v>
      </c>
      <c r="K88" s="4">
        <v>6896</v>
      </c>
      <c r="L88" s="4">
        <v>6994</v>
      </c>
      <c r="M88" s="4">
        <v>6825</v>
      </c>
      <c r="N88" s="13">
        <f t="shared" si="1"/>
        <v>6976.25</v>
      </c>
    </row>
    <row r="89" spans="1:14" ht="12" customHeight="1" x14ac:dyDescent="0.2">
      <c r="A89" s="8" t="s">
        <v>112</v>
      </c>
      <c r="B89" s="13">
        <v>12577</v>
      </c>
      <c r="C89" s="4">
        <v>12524</v>
      </c>
      <c r="D89" s="4">
        <v>12243</v>
      </c>
      <c r="E89" s="4">
        <v>12991</v>
      </c>
      <c r="F89" s="4">
        <v>12369</v>
      </c>
      <c r="G89" s="4">
        <v>12619</v>
      </c>
      <c r="H89" s="4">
        <v>12483</v>
      </c>
      <c r="I89" s="4">
        <v>12550</v>
      </c>
      <c r="J89" s="4">
        <v>12207</v>
      </c>
      <c r="K89" s="4">
        <v>12161</v>
      </c>
      <c r="L89" s="4">
        <v>12117</v>
      </c>
      <c r="M89" s="4">
        <v>11474</v>
      </c>
      <c r="N89" s="13">
        <f t="shared" si="1"/>
        <v>12359.583333333334</v>
      </c>
    </row>
    <row r="90" spans="1:14" ht="12" customHeight="1" x14ac:dyDescent="0.2">
      <c r="A90" s="8" t="s">
        <v>113</v>
      </c>
      <c r="B90" s="13">
        <v>246</v>
      </c>
      <c r="C90" s="4">
        <v>240</v>
      </c>
      <c r="D90" s="4">
        <v>242</v>
      </c>
      <c r="E90" s="4">
        <v>255</v>
      </c>
      <c r="F90" s="4">
        <v>241</v>
      </c>
      <c r="G90" s="4">
        <v>248</v>
      </c>
      <c r="H90" s="4">
        <v>260</v>
      </c>
      <c r="I90" s="4">
        <v>267</v>
      </c>
      <c r="J90" s="4">
        <v>261</v>
      </c>
      <c r="K90" s="4">
        <v>256</v>
      </c>
      <c r="L90" s="4">
        <v>261</v>
      </c>
      <c r="M90" s="4">
        <v>243</v>
      </c>
      <c r="N90" s="13">
        <f t="shared" si="1"/>
        <v>251.66666666666666</v>
      </c>
    </row>
    <row r="91" spans="1:14" ht="12" customHeight="1" x14ac:dyDescent="0.2">
      <c r="A91" s="8" t="s">
        <v>114</v>
      </c>
      <c r="B91" s="13">
        <v>81</v>
      </c>
      <c r="C91" s="4">
        <v>135</v>
      </c>
      <c r="D91" s="4">
        <v>88</v>
      </c>
      <c r="E91" s="4">
        <v>92</v>
      </c>
      <c r="F91" s="4">
        <v>99</v>
      </c>
      <c r="G91" s="4">
        <v>98</v>
      </c>
      <c r="H91" s="4">
        <v>107</v>
      </c>
      <c r="I91" s="4">
        <v>104</v>
      </c>
      <c r="J91" s="4">
        <v>111</v>
      </c>
      <c r="K91" s="4">
        <v>107</v>
      </c>
      <c r="L91" s="4">
        <v>100</v>
      </c>
      <c r="M91" s="4">
        <v>103</v>
      </c>
      <c r="N91" s="13">
        <f t="shared" si="1"/>
        <v>102.08333333333333</v>
      </c>
    </row>
    <row r="98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6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116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23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12" t="s">
        <v>24</v>
      </c>
    </row>
    <row r="6" spans="1:14" ht="12" customHeight="1" x14ac:dyDescent="0.2">
      <c r="A6" s="56" t="str">
        <f>'Pregnant Women Participating'!A2</f>
        <v>Connecticut</v>
      </c>
      <c r="B6" s="57">
        <v>860</v>
      </c>
      <c r="C6" s="58">
        <v>887</v>
      </c>
      <c r="D6" s="58">
        <v>876</v>
      </c>
      <c r="E6" s="58">
        <v>861</v>
      </c>
      <c r="F6" s="58">
        <v>842</v>
      </c>
      <c r="G6" s="58">
        <v>829</v>
      </c>
      <c r="H6" s="58">
        <v>806</v>
      </c>
      <c r="I6" s="58">
        <v>839</v>
      </c>
      <c r="J6" s="58">
        <v>868</v>
      </c>
      <c r="K6" s="58">
        <v>811</v>
      </c>
      <c r="L6" s="58">
        <v>838</v>
      </c>
      <c r="M6" s="59">
        <v>782</v>
      </c>
      <c r="N6" s="57">
        <f t="shared" ref="N6:N103" si="0">IF(SUM(B6:M6)&gt;0,AVERAGE(B6:M6),"0")</f>
        <v>841.58333333333337</v>
      </c>
    </row>
    <row r="7" spans="1:14" ht="12" customHeight="1" x14ac:dyDescent="0.2">
      <c r="A7" s="56" t="str">
        <f>'Pregnant Women Participating'!A3</f>
        <v>Maine</v>
      </c>
      <c r="B7" s="57">
        <v>758</v>
      </c>
      <c r="C7" s="58">
        <v>756</v>
      </c>
      <c r="D7" s="58">
        <v>735</v>
      </c>
      <c r="E7" s="58">
        <v>740</v>
      </c>
      <c r="F7" s="58">
        <v>697</v>
      </c>
      <c r="G7" s="58">
        <v>687</v>
      </c>
      <c r="H7" s="58">
        <v>681</v>
      </c>
      <c r="I7" s="58">
        <v>710</v>
      </c>
      <c r="J7" s="58">
        <v>701</v>
      </c>
      <c r="K7" s="58">
        <v>692</v>
      </c>
      <c r="L7" s="58">
        <v>677</v>
      </c>
      <c r="M7" s="59">
        <v>657</v>
      </c>
      <c r="N7" s="57">
        <f t="shared" si="0"/>
        <v>707.58333333333337</v>
      </c>
    </row>
    <row r="8" spans="1:14" ht="12" customHeight="1" x14ac:dyDescent="0.2">
      <c r="A8" s="56" t="str">
        <f>'Pregnant Women Participating'!A4</f>
        <v>Massachusetts</v>
      </c>
      <c r="B8" s="57">
        <v>3031</v>
      </c>
      <c r="C8" s="58">
        <v>2992</v>
      </c>
      <c r="D8" s="58">
        <v>2937</v>
      </c>
      <c r="E8" s="58">
        <v>2956</v>
      </c>
      <c r="F8" s="58">
        <v>2903</v>
      </c>
      <c r="G8" s="58">
        <v>2960</v>
      </c>
      <c r="H8" s="58">
        <v>2992</v>
      </c>
      <c r="I8" s="58">
        <v>2960</v>
      </c>
      <c r="J8" s="58">
        <v>2950</v>
      </c>
      <c r="K8" s="58">
        <v>2849</v>
      </c>
      <c r="L8" s="58">
        <v>2880</v>
      </c>
      <c r="M8" s="59">
        <v>2772</v>
      </c>
      <c r="N8" s="57">
        <f t="shared" si="0"/>
        <v>2931.8333333333335</v>
      </c>
    </row>
    <row r="9" spans="1:14" ht="12" customHeight="1" x14ac:dyDescent="0.2">
      <c r="A9" s="56" t="str">
        <f>'Pregnant Women Participating'!A5</f>
        <v>New Hampshire</v>
      </c>
      <c r="B9" s="57">
        <v>540</v>
      </c>
      <c r="C9" s="58">
        <v>540</v>
      </c>
      <c r="D9" s="58">
        <v>506</v>
      </c>
      <c r="E9" s="58">
        <v>525</v>
      </c>
      <c r="F9" s="58">
        <v>497</v>
      </c>
      <c r="G9" s="58">
        <v>511</v>
      </c>
      <c r="H9" s="58">
        <v>511</v>
      </c>
      <c r="I9" s="58">
        <v>522</v>
      </c>
      <c r="J9" s="58">
        <v>513</v>
      </c>
      <c r="K9" s="58">
        <v>491</v>
      </c>
      <c r="L9" s="58">
        <v>483</v>
      </c>
      <c r="M9" s="59">
        <v>491</v>
      </c>
      <c r="N9" s="57">
        <f t="shared" si="0"/>
        <v>510.83333333333331</v>
      </c>
    </row>
    <row r="10" spans="1:14" ht="12" customHeight="1" x14ac:dyDescent="0.2">
      <c r="A10" s="56" t="str">
        <f>'Pregnant Women Participating'!A6</f>
        <v>New York</v>
      </c>
      <c r="B10" s="57">
        <v>10577</v>
      </c>
      <c r="C10" s="58">
        <v>10512</v>
      </c>
      <c r="D10" s="58">
        <v>10238</v>
      </c>
      <c r="E10" s="58">
        <v>10313</v>
      </c>
      <c r="F10" s="58">
        <v>10192</v>
      </c>
      <c r="G10" s="58">
        <v>10256</v>
      </c>
      <c r="H10" s="58">
        <v>10397</v>
      </c>
      <c r="I10" s="58">
        <v>10524</v>
      </c>
      <c r="J10" s="58">
        <v>10440</v>
      </c>
      <c r="K10" s="58">
        <v>10248</v>
      </c>
      <c r="L10" s="58">
        <v>10234</v>
      </c>
      <c r="M10" s="59">
        <v>9923</v>
      </c>
      <c r="N10" s="57">
        <f t="shared" si="0"/>
        <v>10321.166666666666</v>
      </c>
    </row>
    <row r="11" spans="1:14" ht="12" customHeight="1" x14ac:dyDescent="0.2">
      <c r="A11" s="56" t="str">
        <f>'Pregnant Women Participating'!A7</f>
        <v>Rhode Island</v>
      </c>
      <c r="B11" s="57">
        <v>323</v>
      </c>
      <c r="C11" s="58">
        <v>309</v>
      </c>
      <c r="D11" s="58">
        <v>325</v>
      </c>
      <c r="E11" s="58">
        <v>302</v>
      </c>
      <c r="F11" s="58">
        <v>320</v>
      </c>
      <c r="G11" s="58">
        <v>324</v>
      </c>
      <c r="H11" s="58">
        <v>321</v>
      </c>
      <c r="I11" s="58">
        <v>331</v>
      </c>
      <c r="J11" s="58">
        <v>332</v>
      </c>
      <c r="K11" s="58">
        <v>304</v>
      </c>
      <c r="L11" s="58">
        <v>310</v>
      </c>
      <c r="M11" s="59">
        <v>305</v>
      </c>
      <c r="N11" s="57">
        <f t="shared" si="0"/>
        <v>317.16666666666669</v>
      </c>
    </row>
    <row r="12" spans="1:14" ht="12" customHeight="1" x14ac:dyDescent="0.2">
      <c r="A12" s="56" t="str">
        <f>'Pregnant Women Participating'!A8</f>
        <v>Vermont</v>
      </c>
      <c r="B12" s="57">
        <v>719</v>
      </c>
      <c r="C12" s="58">
        <v>750</v>
      </c>
      <c r="D12" s="58">
        <v>720</v>
      </c>
      <c r="E12" s="58">
        <v>705</v>
      </c>
      <c r="F12" s="58">
        <v>691</v>
      </c>
      <c r="G12" s="58">
        <v>707</v>
      </c>
      <c r="H12" s="58">
        <v>697</v>
      </c>
      <c r="I12" s="58">
        <v>697</v>
      </c>
      <c r="J12" s="58">
        <v>717</v>
      </c>
      <c r="K12" s="58">
        <v>709</v>
      </c>
      <c r="L12" s="58">
        <v>709</v>
      </c>
      <c r="M12" s="59">
        <v>686</v>
      </c>
      <c r="N12" s="57">
        <f t="shared" si="0"/>
        <v>708.91666666666663</v>
      </c>
    </row>
    <row r="13" spans="1:14" ht="12" customHeight="1" x14ac:dyDescent="0.2">
      <c r="A13" s="56" t="str">
        <f>'Pregnant Women Participating'!A9</f>
        <v>Virgin Islands</v>
      </c>
      <c r="B13" s="57">
        <v>82</v>
      </c>
      <c r="C13" s="58">
        <v>80</v>
      </c>
      <c r="D13" s="58">
        <v>65</v>
      </c>
      <c r="E13" s="58">
        <v>62</v>
      </c>
      <c r="F13" s="58">
        <v>64</v>
      </c>
      <c r="G13" s="58">
        <v>71</v>
      </c>
      <c r="H13" s="58">
        <v>61</v>
      </c>
      <c r="I13" s="58">
        <v>67</v>
      </c>
      <c r="J13" s="58">
        <v>79</v>
      </c>
      <c r="K13" s="58">
        <v>82</v>
      </c>
      <c r="L13" s="58">
        <v>74</v>
      </c>
      <c r="M13" s="59">
        <v>64</v>
      </c>
      <c r="N13" s="57">
        <f t="shared" si="0"/>
        <v>70.916666666666671</v>
      </c>
    </row>
    <row r="14" spans="1:14" ht="12" customHeight="1" x14ac:dyDescent="0.2">
      <c r="A14" s="56" t="str">
        <f>'Pregnant Women Participating'!A10</f>
        <v>Indian Township, ME</v>
      </c>
      <c r="B14" s="57">
        <v>5</v>
      </c>
      <c r="C14" s="58">
        <v>5</v>
      </c>
      <c r="D14" s="58">
        <v>5</v>
      </c>
      <c r="E14" s="58">
        <v>4</v>
      </c>
      <c r="F14" s="58">
        <v>5</v>
      </c>
      <c r="G14" s="58">
        <v>6</v>
      </c>
      <c r="H14" s="58">
        <v>5</v>
      </c>
      <c r="I14" s="58">
        <v>2</v>
      </c>
      <c r="J14" s="58">
        <v>5</v>
      </c>
      <c r="K14" s="58">
        <v>3</v>
      </c>
      <c r="L14" s="58">
        <v>4</v>
      </c>
      <c r="M14" s="59">
        <v>4</v>
      </c>
      <c r="N14" s="57">
        <f t="shared" si="0"/>
        <v>4.416666666666667</v>
      </c>
    </row>
    <row r="15" spans="1:14" ht="12" customHeight="1" x14ac:dyDescent="0.2">
      <c r="A15" s="56" t="str">
        <f>'Pregnant Women Participating'!A11</f>
        <v>Pleasant Point, ME</v>
      </c>
      <c r="B15" s="57">
        <v>2</v>
      </c>
      <c r="C15" s="58">
        <v>3</v>
      </c>
      <c r="D15" s="58">
        <v>2</v>
      </c>
      <c r="E15" s="58">
        <v>3</v>
      </c>
      <c r="F15" s="58">
        <v>3</v>
      </c>
      <c r="G15" s="58">
        <v>3</v>
      </c>
      <c r="H15" s="58">
        <v>3</v>
      </c>
      <c r="I15" s="58">
        <v>2</v>
      </c>
      <c r="J15" s="58">
        <v>3</v>
      </c>
      <c r="K15" s="58">
        <v>3</v>
      </c>
      <c r="L15" s="58">
        <v>4</v>
      </c>
      <c r="M15" s="59">
        <v>2</v>
      </c>
      <c r="N15" s="57">
        <f t="shared" si="0"/>
        <v>2.75</v>
      </c>
    </row>
    <row r="16" spans="1:14" ht="12" customHeight="1" x14ac:dyDescent="0.2">
      <c r="A16" s="56" t="str">
        <f>'Pregnant Women Participating'!A12</f>
        <v>Seneca Nation, NY</v>
      </c>
      <c r="B16" s="57">
        <v>4</v>
      </c>
      <c r="C16" s="58">
        <v>6</v>
      </c>
      <c r="D16" s="58">
        <v>6</v>
      </c>
      <c r="E16" s="58">
        <v>8</v>
      </c>
      <c r="F16" s="58">
        <v>10</v>
      </c>
      <c r="G16" s="58">
        <v>11</v>
      </c>
      <c r="H16" s="58">
        <v>10</v>
      </c>
      <c r="I16" s="58">
        <v>12</v>
      </c>
      <c r="J16" s="58">
        <v>8</v>
      </c>
      <c r="K16" s="58">
        <v>4</v>
      </c>
      <c r="L16" s="58">
        <v>6</v>
      </c>
      <c r="M16" s="59">
        <v>7</v>
      </c>
      <c r="N16" s="57">
        <f t="shared" si="0"/>
        <v>7.666666666666667</v>
      </c>
    </row>
    <row r="17" spans="1:14" s="64" customFormat="1" ht="24.75" customHeight="1" x14ac:dyDescent="0.2">
      <c r="A17" s="60" t="e">
        <f>'Pregnant Women Participating'!#REF!</f>
        <v>#REF!</v>
      </c>
      <c r="B17" s="61">
        <v>16901</v>
      </c>
      <c r="C17" s="62">
        <v>16840</v>
      </c>
      <c r="D17" s="62">
        <v>16415</v>
      </c>
      <c r="E17" s="62">
        <v>16479</v>
      </c>
      <c r="F17" s="62">
        <v>16224</v>
      </c>
      <c r="G17" s="62">
        <v>16365</v>
      </c>
      <c r="H17" s="62">
        <v>16484</v>
      </c>
      <c r="I17" s="62">
        <v>16666</v>
      </c>
      <c r="J17" s="62">
        <v>16616</v>
      </c>
      <c r="K17" s="62">
        <v>16196</v>
      </c>
      <c r="L17" s="62">
        <v>16219</v>
      </c>
      <c r="M17" s="63">
        <v>15693</v>
      </c>
      <c r="N17" s="61">
        <f t="shared" si="0"/>
        <v>16424.833333333332</v>
      </c>
    </row>
    <row r="18" spans="1:14" ht="12" customHeight="1" x14ac:dyDescent="0.2">
      <c r="A18" s="56" t="str">
        <f>'Pregnant Women Participating'!A13</f>
        <v>Delaware</v>
      </c>
      <c r="B18" s="57">
        <v>298</v>
      </c>
      <c r="C18" s="58">
        <v>306</v>
      </c>
      <c r="D18" s="58">
        <v>303</v>
      </c>
      <c r="E18" s="58">
        <v>285</v>
      </c>
      <c r="F18" s="58">
        <v>265</v>
      </c>
      <c r="G18" s="58">
        <v>279</v>
      </c>
      <c r="H18" s="58">
        <v>275</v>
      </c>
      <c r="I18" s="58">
        <v>276</v>
      </c>
      <c r="J18" s="58">
        <v>292</v>
      </c>
      <c r="K18" s="58">
        <v>298</v>
      </c>
      <c r="L18" s="58">
        <v>315</v>
      </c>
      <c r="M18" s="59">
        <v>308</v>
      </c>
      <c r="N18" s="57">
        <f t="shared" si="0"/>
        <v>291.66666666666669</v>
      </c>
    </row>
    <row r="19" spans="1:14" ht="12" customHeight="1" x14ac:dyDescent="0.2">
      <c r="A19" s="56" t="str">
        <f>'Pregnant Women Participating'!A14</f>
        <v>District of Columbia</v>
      </c>
      <c r="B19" s="57">
        <v>557</v>
      </c>
      <c r="C19" s="58">
        <v>556</v>
      </c>
      <c r="D19" s="58">
        <v>563</v>
      </c>
      <c r="E19" s="58">
        <v>551</v>
      </c>
      <c r="F19" s="58">
        <v>539</v>
      </c>
      <c r="G19" s="58">
        <v>549</v>
      </c>
      <c r="H19" s="58">
        <v>567</v>
      </c>
      <c r="I19" s="58">
        <v>552</v>
      </c>
      <c r="J19" s="58">
        <v>541</v>
      </c>
      <c r="K19" s="58">
        <v>542</v>
      </c>
      <c r="L19" s="58">
        <v>559</v>
      </c>
      <c r="M19" s="59">
        <v>548</v>
      </c>
      <c r="N19" s="57">
        <f t="shared" si="0"/>
        <v>552</v>
      </c>
    </row>
    <row r="20" spans="1:14" ht="12" customHeight="1" x14ac:dyDescent="0.2">
      <c r="A20" s="56" t="str">
        <f>'Pregnant Women Participating'!A15</f>
        <v>Maryland</v>
      </c>
      <c r="B20" s="57">
        <v>3358</v>
      </c>
      <c r="C20" s="58">
        <v>3369</v>
      </c>
      <c r="D20" s="58">
        <v>3308</v>
      </c>
      <c r="E20" s="58">
        <v>3275</v>
      </c>
      <c r="F20" s="58">
        <v>3182</v>
      </c>
      <c r="G20" s="58">
        <v>3225</v>
      </c>
      <c r="H20" s="58">
        <v>3291</v>
      </c>
      <c r="I20" s="58">
        <v>3280</v>
      </c>
      <c r="J20" s="58">
        <v>3245</v>
      </c>
      <c r="K20" s="58">
        <v>3220</v>
      </c>
      <c r="L20" s="58">
        <v>3290</v>
      </c>
      <c r="M20" s="59">
        <v>3208</v>
      </c>
      <c r="N20" s="57">
        <f t="shared" si="0"/>
        <v>3270.9166666666665</v>
      </c>
    </row>
    <row r="21" spans="1:14" ht="12" customHeight="1" x14ac:dyDescent="0.2">
      <c r="A21" s="56" t="str">
        <f>'Pregnant Women Participating'!A16</f>
        <v>New Jersey</v>
      </c>
      <c r="B21" s="57">
        <v>4118</v>
      </c>
      <c r="C21" s="58">
        <v>4070</v>
      </c>
      <c r="D21" s="58">
        <v>3954</v>
      </c>
      <c r="E21" s="58">
        <v>3990</v>
      </c>
      <c r="F21" s="58">
        <v>3862</v>
      </c>
      <c r="G21" s="58">
        <v>3832</v>
      </c>
      <c r="H21" s="58">
        <v>3925</v>
      </c>
      <c r="I21" s="58">
        <v>3930</v>
      </c>
      <c r="J21" s="58">
        <v>3958</v>
      </c>
      <c r="K21" s="58">
        <v>3967</v>
      </c>
      <c r="L21" s="58">
        <v>3920</v>
      </c>
      <c r="M21" s="59">
        <v>3881</v>
      </c>
      <c r="N21" s="57">
        <f t="shared" si="0"/>
        <v>3950.5833333333335</v>
      </c>
    </row>
    <row r="22" spans="1:14" ht="12" customHeight="1" x14ac:dyDescent="0.2">
      <c r="A22" s="56" t="str">
        <f>'Pregnant Women Participating'!A17</f>
        <v>Pennsylvania</v>
      </c>
      <c r="B22" s="57">
        <v>7357</v>
      </c>
      <c r="C22" s="58">
        <v>7135</v>
      </c>
      <c r="D22" s="58">
        <v>6923</v>
      </c>
      <c r="E22" s="58">
        <v>6964</v>
      </c>
      <c r="F22" s="58">
        <v>6817</v>
      </c>
      <c r="G22" s="58">
        <v>6754</v>
      </c>
      <c r="H22" s="58">
        <v>6860</v>
      </c>
      <c r="I22" s="58">
        <v>6824</v>
      </c>
      <c r="J22" s="58">
        <v>6867</v>
      </c>
      <c r="K22" s="58">
        <v>6842</v>
      </c>
      <c r="L22" s="58">
        <v>6858</v>
      </c>
      <c r="M22" s="59">
        <v>6693</v>
      </c>
      <c r="N22" s="57">
        <f t="shared" si="0"/>
        <v>6907.833333333333</v>
      </c>
    </row>
    <row r="23" spans="1:14" ht="12" customHeight="1" x14ac:dyDescent="0.2">
      <c r="A23" s="56" t="str">
        <f>'Pregnant Women Participating'!A18</f>
        <v>Puerto Rico</v>
      </c>
      <c r="B23" s="57">
        <v>4471</v>
      </c>
      <c r="C23" s="58">
        <v>3848</v>
      </c>
      <c r="D23" s="58">
        <v>3704</v>
      </c>
      <c r="E23" s="58">
        <v>3665</v>
      </c>
      <c r="F23" s="58">
        <v>3685</v>
      </c>
      <c r="G23" s="58">
        <v>3623</v>
      </c>
      <c r="H23" s="58">
        <v>3604</v>
      </c>
      <c r="I23" s="58">
        <v>3678</v>
      </c>
      <c r="J23" s="58">
        <v>3680</v>
      </c>
      <c r="K23" s="58">
        <v>3668</v>
      </c>
      <c r="L23" s="58">
        <v>3760</v>
      </c>
      <c r="M23" s="59">
        <v>3833</v>
      </c>
      <c r="N23" s="57">
        <f t="shared" si="0"/>
        <v>3768.25</v>
      </c>
    </row>
    <row r="24" spans="1:14" ht="12" customHeight="1" x14ac:dyDescent="0.2">
      <c r="A24" s="56" t="str">
        <f>'Pregnant Women Participating'!A19</f>
        <v>Virginia</v>
      </c>
      <c r="B24" s="57">
        <v>3226</v>
      </c>
      <c r="C24" s="58">
        <v>3125</v>
      </c>
      <c r="D24" s="58">
        <v>3023</v>
      </c>
      <c r="E24" s="58">
        <v>3018</v>
      </c>
      <c r="F24" s="58">
        <v>3013</v>
      </c>
      <c r="G24" s="58">
        <v>3012</v>
      </c>
      <c r="H24" s="58">
        <v>3025</v>
      </c>
      <c r="I24" s="58">
        <v>3080</v>
      </c>
      <c r="J24" s="58">
        <v>3045</v>
      </c>
      <c r="K24" s="58">
        <v>3063</v>
      </c>
      <c r="L24" s="58">
        <v>3123</v>
      </c>
      <c r="M24" s="59">
        <v>3175</v>
      </c>
      <c r="N24" s="57">
        <f t="shared" si="0"/>
        <v>3077.3333333333335</v>
      </c>
    </row>
    <row r="25" spans="1:14" ht="12" customHeight="1" x14ac:dyDescent="0.2">
      <c r="A25" s="56" t="str">
        <f>'Pregnant Women Participating'!A20</f>
        <v>West Virginia</v>
      </c>
      <c r="B25" s="57">
        <v>1091</v>
      </c>
      <c r="C25" s="58">
        <v>1063</v>
      </c>
      <c r="D25" s="58">
        <v>1050</v>
      </c>
      <c r="E25" s="58">
        <v>1071</v>
      </c>
      <c r="F25" s="58">
        <v>1028</v>
      </c>
      <c r="G25" s="58">
        <v>1034</v>
      </c>
      <c r="H25" s="58">
        <v>998</v>
      </c>
      <c r="I25" s="58">
        <v>969</v>
      </c>
      <c r="J25" s="58">
        <v>944</v>
      </c>
      <c r="K25" s="58">
        <v>970</v>
      </c>
      <c r="L25" s="58">
        <v>945</v>
      </c>
      <c r="M25" s="59">
        <v>904</v>
      </c>
      <c r="N25" s="57">
        <f t="shared" si="0"/>
        <v>1005.5833333333334</v>
      </c>
    </row>
    <row r="26" spans="1:14" s="64" customFormat="1" ht="24.75" customHeight="1" x14ac:dyDescent="0.2">
      <c r="A26" s="60" t="e">
        <f>'Pregnant Women Participating'!#REF!</f>
        <v>#REF!</v>
      </c>
      <c r="B26" s="61">
        <v>24476</v>
      </c>
      <c r="C26" s="62">
        <v>23472</v>
      </c>
      <c r="D26" s="62">
        <v>22828</v>
      </c>
      <c r="E26" s="62">
        <v>22819</v>
      </c>
      <c r="F26" s="62">
        <v>22391</v>
      </c>
      <c r="G26" s="62">
        <v>22308</v>
      </c>
      <c r="H26" s="62">
        <v>22545</v>
      </c>
      <c r="I26" s="62">
        <v>22589</v>
      </c>
      <c r="J26" s="62">
        <v>22572</v>
      </c>
      <c r="K26" s="62">
        <v>22570</v>
      </c>
      <c r="L26" s="62">
        <v>22770</v>
      </c>
      <c r="M26" s="63">
        <v>22550</v>
      </c>
      <c r="N26" s="61">
        <f t="shared" si="0"/>
        <v>22824.166666666668</v>
      </c>
    </row>
    <row r="27" spans="1:14" ht="12" customHeight="1" x14ac:dyDescent="0.2">
      <c r="A27" s="56" t="str">
        <f>'Pregnant Women Participating'!A21</f>
        <v>Alabama</v>
      </c>
      <c r="B27" s="57">
        <v>1814</v>
      </c>
      <c r="C27" s="58">
        <v>1782</v>
      </c>
      <c r="D27" s="58">
        <v>1734</v>
      </c>
      <c r="E27" s="58">
        <v>1685</v>
      </c>
      <c r="F27" s="58">
        <v>1721</v>
      </c>
      <c r="G27" s="58">
        <v>1756</v>
      </c>
      <c r="H27" s="58">
        <v>1722</v>
      </c>
      <c r="I27" s="58">
        <v>1699</v>
      </c>
      <c r="J27" s="58">
        <v>1670</v>
      </c>
      <c r="K27" s="58">
        <v>1678</v>
      </c>
      <c r="L27" s="58">
        <v>1755</v>
      </c>
      <c r="M27" s="59">
        <v>1766</v>
      </c>
      <c r="N27" s="57">
        <f t="shared" si="0"/>
        <v>1731.8333333333333</v>
      </c>
    </row>
    <row r="28" spans="1:14" ht="12" customHeight="1" x14ac:dyDescent="0.2">
      <c r="A28" s="56" t="str">
        <f>'Pregnant Women Participating'!A22</f>
        <v>Florida</v>
      </c>
      <c r="B28" s="57">
        <v>13521</v>
      </c>
      <c r="C28" s="58">
        <v>13583</v>
      </c>
      <c r="D28" s="58">
        <v>13311</v>
      </c>
      <c r="E28" s="58">
        <v>13376</v>
      </c>
      <c r="F28" s="58">
        <v>13367</v>
      </c>
      <c r="G28" s="58">
        <v>13436</v>
      </c>
      <c r="H28" s="58">
        <v>13424</v>
      </c>
      <c r="I28" s="58">
        <v>13399</v>
      </c>
      <c r="J28" s="58">
        <v>13454</v>
      </c>
      <c r="K28" s="58">
        <v>13545</v>
      </c>
      <c r="L28" s="58">
        <v>13644</v>
      </c>
      <c r="M28" s="59">
        <v>13656</v>
      </c>
      <c r="N28" s="57">
        <f t="shared" si="0"/>
        <v>13476.333333333334</v>
      </c>
    </row>
    <row r="29" spans="1:14" ht="12" customHeight="1" x14ac:dyDescent="0.2">
      <c r="A29" s="56" t="str">
        <f>'Pregnant Women Participating'!A23</f>
        <v>Georgia</v>
      </c>
      <c r="B29" s="57">
        <v>4945</v>
      </c>
      <c r="C29" s="58">
        <v>5132</v>
      </c>
      <c r="D29" s="58">
        <v>4983</v>
      </c>
      <c r="E29" s="58">
        <v>5028</v>
      </c>
      <c r="F29" s="58">
        <v>5041</v>
      </c>
      <c r="G29" s="58">
        <v>5037</v>
      </c>
      <c r="H29" s="58">
        <v>4967</v>
      </c>
      <c r="I29" s="58">
        <v>4898</v>
      </c>
      <c r="J29" s="58">
        <v>4857</v>
      </c>
      <c r="K29" s="58">
        <v>4842</v>
      </c>
      <c r="L29" s="58">
        <v>5004</v>
      </c>
      <c r="M29" s="59">
        <v>4838</v>
      </c>
      <c r="N29" s="57">
        <f t="shared" si="0"/>
        <v>4964.333333333333</v>
      </c>
    </row>
    <row r="30" spans="1:14" ht="12" customHeight="1" x14ac:dyDescent="0.2">
      <c r="A30" s="56" t="str">
        <f>'Pregnant Women Participating'!A24</f>
        <v>Kentucky</v>
      </c>
      <c r="B30" s="57">
        <v>2183</v>
      </c>
      <c r="C30" s="58">
        <v>2122</v>
      </c>
      <c r="D30" s="58">
        <v>2054</v>
      </c>
      <c r="E30" s="58">
        <v>2053</v>
      </c>
      <c r="F30" s="58">
        <v>2000</v>
      </c>
      <c r="G30" s="58">
        <v>2027</v>
      </c>
      <c r="H30" s="58">
        <v>2006</v>
      </c>
      <c r="I30" s="58">
        <v>2011</v>
      </c>
      <c r="J30" s="58">
        <v>1997</v>
      </c>
      <c r="K30" s="58">
        <v>1973</v>
      </c>
      <c r="L30" s="58">
        <v>1979</v>
      </c>
      <c r="M30" s="59">
        <v>1988</v>
      </c>
      <c r="N30" s="57">
        <f t="shared" si="0"/>
        <v>2032.75</v>
      </c>
    </row>
    <row r="31" spans="1:14" ht="12" customHeight="1" x14ac:dyDescent="0.2">
      <c r="A31" s="56" t="str">
        <f>'Pregnant Women Participating'!A25</f>
        <v>Mississippi</v>
      </c>
      <c r="B31" s="57">
        <v>941</v>
      </c>
      <c r="C31" s="58">
        <v>955</v>
      </c>
      <c r="D31" s="58">
        <v>920</v>
      </c>
      <c r="E31" s="58">
        <v>920</v>
      </c>
      <c r="F31" s="58">
        <v>912</v>
      </c>
      <c r="G31" s="58">
        <v>917</v>
      </c>
      <c r="H31" s="58">
        <v>892</v>
      </c>
      <c r="I31" s="58">
        <v>891</v>
      </c>
      <c r="J31" s="58">
        <v>935</v>
      </c>
      <c r="K31" s="58">
        <v>909</v>
      </c>
      <c r="L31" s="58">
        <v>932</v>
      </c>
      <c r="M31" s="59">
        <v>927</v>
      </c>
      <c r="N31" s="57">
        <f t="shared" si="0"/>
        <v>920.91666666666663</v>
      </c>
    </row>
    <row r="32" spans="1:14" ht="12" customHeight="1" x14ac:dyDescent="0.2">
      <c r="A32" s="56" t="str">
        <f>'Pregnant Women Participating'!A26</f>
        <v>North Carolina</v>
      </c>
      <c r="B32" s="57">
        <v>7004</v>
      </c>
      <c r="C32" s="58">
        <v>6879</v>
      </c>
      <c r="D32" s="58">
        <v>6619</v>
      </c>
      <c r="E32" s="58">
        <v>6681</v>
      </c>
      <c r="F32" s="58">
        <v>6578</v>
      </c>
      <c r="G32" s="58">
        <v>6723</v>
      </c>
      <c r="H32" s="58">
        <v>6709</v>
      </c>
      <c r="I32" s="58">
        <v>6755</v>
      </c>
      <c r="J32" s="58">
        <v>6693</v>
      </c>
      <c r="K32" s="58">
        <v>6774</v>
      </c>
      <c r="L32" s="58">
        <v>7007</v>
      </c>
      <c r="M32" s="59">
        <v>6982</v>
      </c>
      <c r="N32" s="57">
        <f t="shared" si="0"/>
        <v>6783.666666666667</v>
      </c>
    </row>
    <row r="33" spans="1:14" ht="12" customHeight="1" x14ac:dyDescent="0.2">
      <c r="A33" s="56" t="str">
        <f>'Pregnant Women Participating'!A27</f>
        <v>South Carolina</v>
      </c>
      <c r="B33" s="57">
        <v>2374</v>
      </c>
      <c r="C33" s="58">
        <v>2335</v>
      </c>
      <c r="D33" s="58">
        <v>2277</v>
      </c>
      <c r="E33" s="58">
        <v>2221</v>
      </c>
      <c r="F33" s="58">
        <v>2246</v>
      </c>
      <c r="G33" s="58">
        <v>2225</v>
      </c>
      <c r="H33" s="58">
        <v>2224</v>
      </c>
      <c r="I33" s="58">
        <v>2205</v>
      </c>
      <c r="J33" s="58">
        <v>2180</v>
      </c>
      <c r="K33" s="58">
        <v>2154</v>
      </c>
      <c r="L33" s="58">
        <v>2151</v>
      </c>
      <c r="M33" s="59">
        <v>2026</v>
      </c>
      <c r="N33" s="57">
        <f t="shared" si="0"/>
        <v>2218.1666666666665</v>
      </c>
    </row>
    <row r="34" spans="1:14" ht="12" customHeight="1" x14ac:dyDescent="0.2">
      <c r="A34" s="56" t="str">
        <f>'Pregnant Women Participating'!A28</f>
        <v>Tennessee</v>
      </c>
      <c r="B34" s="57">
        <v>3868</v>
      </c>
      <c r="C34" s="58">
        <v>3702</v>
      </c>
      <c r="D34" s="58">
        <v>3538</v>
      </c>
      <c r="E34" s="58">
        <v>3427</v>
      </c>
      <c r="F34" s="58">
        <v>3459</v>
      </c>
      <c r="G34" s="58">
        <v>3490</v>
      </c>
      <c r="H34" s="58">
        <v>3498</v>
      </c>
      <c r="I34" s="58">
        <v>3578</v>
      </c>
      <c r="J34" s="58">
        <v>3544</v>
      </c>
      <c r="K34" s="58">
        <v>3477</v>
      </c>
      <c r="L34" s="58">
        <v>3469</v>
      </c>
      <c r="M34" s="59">
        <v>3372</v>
      </c>
      <c r="N34" s="57">
        <f t="shared" si="0"/>
        <v>3535.1666666666665</v>
      </c>
    </row>
    <row r="35" spans="1:14" ht="12" customHeight="1" x14ac:dyDescent="0.2">
      <c r="A35" s="56" t="str">
        <f>'Pregnant Women Participating'!A29</f>
        <v>Choctaw Indians, MS</v>
      </c>
      <c r="B35" s="57">
        <v>5</v>
      </c>
      <c r="C35" s="58">
        <v>5</v>
      </c>
      <c r="D35" s="58">
        <v>7</v>
      </c>
      <c r="E35" s="58">
        <v>9</v>
      </c>
      <c r="F35" s="58">
        <v>7</v>
      </c>
      <c r="G35" s="58">
        <v>10</v>
      </c>
      <c r="H35" s="58">
        <v>11</v>
      </c>
      <c r="I35" s="58">
        <v>7</v>
      </c>
      <c r="J35" s="58">
        <v>6</v>
      </c>
      <c r="K35" s="58">
        <v>6</v>
      </c>
      <c r="L35" s="58">
        <v>4</v>
      </c>
      <c r="M35" s="59">
        <v>3</v>
      </c>
      <c r="N35" s="57">
        <f t="shared" si="0"/>
        <v>6.666666666666667</v>
      </c>
    </row>
    <row r="36" spans="1:14" ht="12" customHeight="1" x14ac:dyDescent="0.2">
      <c r="A36" s="56" t="str">
        <f>'Pregnant Women Participating'!A30</f>
        <v>Eastern Cherokee, NC</v>
      </c>
      <c r="B36" s="57">
        <v>14</v>
      </c>
      <c r="C36" s="58">
        <v>12</v>
      </c>
      <c r="D36" s="58">
        <v>13</v>
      </c>
      <c r="E36" s="58">
        <v>15</v>
      </c>
      <c r="F36" s="58">
        <v>13</v>
      </c>
      <c r="G36" s="58">
        <v>13</v>
      </c>
      <c r="H36" s="58">
        <v>18</v>
      </c>
      <c r="I36" s="58">
        <v>18</v>
      </c>
      <c r="J36" s="58">
        <v>25</v>
      </c>
      <c r="K36" s="58">
        <v>18</v>
      </c>
      <c r="L36" s="58">
        <v>19</v>
      </c>
      <c r="M36" s="59">
        <v>23</v>
      </c>
      <c r="N36" s="57">
        <f t="shared" si="0"/>
        <v>16.75</v>
      </c>
    </row>
    <row r="37" spans="1:14" s="64" customFormat="1" ht="24.75" customHeight="1" x14ac:dyDescent="0.2">
      <c r="A37" s="60" t="e">
        <f>'Pregnant Women Participating'!#REF!</f>
        <v>#REF!</v>
      </c>
      <c r="B37" s="61">
        <v>36669</v>
      </c>
      <c r="C37" s="62">
        <v>36507</v>
      </c>
      <c r="D37" s="62">
        <v>35456</v>
      </c>
      <c r="E37" s="62">
        <v>35415</v>
      </c>
      <c r="F37" s="62">
        <v>35344</v>
      </c>
      <c r="G37" s="62">
        <v>35634</v>
      </c>
      <c r="H37" s="62">
        <v>35471</v>
      </c>
      <c r="I37" s="62">
        <v>35461</v>
      </c>
      <c r="J37" s="62">
        <v>35361</v>
      </c>
      <c r="K37" s="62">
        <v>35376</v>
      </c>
      <c r="L37" s="62">
        <v>35964</v>
      </c>
      <c r="M37" s="63">
        <v>35581</v>
      </c>
      <c r="N37" s="61">
        <f t="shared" si="0"/>
        <v>35686.583333333336</v>
      </c>
    </row>
    <row r="38" spans="1:14" ht="12" customHeight="1" x14ac:dyDescent="0.2">
      <c r="A38" s="56" t="str">
        <f>'Pregnant Women Participating'!A31</f>
        <v>Illinois</v>
      </c>
      <c r="B38" s="57">
        <v>4300</v>
      </c>
      <c r="C38" s="58">
        <v>4190</v>
      </c>
      <c r="D38" s="58">
        <v>4061</v>
      </c>
      <c r="E38" s="58">
        <v>4074</v>
      </c>
      <c r="F38" s="58">
        <v>3927</v>
      </c>
      <c r="G38" s="58">
        <v>3973</v>
      </c>
      <c r="H38" s="58">
        <v>3922</v>
      </c>
      <c r="I38" s="58">
        <v>3884</v>
      </c>
      <c r="J38" s="58">
        <v>3835</v>
      </c>
      <c r="K38" s="58">
        <v>3872</v>
      </c>
      <c r="L38" s="58">
        <v>3920</v>
      </c>
      <c r="M38" s="59">
        <v>3844</v>
      </c>
      <c r="N38" s="57">
        <f t="shared" si="0"/>
        <v>3983.5</v>
      </c>
    </row>
    <row r="39" spans="1:14" ht="12" customHeight="1" x14ac:dyDescent="0.2">
      <c r="A39" s="56" t="str">
        <f>'Pregnant Women Participating'!A32</f>
        <v>Indiana</v>
      </c>
      <c r="B39" s="57">
        <v>5233</v>
      </c>
      <c r="C39" s="58">
        <v>5261</v>
      </c>
      <c r="D39" s="58">
        <v>5089</v>
      </c>
      <c r="E39" s="58">
        <v>5246</v>
      </c>
      <c r="F39" s="58">
        <v>5283</v>
      </c>
      <c r="G39" s="58">
        <v>5388</v>
      </c>
      <c r="H39" s="58">
        <v>5404</v>
      </c>
      <c r="I39" s="58">
        <v>5352</v>
      </c>
      <c r="J39" s="58">
        <v>5195</v>
      </c>
      <c r="K39" s="58">
        <v>5270</v>
      </c>
      <c r="L39" s="58">
        <v>5262</v>
      </c>
      <c r="M39" s="59">
        <v>5180</v>
      </c>
      <c r="N39" s="57">
        <f t="shared" si="0"/>
        <v>5263.583333333333</v>
      </c>
    </row>
    <row r="40" spans="1:14" ht="12" customHeight="1" x14ac:dyDescent="0.2">
      <c r="A40" s="56" t="str">
        <f>'Pregnant Women Participating'!A33</f>
        <v>Iowa</v>
      </c>
      <c r="B40" s="57">
        <v>2095</v>
      </c>
      <c r="C40" s="58">
        <v>2092</v>
      </c>
      <c r="D40" s="58">
        <v>2084</v>
      </c>
      <c r="E40" s="58">
        <v>2070</v>
      </c>
      <c r="F40" s="58">
        <v>2062</v>
      </c>
      <c r="G40" s="58">
        <v>2034</v>
      </c>
      <c r="H40" s="58">
        <v>2001</v>
      </c>
      <c r="I40" s="58">
        <v>2025</v>
      </c>
      <c r="J40" s="58">
        <v>2005</v>
      </c>
      <c r="K40" s="58">
        <v>2019</v>
      </c>
      <c r="L40" s="58">
        <v>2023</v>
      </c>
      <c r="M40" s="59">
        <v>2024</v>
      </c>
      <c r="N40" s="57">
        <f t="shared" si="0"/>
        <v>2044.5</v>
      </c>
    </row>
    <row r="41" spans="1:14" ht="12" customHeight="1" x14ac:dyDescent="0.2">
      <c r="A41" s="56" t="str">
        <f>'Pregnant Women Participating'!A34</f>
        <v>Michigan</v>
      </c>
      <c r="B41" s="57">
        <v>5989</v>
      </c>
      <c r="C41" s="58">
        <v>6007</v>
      </c>
      <c r="D41" s="58">
        <v>5916</v>
      </c>
      <c r="E41" s="58">
        <v>5833</v>
      </c>
      <c r="F41" s="58">
        <v>5797</v>
      </c>
      <c r="G41" s="58">
        <v>5957</v>
      </c>
      <c r="H41" s="58">
        <v>5969</v>
      </c>
      <c r="I41" s="58">
        <v>6022</v>
      </c>
      <c r="J41" s="58">
        <v>6069</v>
      </c>
      <c r="K41" s="58">
        <v>5997</v>
      </c>
      <c r="L41" s="58">
        <v>5977</v>
      </c>
      <c r="M41" s="59">
        <v>5893</v>
      </c>
      <c r="N41" s="57">
        <f t="shared" si="0"/>
        <v>5952.166666666667</v>
      </c>
    </row>
    <row r="42" spans="1:14" ht="12" customHeight="1" x14ac:dyDescent="0.2">
      <c r="A42" s="56" t="str">
        <f>'Pregnant Women Participating'!A35</f>
        <v>Minnesota</v>
      </c>
      <c r="B42" s="57">
        <v>3779</v>
      </c>
      <c r="C42" s="58">
        <v>3701</v>
      </c>
      <c r="D42" s="58">
        <v>3609</v>
      </c>
      <c r="E42" s="58">
        <v>3553</v>
      </c>
      <c r="F42" s="58">
        <v>3532</v>
      </c>
      <c r="G42" s="58">
        <v>3533</v>
      </c>
      <c r="H42" s="58">
        <v>3497</v>
      </c>
      <c r="I42" s="58">
        <v>3511</v>
      </c>
      <c r="J42" s="58">
        <v>3460</v>
      </c>
      <c r="K42" s="58">
        <v>3396</v>
      </c>
      <c r="L42" s="58">
        <v>3486</v>
      </c>
      <c r="M42" s="59">
        <v>3537</v>
      </c>
      <c r="N42" s="57">
        <f t="shared" si="0"/>
        <v>3549.5</v>
      </c>
    </row>
    <row r="43" spans="1:14" ht="12" customHeight="1" x14ac:dyDescent="0.2">
      <c r="A43" s="56" t="str">
        <f>'Pregnant Women Participating'!A36</f>
        <v>Ohio</v>
      </c>
      <c r="B43" s="57">
        <v>7531</v>
      </c>
      <c r="C43" s="58">
        <v>7538</v>
      </c>
      <c r="D43" s="58">
        <v>7449</v>
      </c>
      <c r="E43" s="58">
        <v>7399</v>
      </c>
      <c r="F43" s="58">
        <v>7160</v>
      </c>
      <c r="G43" s="58">
        <v>7016</v>
      </c>
      <c r="H43" s="58">
        <v>7016</v>
      </c>
      <c r="I43" s="58">
        <v>6919</v>
      </c>
      <c r="J43" s="58">
        <v>6890</v>
      </c>
      <c r="K43" s="58">
        <v>6965</v>
      </c>
      <c r="L43" s="58">
        <v>7004</v>
      </c>
      <c r="M43" s="59">
        <v>6858</v>
      </c>
      <c r="N43" s="57">
        <f t="shared" si="0"/>
        <v>7145.416666666667</v>
      </c>
    </row>
    <row r="44" spans="1:14" ht="12" customHeight="1" x14ac:dyDescent="0.2">
      <c r="A44" s="56" t="str">
        <f>'Pregnant Women Participating'!A37</f>
        <v>Wisconsin</v>
      </c>
      <c r="B44" s="57">
        <v>3194</v>
      </c>
      <c r="C44" s="58">
        <v>3198</v>
      </c>
      <c r="D44" s="58">
        <v>3103</v>
      </c>
      <c r="E44" s="58">
        <v>3088</v>
      </c>
      <c r="F44" s="58">
        <v>3067</v>
      </c>
      <c r="G44" s="58">
        <v>3082</v>
      </c>
      <c r="H44" s="58">
        <v>3094</v>
      </c>
      <c r="I44" s="58">
        <v>3047</v>
      </c>
      <c r="J44" s="58">
        <v>3004</v>
      </c>
      <c r="K44" s="58">
        <v>3014</v>
      </c>
      <c r="L44" s="58">
        <v>3003</v>
      </c>
      <c r="M44" s="59">
        <v>3037</v>
      </c>
      <c r="N44" s="57">
        <f t="shared" si="0"/>
        <v>3077.5833333333335</v>
      </c>
    </row>
    <row r="45" spans="1:14" s="64" customFormat="1" ht="24.75" customHeight="1" x14ac:dyDescent="0.2">
      <c r="A45" s="60" t="e">
        <f>'Pregnant Women Participating'!#REF!</f>
        <v>#REF!</v>
      </c>
      <c r="B45" s="61">
        <v>32121</v>
      </c>
      <c r="C45" s="62">
        <v>31987</v>
      </c>
      <c r="D45" s="62">
        <v>31311</v>
      </c>
      <c r="E45" s="62">
        <v>31263</v>
      </c>
      <c r="F45" s="62">
        <v>30828</v>
      </c>
      <c r="G45" s="62">
        <v>30983</v>
      </c>
      <c r="H45" s="62">
        <v>30903</v>
      </c>
      <c r="I45" s="62">
        <v>30760</v>
      </c>
      <c r="J45" s="62">
        <v>30458</v>
      </c>
      <c r="K45" s="62">
        <v>30533</v>
      </c>
      <c r="L45" s="62">
        <v>30675</v>
      </c>
      <c r="M45" s="63">
        <v>30373</v>
      </c>
      <c r="N45" s="61">
        <f t="shared" si="0"/>
        <v>31016.25</v>
      </c>
    </row>
    <row r="46" spans="1:14" ht="12" customHeight="1" x14ac:dyDescent="0.2">
      <c r="A46" s="56" t="str">
        <f>'Pregnant Women Participating'!A38</f>
        <v>Arizona</v>
      </c>
      <c r="B46" s="57">
        <v>3795</v>
      </c>
      <c r="C46" s="58">
        <v>3610</v>
      </c>
      <c r="D46" s="58">
        <v>3536</v>
      </c>
      <c r="E46" s="58">
        <v>3570</v>
      </c>
      <c r="F46" s="58">
        <v>3563</v>
      </c>
      <c r="G46" s="58">
        <v>3708</v>
      </c>
      <c r="H46" s="58">
        <v>3653</v>
      </c>
      <c r="I46" s="58">
        <v>3621</v>
      </c>
      <c r="J46" s="58">
        <v>3572</v>
      </c>
      <c r="K46" s="58">
        <v>3590</v>
      </c>
      <c r="L46" s="58">
        <v>3631</v>
      </c>
      <c r="M46" s="59">
        <v>3602</v>
      </c>
      <c r="N46" s="57">
        <f t="shared" si="0"/>
        <v>3620.9166666666665</v>
      </c>
    </row>
    <row r="47" spans="1:14" ht="12" customHeight="1" x14ac:dyDescent="0.2">
      <c r="A47" s="56" t="str">
        <f>'Pregnant Women Participating'!A39</f>
        <v>Arkansas</v>
      </c>
      <c r="B47" s="57">
        <v>1957</v>
      </c>
      <c r="C47" s="58">
        <v>1916</v>
      </c>
      <c r="D47" s="58">
        <v>1914</v>
      </c>
      <c r="E47" s="58">
        <v>1919</v>
      </c>
      <c r="F47" s="58">
        <v>1866</v>
      </c>
      <c r="G47" s="58">
        <v>1830</v>
      </c>
      <c r="H47" s="58">
        <v>1813</v>
      </c>
      <c r="I47" s="58">
        <v>1795</v>
      </c>
      <c r="J47" s="58">
        <v>1840</v>
      </c>
      <c r="K47" s="58">
        <v>1777</v>
      </c>
      <c r="L47" s="58">
        <v>1823</v>
      </c>
      <c r="M47" s="59">
        <v>1825</v>
      </c>
      <c r="N47" s="57">
        <f t="shared" si="0"/>
        <v>1856.25</v>
      </c>
    </row>
    <row r="48" spans="1:14" ht="12" customHeight="1" x14ac:dyDescent="0.2">
      <c r="A48" s="56" t="str">
        <f>'Pregnant Women Participating'!A40</f>
        <v>Louisiana</v>
      </c>
      <c r="B48" s="57">
        <v>1954</v>
      </c>
      <c r="C48" s="58">
        <v>1927</v>
      </c>
      <c r="D48" s="58">
        <v>1839</v>
      </c>
      <c r="E48" s="58">
        <v>1794</v>
      </c>
      <c r="F48" s="58">
        <v>1715</v>
      </c>
      <c r="G48" s="58">
        <v>1716</v>
      </c>
      <c r="H48" s="58">
        <v>1700</v>
      </c>
      <c r="I48" s="58">
        <v>1727</v>
      </c>
      <c r="J48" s="58">
        <v>1718</v>
      </c>
      <c r="K48" s="58">
        <v>1740</v>
      </c>
      <c r="L48" s="58">
        <v>1823</v>
      </c>
      <c r="M48" s="59">
        <v>1806</v>
      </c>
      <c r="N48" s="57">
        <f t="shared" si="0"/>
        <v>1788.25</v>
      </c>
    </row>
    <row r="49" spans="1:14" ht="12" customHeight="1" x14ac:dyDescent="0.2">
      <c r="A49" s="56" t="str">
        <f>'Pregnant Women Participating'!A41</f>
        <v>New Mexico</v>
      </c>
      <c r="B49" s="57">
        <v>2119</v>
      </c>
      <c r="C49" s="58">
        <v>2137</v>
      </c>
      <c r="D49" s="58">
        <v>2041</v>
      </c>
      <c r="E49" s="58">
        <v>2043</v>
      </c>
      <c r="F49" s="58">
        <v>1992</v>
      </c>
      <c r="G49" s="58">
        <v>1993</v>
      </c>
      <c r="H49" s="58">
        <v>1940</v>
      </c>
      <c r="I49" s="58">
        <v>1922</v>
      </c>
      <c r="J49" s="58">
        <v>1873</v>
      </c>
      <c r="K49" s="58">
        <v>1739</v>
      </c>
      <c r="L49" s="58">
        <v>1692</v>
      </c>
      <c r="M49" s="59">
        <v>1667</v>
      </c>
      <c r="N49" s="57">
        <f t="shared" si="0"/>
        <v>1929.8333333333333</v>
      </c>
    </row>
    <row r="50" spans="1:14" ht="12" customHeight="1" x14ac:dyDescent="0.2">
      <c r="A50" s="56" t="str">
        <f>'Pregnant Women Participating'!A42</f>
        <v>Oklahoma</v>
      </c>
      <c r="B50" s="57">
        <v>2886</v>
      </c>
      <c r="C50" s="58">
        <v>2772</v>
      </c>
      <c r="D50" s="58">
        <v>2624</v>
      </c>
      <c r="E50" s="58">
        <v>2717</v>
      </c>
      <c r="F50" s="58">
        <v>2668</v>
      </c>
      <c r="G50" s="58">
        <v>2621</v>
      </c>
      <c r="H50" s="58">
        <v>2573</v>
      </c>
      <c r="I50" s="58">
        <v>2569</v>
      </c>
      <c r="J50" s="58">
        <v>2550</v>
      </c>
      <c r="K50" s="58">
        <v>2564</v>
      </c>
      <c r="L50" s="58">
        <v>2609</v>
      </c>
      <c r="M50" s="59">
        <v>2650</v>
      </c>
      <c r="N50" s="57">
        <f t="shared" si="0"/>
        <v>2650.25</v>
      </c>
    </row>
    <row r="51" spans="1:14" ht="12" customHeight="1" x14ac:dyDescent="0.2">
      <c r="A51" s="56" t="str">
        <f>'Pregnant Women Participating'!A43</f>
        <v>Texas</v>
      </c>
      <c r="B51" s="57">
        <v>17591</v>
      </c>
      <c r="C51" s="58">
        <v>17148</v>
      </c>
      <c r="D51" s="58">
        <v>16367</v>
      </c>
      <c r="E51" s="58">
        <v>16279</v>
      </c>
      <c r="F51" s="58">
        <v>16152</v>
      </c>
      <c r="G51" s="58">
        <v>16293</v>
      </c>
      <c r="H51" s="58">
        <v>15888</v>
      </c>
      <c r="I51" s="58">
        <v>15846</v>
      </c>
      <c r="J51" s="58">
        <v>15576</v>
      </c>
      <c r="K51" s="58">
        <v>15318</v>
      </c>
      <c r="L51" s="58">
        <v>15504</v>
      </c>
      <c r="M51" s="59">
        <v>16467</v>
      </c>
      <c r="N51" s="57">
        <f t="shared" si="0"/>
        <v>16202.416666666666</v>
      </c>
    </row>
    <row r="52" spans="1:14" ht="12" customHeight="1" x14ac:dyDescent="0.2">
      <c r="A52" s="56" t="str">
        <f>'Pregnant Women Participating'!A44</f>
        <v>Utah</v>
      </c>
      <c r="B52" s="57">
        <v>3204</v>
      </c>
      <c r="C52" s="58">
        <v>3147</v>
      </c>
      <c r="D52" s="58">
        <v>3043</v>
      </c>
      <c r="E52" s="58">
        <v>3048</v>
      </c>
      <c r="F52" s="58">
        <v>3015</v>
      </c>
      <c r="G52" s="58">
        <v>3018</v>
      </c>
      <c r="H52" s="58">
        <v>2977</v>
      </c>
      <c r="I52" s="58">
        <v>2965</v>
      </c>
      <c r="J52" s="58">
        <v>2861</v>
      </c>
      <c r="K52" s="58">
        <v>2798</v>
      </c>
      <c r="L52" s="58">
        <v>2849</v>
      </c>
      <c r="M52" s="59">
        <v>2836</v>
      </c>
      <c r="N52" s="57">
        <f t="shared" si="0"/>
        <v>2980.0833333333335</v>
      </c>
    </row>
    <row r="53" spans="1:14" ht="12" customHeight="1" x14ac:dyDescent="0.2">
      <c r="A53" s="56" t="str">
        <f>'Pregnant Women Participating'!A45</f>
        <v>Inter-Tribal Council, AZ</v>
      </c>
      <c r="B53" s="57">
        <v>235</v>
      </c>
      <c r="C53" s="58">
        <v>215</v>
      </c>
      <c r="D53" s="58">
        <v>220</v>
      </c>
      <c r="E53" s="58">
        <v>236</v>
      </c>
      <c r="F53" s="58">
        <v>247</v>
      </c>
      <c r="G53" s="58">
        <v>261</v>
      </c>
      <c r="H53" s="58">
        <v>263</v>
      </c>
      <c r="I53" s="58">
        <v>254</v>
      </c>
      <c r="J53" s="58">
        <v>252</v>
      </c>
      <c r="K53" s="58">
        <v>257</v>
      </c>
      <c r="L53" s="58">
        <v>254</v>
      </c>
      <c r="M53" s="59">
        <v>236</v>
      </c>
      <c r="N53" s="57">
        <f t="shared" si="0"/>
        <v>244.16666666666666</v>
      </c>
    </row>
    <row r="54" spans="1:14" ht="12" customHeight="1" x14ac:dyDescent="0.2">
      <c r="A54" s="56" t="str">
        <f>'Pregnant Women Participating'!A46</f>
        <v>Navajo Nation, AZ</v>
      </c>
      <c r="B54" s="57">
        <v>280</v>
      </c>
      <c r="C54" s="58">
        <v>289</v>
      </c>
      <c r="D54" s="58">
        <v>296</v>
      </c>
      <c r="E54" s="58">
        <v>307</v>
      </c>
      <c r="F54" s="58">
        <v>298</v>
      </c>
      <c r="G54" s="58">
        <v>306</v>
      </c>
      <c r="H54" s="58">
        <v>298</v>
      </c>
      <c r="I54" s="58">
        <v>293</v>
      </c>
      <c r="J54" s="58">
        <v>294</v>
      </c>
      <c r="K54" s="58">
        <v>294</v>
      </c>
      <c r="L54" s="58">
        <v>297</v>
      </c>
      <c r="M54" s="59">
        <v>285</v>
      </c>
      <c r="N54" s="57">
        <f t="shared" si="0"/>
        <v>294.75</v>
      </c>
    </row>
    <row r="55" spans="1:14" ht="12" customHeight="1" x14ac:dyDescent="0.2">
      <c r="A55" s="56" t="str">
        <f>'Pregnant Women Participating'!A47</f>
        <v>Acoma, Canoncito &amp; Laguna, NM</v>
      </c>
      <c r="B55" s="57">
        <v>17</v>
      </c>
      <c r="C55" s="58">
        <v>19</v>
      </c>
      <c r="D55" s="58">
        <v>18</v>
      </c>
      <c r="E55" s="58">
        <v>24</v>
      </c>
      <c r="F55" s="58">
        <v>22</v>
      </c>
      <c r="G55" s="58">
        <v>21</v>
      </c>
      <c r="H55" s="58">
        <v>20</v>
      </c>
      <c r="I55" s="58">
        <v>21</v>
      </c>
      <c r="J55" s="58">
        <v>22</v>
      </c>
      <c r="K55" s="58">
        <v>25</v>
      </c>
      <c r="L55" s="58">
        <v>27</v>
      </c>
      <c r="M55" s="59">
        <v>28</v>
      </c>
      <c r="N55" s="57">
        <f t="shared" si="0"/>
        <v>22</v>
      </c>
    </row>
    <row r="56" spans="1:14" ht="12" customHeight="1" x14ac:dyDescent="0.2">
      <c r="A56" s="56" t="str">
        <f>'Pregnant Women Participating'!A48</f>
        <v>Eight Northern Pueblos, NM</v>
      </c>
      <c r="B56" s="57">
        <v>6</v>
      </c>
      <c r="C56" s="58">
        <v>7</v>
      </c>
      <c r="D56" s="58">
        <v>5</v>
      </c>
      <c r="E56" s="58">
        <v>3</v>
      </c>
      <c r="F56" s="58">
        <v>4</v>
      </c>
      <c r="G56" s="58">
        <v>3</v>
      </c>
      <c r="H56" s="58">
        <v>4</v>
      </c>
      <c r="I56" s="58">
        <v>6</v>
      </c>
      <c r="J56" s="58">
        <v>4</v>
      </c>
      <c r="K56" s="58">
        <v>5</v>
      </c>
      <c r="L56" s="58">
        <v>9</v>
      </c>
      <c r="M56" s="59">
        <v>15</v>
      </c>
      <c r="N56" s="57">
        <f t="shared" si="0"/>
        <v>5.916666666666667</v>
      </c>
    </row>
    <row r="57" spans="1:14" ht="12" customHeight="1" x14ac:dyDescent="0.2">
      <c r="A57" s="56" t="str">
        <f>'Pregnant Women Participating'!A49</f>
        <v>Five Sandoval Pueblos, NM</v>
      </c>
      <c r="B57" s="57">
        <v>10</v>
      </c>
      <c r="C57" s="58">
        <v>13</v>
      </c>
      <c r="D57" s="58">
        <v>16</v>
      </c>
      <c r="E57" s="58">
        <v>14</v>
      </c>
      <c r="F57" s="58">
        <v>14</v>
      </c>
      <c r="G57" s="58">
        <v>11</v>
      </c>
      <c r="H57" s="58">
        <v>13</v>
      </c>
      <c r="I57" s="58">
        <v>11</v>
      </c>
      <c r="J57" s="58">
        <v>11</v>
      </c>
      <c r="K57" s="58">
        <v>9</v>
      </c>
      <c r="L57" s="58">
        <v>9</v>
      </c>
      <c r="M57" s="59">
        <v>10</v>
      </c>
      <c r="N57" s="57">
        <f t="shared" si="0"/>
        <v>11.75</v>
      </c>
    </row>
    <row r="58" spans="1:14" ht="12" customHeight="1" x14ac:dyDescent="0.2">
      <c r="A58" s="56" t="str">
        <f>'Pregnant Women Participating'!A50</f>
        <v>Isleta Pueblo, NM</v>
      </c>
      <c r="B58" s="57">
        <v>45</v>
      </c>
      <c r="C58" s="58">
        <v>46</v>
      </c>
      <c r="D58" s="58">
        <v>49</v>
      </c>
      <c r="E58" s="58">
        <v>52</v>
      </c>
      <c r="F58" s="58">
        <v>54</v>
      </c>
      <c r="G58" s="58">
        <v>59</v>
      </c>
      <c r="H58" s="58">
        <v>59</v>
      </c>
      <c r="I58" s="58">
        <v>57</v>
      </c>
      <c r="J58" s="58">
        <v>49</v>
      </c>
      <c r="K58" s="58">
        <v>40</v>
      </c>
      <c r="L58" s="58">
        <v>41</v>
      </c>
      <c r="M58" s="59">
        <v>36</v>
      </c>
      <c r="N58" s="57">
        <f t="shared" si="0"/>
        <v>48.916666666666664</v>
      </c>
    </row>
    <row r="59" spans="1:14" ht="12" customHeight="1" x14ac:dyDescent="0.2">
      <c r="A59" s="56" t="str">
        <f>'Pregnant Women Participating'!A51</f>
        <v>San Felipe Pueblo, NM</v>
      </c>
      <c r="B59" s="57">
        <v>15</v>
      </c>
      <c r="C59" s="58">
        <v>16</v>
      </c>
      <c r="D59" s="58">
        <v>14</v>
      </c>
      <c r="E59" s="58">
        <v>15</v>
      </c>
      <c r="F59" s="58">
        <v>11</v>
      </c>
      <c r="G59" s="58">
        <v>11</v>
      </c>
      <c r="H59" s="58">
        <v>8</v>
      </c>
      <c r="I59" s="58">
        <v>11</v>
      </c>
      <c r="J59" s="58">
        <v>7</v>
      </c>
      <c r="K59" s="58">
        <v>12</v>
      </c>
      <c r="L59" s="58">
        <v>11</v>
      </c>
      <c r="M59" s="59">
        <v>15</v>
      </c>
      <c r="N59" s="57">
        <f t="shared" si="0"/>
        <v>12.166666666666666</v>
      </c>
    </row>
    <row r="60" spans="1:14" ht="12" customHeight="1" x14ac:dyDescent="0.2">
      <c r="A60" s="56" t="str">
        <f>'Pregnant Women Participating'!A52</f>
        <v>Santo Domingo Tribe, NM</v>
      </c>
      <c r="B60" s="57">
        <v>6</v>
      </c>
      <c r="C60" s="58">
        <v>6</v>
      </c>
      <c r="D60" s="58">
        <v>4</v>
      </c>
      <c r="E60" s="58">
        <v>4</v>
      </c>
      <c r="F60" s="58">
        <v>4</v>
      </c>
      <c r="G60" s="58">
        <v>5</v>
      </c>
      <c r="H60" s="58">
        <v>6</v>
      </c>
      <c r="I60" s="58">
        <v>5</v>
      </c>
      <c r="J60" s="58">
        <v>5</v>
      </c>
      <c r="K60" s="58">
        <v>3</v>
      </c>
      <c r="L60" s="58">
        <v>3</v>
      </c>
      <c r="M60" s="59">
        <v>5</v>
      </c>
      <c r="N60" s="57">
        <f t="shared" si="0"/>
        <v>4.666666666666667</v>
      </c>
    </row>
    <row r="61" spans="1:14" ht="12" customHeight="1" x14ac:dyDescent="0.2">
      <c r="A61" s="56" t="str">
        <f>'Pregnant Women Participating'!A53</f>
        <v>Zuni Pueblo, NM</v>
      </c>
      <c r="B61" s="57">
        <v>43</v>
      </c>
      <c r="C61" s="58">
        <v>39</v>
      </c>
      <c r="D61" s="58">
        <v>47</v>
      </c>
      <c r="E61" s="58">
        <v>47</v>
      </c>
      <c r="F61" s="58">
        <v>51</v>
      </c>
      <c r="G61" s="58">
        <v>42</v>
      </c>
      <c r="H61" s="58">
        <v>48</v>
      </c>
      <c r="I61" s="58">
        <v>42</v>
      </c>
      <c r="J61" s="58">
        <v>47</v>
      </c>
      <c r="K61" s="58">
        <v>54</v>
      </c>
      <c r="L61" s="58">
        <v>55</v>
      </c>
      <c r="M61" s="59">
        <v>56</v>
      </c>
      <c r="N61" s="57">
        <f t="shared" si="0"/>
        <v>47.583333333333336</v>
      </c>
    </row>
    <row r="62" spans="1:14" ht="12" customHeight="1" x14ac:dyDescent="0.2">
      <c r="A62" s="56" t="str">
        <f>'Pregnant Women Participating'!A54</f>
        <v>Cherokee Nation, OK</v>
      </c>
      <c r="B62" s="57">
        <v>165</v>
      </c>
      <c r="C62" s="58">
        <v>163</v>
      </c>
      <c r="D62" s="58">
        <v>162</v>
      </c>
      <c r="E62" s="58">
        <v>147</v>
      </c>
      <c r="F62" s="58">
        <v>139</v>
      </c>
      <c r="G62" s="58">
        <v>130</v>
      </c>
      <c r="H62" s="58">
        <v>125</v>
      </c>
      <c r="I62" s="58">
        <v>130</v>
      </c>
      <c r="J62" s="58">
        <v>127</v>
      </c>
      <c r="K62" s="58">
        <v>127</v>
      </c>
      <c r="L62" s="58">
        <v>142</v>
      </c>
      <c r="M62" s="59">
        <v>144</v>
      </c>
      <c r="N62" s="57">
        <f t="shared" si="0"/>
        <v>141.75</v>
      </c>
    </row>
    <row r="63" spans="1:14" ht="12" customHeight="1" x14ac:dyDescent="0.2">
      <c r="A63" s="56" t="str">
        <f>'Pregnant Women Participating'!A55</f>
        <v>Chickasaw Nation, OK</v>
      </c>
      <c r="B63" s="57">
        <v>141</v>
      </c>
      <c r="C63" s="58">
        <v>146</v>
      </c>
      <c r="D63" s="58">
        <v>135</v>
      </c>
      <c r="E63" s="58">
        <v>136</v>
      </c>
      <c r="F63" s="58">
        <v>121</v>
      </c>
      <c r="G63" s="58">
        <v>124</v>
      </c>
      <c r="H63" s="58">
        <v>139</v>
      </c>
      <c r="I63" s="58">
        <v>138</v>
      </c>
      <c r="J63" s="58">
        <v>122</v>
      </c>
      <c r="K63" s="58">
        <v>131</v>
      </c>
      <c r="L63" s="58">
        <v>135</v>
      </c>
      <c r="M63" s="59">
        <v>130</v>
      </c>
      <c r="N63" s="57">
        <f t="shared" si="0"/>
        <v>133.16666666666666</v>
      </c>
    </row>
    <row r="64" spans="1:14" ht="12" customHeight="1" x14ac:dyDescent="0.2">
      <c r="A64" s="56" t="str">
        <f>'Pregnant Women Participating'!A56</f>
        <v>Choctaw Nation, OK</v>
      </c>
      <c r="B64" s="57">
        <v>109</v>
      </c>
      <c r="C64" s="58">
        <v>101</v>
      </c>
      <c r="D64" s="58">
        <v>100</v>
      </c>
      <c r="E64" s="58">
        <v>112</v>
      </c>
      <c r="F64" s="58">
        <v>116</v>
      </c>
      <c r="G64" s="58">
        <v>117</v>
      </c>
      <c r="H64" s="58">
        <v>118</v>
      </c>
      <c r="I64" s="58">
        <v>125</v>
      </c>
      <c r="J64" s="58">
        <v>120</v>
      </c>
      <c r="K64" s="58">
        <v>117</v>
      </c>
      <c r="L64" s="58">
        <v>120</v>
      </c>
      <c r="M64" s="59">
        <v>120</v>
      </c>
      <c r="N64" s="57">
        <f t="shared" si="0"/>
        <v>114.58333333333333</v>
      </c>
    </row>
    <row r="65" spans="1:14" ht="12" customHeight="1" x14ac:dyDescent="0.2">
      <c r="A65" s="56" t="str">
        <f>'Pregnant Women Participating'!A57</f>
        <v>Citizen Potawatomi Nation, OK</v>
      </c>
      <c r="B65" s="57">
        <v>38</v>
      </c>
      <c r="C65" s="58">
        <v>37</v>
      </c>
      <c r="D65" s="58">
        <v>45</v>
      </c>
      <c r="E65" s="58">
        <v>44</v>
      </c>
      <c r="F65" s="58">
        <v>40</v>
      </c>
      <c r="G65" s="58">
        <v>47</v>
      </c>
      <c r="H65" s="58">
        <v>51</v>
      </c>
      <c r="I65" s="58">
        <v>48</v>
      </c>
      <c r="J65" s="58">
        <v>56</v>
      </c>
      <c r="K65" s="58">
        <v>54</v>
      </c>
      <c r="L65" s="58">
        <v>50</v>
      </c>
      <c r="M65" s="59">
        <v>51</v>
      </c>
      <c r="N65" s="57">
        <f t="shared" si="0"/>
        <v>46.75</v>
      </c>
    </row>
    <row r="66" spans="1:14" ht="12" customHeight="1" x14ac:dyDescent="0.2">
      <c r="A66" s="56" t="str">
        <f>'Pregnant Women Participating'!A58</f>
        <v>Inter-Tribal Council, OK</v>
      </c>
      <c r="B66" s="57">
        <v>33</v>
      </c>
      <c r="C66" s="58">
        <v>33</v>
      </c>
      <c r="D66" s="58">
        <v>27</v>
      </c>
      <c r="E66" s="58">
        <v>22</v>
      </c>
      <c r="F66" s="58">
        <v>21</v>
      </c>
      <c r="G66" s="58">
        <v>25</v>
      </c>
      <c r="H66" s="58">
        <v>31</v>
      </c>
      <c r="I66" s="58">
        <v>32</v>
      </c>
      <c r="J66" s="58">
        <v>32</v>
      </c>
      <c r="K66" s="58">
        <v>35</v>
      </c>
      <c r="L66" s="58">
        <v>39</v>
      </c>
      <c r="M66" s="59">
        <v>36</v>
      </c>
      <c r="N66" s="57">
        <f t="shared" si="0"/>
        <v>30.5</v>
      </c>
    </row>
    <row r="67" spans="1:14" ht="12" customHeight="1" x14ac:dyDescent="0.2">
      <c r="A67" s="56" t="str">
        <f>'Pregnant Women Participating'!A59</f>
        <v>Muscogee Creek Nation, OK</v>
      </c>
      <c r="B67" s="57">
        <v>77</v>
      </c>
      <c r="C67" s="58">
        <v>71</v>
      </c>
      <c r="D67" s="58">
        <v>68</v>
      </c>
      <c r="E67" s="58">
        <v>69</v>
      </c>
      <c r="F67" s="58">
        <v>59</v>
      </c>
      <c r="G67" s="58">
        <v>59</v>
      </c>
      <c r="H67" s="58">
        <v>52</v>
      </c>
      <c r="I67" s="58">
        <v>55</v>
      </c>
      <c r="J67" s="58">
        <v>59</v>
      </c>
      <c r="K67" s="58">
        <v>78</v>
      </c>
      <c r="L67" s="58">
        <v>70</v>
      </c>
      <c r="M67" s="59">
        <v>67</v>
      </c>
      <c r="N67" s="57">
        <f t="shared" si="0"/>
        <v>65.333333333333329</v>
      </c>
    </row>
    <row r="68" spans="1:14" ht="12" customHeight="1" x14ac:dyDescent="0.2">
      <c r="A68" s="56" t="str">
        <f>'Pregnant Women Participating'!A60</f>
        <v>Osage Tribal Council, OK</v>
      </c>
      <c r="B68" s="57">
        <v>58</v>
      </c>
      <c r="C68" s="58">
        <v>59</v>
      </c>
      <c r="D68" s="58">
        <v>55</v>
      </c>
      <c r="E68" s="58">
        <v>66</v>
      </c>
      <c r="F68" s="58">
        <v>69</v>
      </c>
      <c r="G68" s="58">
        <v>66</v>
      </c>
      <c r="H68" s="58">
        <v>57</v>
      </c>
      <c r="I68" s="58">
        <v>59</v>
      </c>
      <c r="J68" s="58">
        <v>63</v>
      </c>
      <c r="K68" s="58">
        <v>66</v>
      </c>
      <c r="L68" s="58">
        <v>69</v>
      </c>
      <c r="M68" s="59">
        <v>58</v>
      </c>
      <c r="N68" s="57">
        <f t="shared" si="0"/>
        <v>62.083333333333336</v>
      </c>
    </row>
    <row r="69" spans="1:14" ht="12" customHeight="1" x14ac:dyDescent="0.2">
      <c r="A69" s="56" t="str">
        <f>'Pregnant Women Participating'!A61</f>
        <v>Otoe-Missouria Tribe, OK</v>
      </c>
      <c r="B69" s="57">
        <v>21</v>
      </c>
      <c r="C69" s="58">
        <v>19</v>
      </c>
      <c r="D69" s="58">
        <v>15</v>
      </c>
      <c r="E69" s="58">
        <v>13</v>
      </c>
      <c r="F69" s="58">
        <v>14</v>
      </c>
      <c r="G69" s="58">
        <v>14</v>
      </c>
      <c r="H69" s="58">
        <v>13</v>
      </c>
      <c r="I69" s="58">
        <v>11</v>
      </c>
      <c r="J69" s="58">
        <v>10</v>
      </c>
      <c r="K69" s="58">
        <v>13</v>
      </c>
      <c r="L69" s="58">
        <v>18</v>
      </c>
      <c r="M69" s="59">
        <v>19</v>
      </c>
      <c r="N69" s="57">
        <f t="shared" si="0"/>
        <v>15</v>
      </c>
    </row>
    <row r="70" spans="1:14" ht="12" customHeight="1" x14ac:dyDescent="0.2">
      <c r="A70" s="56" t="str">
        <f>'Pregnant Women Participating'!A62</f>
        <v>Wichita, Caddo &amp; Delaware (WCD), OK</v>
      </c>
      <c r="B70" s="57">
        <v>100</v>
      </c>
      <c r="C70" s="58">
        <v>93</v>
      </c>
      <c r="D70" s="58">
        <v>94</v>
      </c>
      <c r="E70" s="58">
        <v>102</v>
      </c>
      <c r="F70" s="58">
        <v>94</v>
      </c>
      <c r="G70" s="58">
        <v>95</v>
      </c>
      <c r="H70" s="58">
        <v>87</v>
      </c>
      <c r="I70" s="58">
        <v>94</v>
      </c>
      <c r="J70" s="58">
        <v>89</v>
      </c>
      <c r="K70" s="58">
        <v>97</v>
      </c>
      <c r="L70" s="58">
        <v>96</v>
      </c>
      <c r="M70" s="59">
        <v>112</v>
      </c>
      <c r="N70" s="57">
        <f t="shared" si="0"/>
        <v>96.083333333333329</v>
      </c>
    </row>
    <row r="71" spans="1:14" s="64" customFormat="1" ht="24.75" customHeight="1" x14ac:dyDescent="0.2">
      <c r="A71" s="60" t="e">
        <f>'Pregnant Women Participating'!#REF!</f>
        <v>#REF!</v>
      </c>
      <c r="B71" s="61">
        <v>34905</v>
      </c>
      <c r="C71" s="62">
        <v>34029</v>
      </c>
      <c r="D71" s="62">
        <v>32734</v>
      </c>
      <c r="E71" s="62">
        <v>32783</v>
      </c>
      <c r="F71" s="62">
        <v>32349</v>
      </c>
      <c r="G71" s="62">
        <v>32575</v>
      </c>
      <c r="H71" s="62">
        <v>31936</v>
      </c>
      <c r="I71" s="62">
        <v>31837</v>
      </c>
      <c r="J71" s="62">
        <v>31359</v>
      </c>
      <c r="K71" s="62">
        <v>30943</v>
      </c>
      <c r="L71" s="62">
        <v>31376</v>
      </c>
      <c r="M71" s="63">
        <v>32276</v>
      </c>
      <c r="N71" s="61">
        <f t="shared" si="0"/>
        <v>32425.166666666668</v>
      </c>
    </row>
    <row r="72" spans="1:14" ht="12" customHeight="1" x14ac:dyDescent="0.2">
      <c r="A72" s="56" t="str">
        <f>'Pregnant Women Participating'!A63</f>
        <v>Colorado</v>
      </c>
      <c r="B72" s="57">
        <v>4631</v>
      </c>
      <c r="C72" s="58">
        <v>4542</v>
      </c>
      <c r="D72" s="58">
        <v>4488</v>
      </c>
      <c r="E72" s="58">
        <v>4549</v>
      </c>
      <c r="F72" s="58">
        <v>4526</v>
      </c>
      <c r="G72" s="58">
        <v>4616</v>
      </c>
      <c r="H72" s="58">
        <v>4608</v>
      </c>
      <c r="I72" s="58">
        <v>4635</v>
      </c>
      <c r="J72" s="58">
        <v>4622</v>
      </c>
      <c r="K72" s="58">
        <v>4523</v>
      </c>
      <c r="L72" s="58">
        <v>4561</v>
      </c>
      <c r="M72" s="59">
        <v>4533</v>
      </c>
      <c r="N72" s="57">
        <f t="shared" si="0"/>
        <v>4569.5</v>
      </c>
    </row>
    <row r="73" spans="1:14" ht="12" customHeight="1" x14ac:dyDescent="0.2">
      <c r="A73" s="56" t="str">
        <f>'Pregnant Women Participating'!A64</f>
        <v>Kansas</v>
      </c>
      <c r="B73" s="57">
        <v>1931</v>
      </c>
      <c r="C73" s="58">
        <v>1830</v>
      </c>
      <c r="D73" s="58">
        <v>1796</v>
      </c>
      <c r="E73" s="58">
        <v>1830</v>
      </c>
      <c r="F73" s="58">
        <v>1831</v>
      </c>
      <c r="G73" s="58">
        <v>1795</v>
      </c>
      <c r="H73" s="58">
        <v>1854</v>
      </c>
      <c r="I73" s="58">
        <v>1937</v>
      </c>
      <c r="J73" s="58">
        <v>1889</v>
      </c>
      <c r="K73" s="58">
        <v>1922</v>
      </c>
      <c r="L73" s="58">
        <v>2000</v>
      </c>
      <c r="M73" s="59">
        <v>1917</v>
      </c>
      <c r="N73" s="57">
        <f t="shared" si="0"/>
        <v>1877.6666666666667</v>
      </c>
    </row>
    <row r="74" spans="1:14" ht="12" customHeight="1" x14ac:dyDescent="0.2">
      <c r="A74" s="56" t="str">
        <f>'Pregnant Women Participating'!A65</f>
        <v>Missouri</v>
      </c>
      <c r="B74" s="57">
        <v>3856</v>
      </c>
      <c r="C74" s="58">
        <v>3795</v>
      </c>
      <c r="D74" s="58">
        <v>3775</v>
      </c>
      <c r="E74" s="58">
        <v>3728</v>
      </c>
      <c r="F74" s="58">
        <v>3757</v>
      </c>
      <c r="G74" s="58">
        <v>3685</v>
      </c>
      <c r="H74" s="58">
        <v>3656</v>
      </c>
      <c r="I74" s="58">
        <v>3664</v>
      </c>
      <c r="J74" s="58">
        <v>3696</v>
      </c>
      <c r="K74" s="58">
        <v>3728</v>
      </c>
      <c r="L74" s="58">
        <v>3781</v>
      </c>
      <c r="M74" s="59">
        <v>3817</v>
      </c>
      <c r="N74" s="57">
        <f t="shared" si="0"/>
        <v>3744.8333333333335</v>
      </c>
    </row>
    <row r="75" spans="1:14" ht="12" customHeight="1" x14ac:dyDescent="0.2">
      <c r="A75" s="56" t="str">
        <f>'Pregnant Women Participating'!A66</f>
        <v>Montana</v>
      </c>
      <c r="B75" s="57">
        <v>818</v>
      </c>
      <c r="C75" s="58">
        <v>832</v>
      </c>
      <c r="D75" s="58">
        <v>840</v>
      </c>
      <c r="E75" s="58">
        <v>851</v>
      </c>
      <c r="F75" s="58">
        <v>844</v>
      </c>
      <c r="G75" s="58">
        <v>876</v>
      </c>
      <c r="H75" s="58">
        <v>871</v>
      </c>
      <c r="I75" s="58">
        <v>857</v>
      </c>
      <c r="J75" s="58">
        <v>884</v>
      </c>
      <c r="K75" s="58">
        <v>853</v>
      </c>
      <c r="L75" s="58">
        <v>855</v>
      </c>
      <c r="M75" s="59">
        <v>852</v>
      </c>
      <c r="N75" s="57">
        <f t="shared" si="0"/>
        <v>852.75</v>
      </c>
    </row>
    <row r="76" spans="1:14" ht="12" customHeight="1" x14ac:dyDescent="0.2">
      <c r="A76" s="56" t="str">
        <f>'Pregnant Women Participating'!A67</f>
        <v>Nebraska</v>
      </c>
      <c r="B76" s="57">
        <v>1108</v>
      </c>
      <c r="C76" s="58">
        <v>1070</v>
      </c>
      <c r="D76" s="58">
        <v>1023</v>
      </c>
      <c r="E76" s="58">
        <v>1034</v>
      </c>
      <c r="F76" s="58">
        <v>1040</v>
      </c>
      <c r="G76" s="58">
        <v>1008</v>
      </c>
      <c r="H76" s="58">
        <v>1006</v>
      </c>
      <c r="I76" s="58">
        <v>1008</v>
      </c>
      <c r="J76" s="58">
        <v>1012</v>
      </c>
      <c r="K76" s="58">
        <v>1027</v>
      </c>
      <c r="L76" s="58">
        <v>1055</v>
      </c>
      <c r="M76" s="59">
        <v>1012</v>
      </c>
      <c r="N76" s="57">
        <f t="shared" si="0"/>
        <v>1033.5833333333333</v>
      </c>
    </row>
    <row r="77" spans="1:14" ht="12" customHeight="1" x14ac:dyDescent="0.2">
      <c r="A77" s="56" t="str">
        <f>'Pregnant Women Participating'!A68</f>
        <v>North Dakota</v>
      </c>
      <c r="B77" s="57">
        <v>414</v>
      </c>
      <c r="C77" s="58">
        <v>435</v>
      </c>
      <c r="D77" s="58">
        <v>420</v>
      </c>
      <c r="E77" s="58">
        <v>423</v>
      </c>
      <c r="F77" s="58">
        <v>409</v>
      </c>
      <c r="G77" s="58">
        <v>412</v>
      </c>
      <c r="H77" s="58">
        <v>409</v>
      </c>
      <c r="I77" s="58">
        <v>415</v>
      </c>
      <c r="J77" s="58">
        <v>393</v>
      </c>
      <c r="K77" s="58">
        <v>347</v>
      </c>
      <c r="L77" s="58">
        <v>391</v>
      </c>
      <c r="M77" s="59">
        <v>380</v>
      </c>
      <c r="N77" s="57">
        <f t="shared" si="0"/>
        <v>404</v>
      </c>
    </row>
    <row r="78" spans="1:14" ht="12" customHeight="1" x14ac:dyDescent="0.2">
      <c r="A78" s="56" t="str">
        <f>'Pregnant Women Participating'!A69</f>
        <v>South Dakota</v>
      </c>
      <c r="B78" s="57">
        <v>663</v>
      </c>
      <c r="C78" s="58">
        <v>656</v>
      </c>
      <c r="D78" s="58">
        <v>645</v>
      </c>
      <c r="E78" s="58">
        <v>639</v>
      </c>
      <c r="F78" s="58">
        <v>663</v>
      </c>
      <c r="G78" s="58">
        <v>650</v>
      </c>
      <c r="H78" s="58">
        <v>673</v>
      </c>
      <c r="I78" s="58">
        <v>677</v>
      </c>
      <c r="J78" s="58">
        <v>647</v>
      </c>
      <c r="K78" s="58">
        <v>635</v>
      </c>
      <c r="L78" s="58">
        <v>600</v>
      </c>
      <c r="M78" s="59">
        <v>601</v>
      </c>
      <c r="N78" s="57">
        <f t="shared" si="0"/>
        <v>645.75</v>
      </c>
    </row>
    <row r="79" spans="1:14" ht="12" customHeight="1" x14ac:dyDescent="0.2">
      <c r="A79" s="56" t="str">
        <f>'Pregnant Women Participating'!A70</f>
        <v>Wyoming</v>
      </c>
      <c r="B79" s="57">
        <v>606</v>
      </c>
      <c r="C79" s="58">
        <v>588</v>
      </c>
      <c r="D79" s="58">
        <v>569</v>
      </c>
      <c r="E79" s="58">
        <v>561</v>
      </c>
      <c r="F79" s="58">
        <v>555</v>
      </c>
      <c r="G79" s="58">
        <v>564</v>
      </c>
      <c r="H79" s="58">
        <v>567</v>
      </c>
      <c r="I79" s="58">
        <v>565</v>
      </c>
      <c r="J79" s="58">
        <v>546</v>
      </c>
      <c r="K79" s="58">
        <v>527</v>
      </c>
      <c r="L79" s="58">
        <v>544</v>
      </c>
      <c r="M79" s="59">
        <v>525</v>
      </c>
      <c r="N79" s="57">
        <f t="shared" si="0"/>
        <v>559.75</v>
      </c>
    </row>
    <row r="80" spans="1:14" ht="12" customHeight="1" x14ac:dyDescent="0.2">
      <c r="A80" s="56" t="str">
        <f>'Pregnant Women Participating'!A71</f>
        <v>Ute Mountain Ute Tribe, CO</v>
      </c>
      <c r="B80" s="57">
        <v>1</v>
      </c>
      <c r="C80" s="58">
        <v>3</v>
      </c>
      <c r="D80" s="58">
        <v>3</v>
      </c>
      <c r="E80" s="58">
        <v>2</v>
      </c>
      <c r="F80" s="58">
        <v>1</v>
      </c>
      <c r="G80" s="58">
        <v>2</v>
      </c>
      <c r="H80" s="58">
        <v>2</v>
      </c>
      <c r="I80" s="58">
        <v>2</v>
      </c>
      <c r="J80" s="58">
        <v>0</v>
      </c>
      <c r="K80" s="58">
        <v>0</v>
      </c>
      <c r="L80" s="58">
        <v>1</v>
      </c>
      <c r="M80" s="59">
        <v>5</v>
      </c>
      <c r="N80" s="57">
        <f t="shared" si="0"/>
        <v>1.8333333333333333</v>
      </c>
    </row>
    <row r="81" spans="1:14" ht="12" customHeight="1" x14ac:dyDescent="0.2">
      <c r="A81" s="56" t="str">
        <f>'Pregnant Women Participating'!A72</f>
        <v>Omaha Sioux, NE</v>
      </c>
      <c r="B81" s="57">
        <v>2</v>
      </c>
      <c r="C81" s="58">
        <v>2</v>
      </c>
      <c r="D81" s="58">
        <v>2</v>
      </c>
      <c r="E81" s="58">
        <v>2</v>
      </c>
      <c r="F81" s="58">
        <v>1</v>
      </c>
      <c r="G81" s="58">
        <v>1</v>
      </c>
      <c r="H81" s="58">
        <v>2</v>
      </c>
      <c r="I81" s="58">
        <v>0</v>
      </c>
      <c r="J81" s="58">
        <v>0</v>
      </c>
      <c r="K81" s="58">
        <v>0</v>
      </c>
      <c r="L81" s="58">
        <v>1</v>
      </c>
      <c r="M81" s="59">
        <v>1</v>
      </c>
      <c r="N81" s="57">
        <f t="shared" si="0"/>
        <v>1.1666666666666667</v>
      </c>
    </row>
    <row r="82" spans="1:14" ht="12" customHeight="1" x14ac:dyDescent="0.2">
      <c r="A82" s="56" t="str">
        <f>'Pregnant Women Participating'!A73</f>
        <v>Santee Sioux, NE</v>
      </c>
      <c r="B82" s="57">
        <v>1</v>
      </c>
      <c r="C82" s="58">
        <v>1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9">
        <v>0</v>
      </c>
      <c r="N82" s="57">
        <f t="shared" si="0"/>
        <v>0.16666666666666666</v>
      </c>
    </row>
    <row r="83" spans="1:14" ht="12" customHeight="1" x14ac:dyDescent="0.2">
      <c r="A83" s="56" t="str">
        <f>'Pregnant Women Participating'!A74</f>
        <v>Winnebago Tribe, NE</v>
      </c>
      <c r="B83" s="57">
        <v>6</v>
      </c>
      <c r="C83" s="58">
        <v>6</v>
      </c>
      <c r="D83" s="58">
        <v>4</v>
      </c>
      <c r="E83" s="58">
        <v>7</v>
      </c>
      <c r="F83" s="58">
        <v>4</v>
      </c>
      <c r="G83" s="58">
        <v>5</v>
      </c>
      <c r="H83" s="58">
        <v>3</v>
      </c>
      <c r="I83" s="58">
        <v>3</v>
      </c>
      <c r="J83" s="58">
        <v>2</v>
      </c>
      <c r="K83" s="58">
        <v>2</v>
      </c>
      <c r="L83" s="58">
        <v>2</v>
      </c>
      <c r="M83" s="59">
        <v>2</v>
      </c>
      <c r="N83" s="57">
        <f t="shared" si="0"/>
        <v>3.8333333333333335</v>
      </c>
    </row>
    <row r="84" spans="1:14" ht="12" customHeight="1" x14ac:dyDescent="0.2">
      <c r="A84" s="56" t="str">
        <f>'Pregnant Women Participating'!A75</f>
        <v>Standing Rock Sioux Tribe, ND</v>
      </c>
      <c r="B84" s="57">
        <v>16</v>
      </c>
      <c r="C84" s="58">
        <v>10</v>
      </c>
      <c r="D84" s="58">
        <v>11</v>
      </c>
      <c r="E84" s="58">
        <v>9</v>
      </c>
      <c r="F84" s="58">
        <v>6</v>
      </c>
      <c r="G84" s="58">
        <v>5</v>
      </c>
      <c r="H84" s="58">
        <v>8</v>
      </c>
      <c r="I84" s="58">
        <v>6</v>
      </c>
      <c r="J84" s="58">
        <v>4</v>
      </c>
      <c r="K84" s="58">
        <v>3</v>
      </c>
      <c r="L84" s="58">
        <v>2</v>
      </c>
      <c r="M84" s="59">
        <v>4</v>
      </c>
      <c r="N84" s="57">
        <f t="shared" si="0"/>
        <v>7</v>
      </c>
    </row>
    <row r="85" spans="1:14" ht="12" customHeight="1" x14ac:dyDescent="0.2">
      <c r="A85" s="56" t="str">
        <f>'Pregnant Women Participating'!A76</f>
        <v>Three Affiliated Tribes, ND</v>
      </c>
      <c r="B85" s="57">
        <v>7</v>
      </c>
      <c r="C85" s="58">
        <v>7</v>
      </c>
      <c r="D85" s="58">
        <v>8</v>
      </c>
      <c r="E85" s="58">
        <v>9</v>
      </c>
      <c r="F85" s="58">
        <v>9</v>
      </c>
      <c r="G85" s="58">
        <v>7</v>
      </c>
      <c r="H85" s="58">
        <v>6</v>
      </c>
      <c r="I85" s="58">
        <v>3</v>
      </c>
      <c r="J85" s="58">
        <v>4</v>
      </c>
      <c r="K85" s="58">
        <v>3</v>
      </c>
      <c r="L85" s="58">
        <v>3</v>
      </c>
      <c r="M85" s="59">
        <v>5</v>
      </c>
      <c r="N85" s="57">
        <f t="shared" si="0"/>
        <v>5.916666666666667</v>
      </c>
    </row>
    <row r="86" spans="1:14" ht="12" customHeight="1" x14ac:dyDescent="0.2">
      <c r="A86" s="56" t="str">
        <f>'Pregnant Women Participating'!A77</f>
        <v>Cheyenne River Sioux, SD</v>
      </c>
      <c r="B86" s="57">
        <v>29</v>
      </c>
      <c r="C86" s="58">
        <v>21</v>
      </c>
      <c r="D86" s="58">
        <v>19</v>
      </c>
      <c r="E86" s="58">
        <v>19</v>
      </c>
      <c r="F86" s="58">
        <v>22</v>
      </c>
      <c r="G86" s="58">
        <v>22</v>
      </c>
      <c r="H86" s="58">
        <v>18</v>
      </c>
      <c r="I86" s="58">
        <v>19</v>
      </c>
      <c r="J86" s="58">
        <v>15</v>
      </c>
      <c r="K86" s="58">
        <v>15</v>
      </c>
      <c r="L86" s="58">
        <v>16</v>
      </c>
      <c r="M86" s="59">
        <v>18</v>
      </c>
      <c r="N86" s="57">
        <f t="shared" si="0"/>
        <v>19.416666666666668</v>
      </c>
    </row>
    <row r="87" spans="1:14" ht="12" customHeight="1" x14ac:dyDescent="0.2">
      <c r="A87" s="56" t="str">
        <f>'Pregnant Women Participating'!A78</f>
        <v>Rosebud Sioux, SD</v>
      </c>
      <c r="B87" s="57">
        <v>37</v>
      </c>
      <c r="C87" s="58">
        <v>29</v>
      </c>
      <c r="D87" s="58">
        <v>33</v>
      </c>
      <c r="E87" s="58">
        <v>34</v>
      </c>
      <c r="F87" s="58">
        <v>21</v>
      </c>
      <c r="G87" s="58">
        <v>33</v>
      </c>
      <c r="H87" s="58">
        <v>35</v>
      </c>
      <c r="I87" s="58">
        <v>33</v>
      </c>
      <c r="J87" s="58">
        <v>34</v>
      </c>
      <c r="K87" s="58">
        <v>33</v>
      </c>
      <c r="L87" s="58">
        <v>35</v>
      </c>
      <c r="M87" s="59">
        <v>33</v>
      </c>
      <c r="N87" s="57">
        <f t="shared" si="0"/>
        <v>32.5</v>
      </c>
    </row>
    <row r="88" spans="1:14" ht="12" customHeight="1" x14ac:dyDescent="0.2">
      <c r="A88" s="56" t="str">
        <f>'Pregnant Women Participating'!A79</f>
        <v>Northern Arapahoe, WY</v>
      </c>
      <c r="B88" s="57">
        <v>10</v>
      </c>
      <c r="C88" s="58">
        <v>6</v>
      </c>
      <c r="D88" s="58">
        <v>8</v>
      </c>
      <c r="E88" s="58">
        <v>5</v>
      </c>
      <c r="F88" s="58">
        <v>6</v>
      </c>
      <c r="G88" s="58">
        <v>9</v>
      </c>
      <c r="H88" s="58">
        <v>7</v>
      </c>
      <c r="I88" s="58">
        <v>3</v>
      </c>
      <c r="J88" s="58">
        <v>6</v>
      </c>
      <c r="K88" s="58">
        <v>9</v>
      </c>
      <c r="L88" s="58">
        <v>10</v>
      </c>
      <c r="M88" s="59">
        <v>7</v>
      </c>
      <c r="N88" s="57">
        <f t="shared" si="0"/>
        <v>7.166666666666667</v>
      </c>
    </row>
    <row r="89" spans="1:14" ht="12" customHeight="1" x14ac:dyDescent="0.2">
      <c r="A89" s="56" t="str">
        <f>'Pregnant Women Participating'!A80</f>
        <v>Shoshone Tribe, WY</v>
      </c>
      <c r="B89" s="57">
        <v>7</v>
      </c>
      <c r="C89" s="58">
        <v>8</v>
      </c>
      <c r="D89" s="58">
        <v>7</v>
      </c>
      <c r="E89" s="58">
        <v>7</v>
      </c>
      <c r="F89" s="58">
        <v>8</v>
      </c>
      <c r="G89" s="58">
        <v>7</v>
      </c>
      <c r="H89" s="58">
        <v>7</v>
      </c>
      <c r="I89" s="58">
        <v>6</v>
      </c>
      <c r="J89" s="58">
        <v>4</v>
      </c>
      <c r="K89" s="58">
        <v>5</v>
      </c>
      <c r="L89" s="58">
        <v>6</v>
      </c>
      <c r="M89" s="59">
        <v>6</v>
      </c>
      <c r="N89" s="57">
        <f t="shared" si="0"/>
        <v>6.5</v>
      </c>
    </row>
    <row r="90" spans="1:14" s="64" customFormat="1" ht="24.75" customHeight="1" x14ac:dyDescent="0.2">
      <c r="A90" s="60" t="e">
        <f>'Pregnant Women Participating'!#REF!</f>
        <v>#REF!</v>
      </c>
      <c r="B90" s="61">
        <v>14143</v>
      </c>
      <c r="C90" s="62">
        <v>13841</v>
      </c>
      <c r="D90" s="62">
        <v>13651</v>
      </c>
      <c r="E90" s="62">
        <v>13709</v>
      </c>
      <c r="F90" s="62">
        <v>13703</v>
      </c>
      <c r="G90" s="62">
        <v>13697</v>
      </c>
      <c r="H90" s="62">
        <v>13732</v>
      </c>
      <c r="I90" s="62">
        <v>13833</v>
      </c>
      <c r="J90" s="62">
        <v>13758</v>
      </c>
      <c r="K90" s="62">
        <v>13632</v>
      </c>
      <c r="L90" s="62">
        <v>13863</v>
      </c>
      <c r="M90" s="63">
        <v>13718</v>
      </c>
      <c r="N90" s="61">
        <f t="shared" si="0"/>
        <v>13773.333333333334</v>
      </c>
    </row>
    <row r="91" spans="1:14" ht="12" customHeight="1" x14ac:dyDescent="0.2">
      <c r="A91" s="65" t="str">
        <f>'Pregnant Women Participating'!A81</f>
        <v>Alaska</v>
      </c>
      <c r="B91" s="57">
        <v>1146</v>
      </c>
      <c r="C91" s="58">
        <v>1122</v>
      </c>
      <c r="D91" s="58">
        <v>1071</v>
      </c>
      <c r="E91" s="58">
        <v>1070</v>
      </c>
      <c r="F91" s="58">
        <v>1088</v>
      </c>
      <c r="G91" s="58">
        <v>1101</v>
      </c>
      <c r="H91" s="58">
        <v>1065</v>
      </c>
      <c r="I91" s="58">
        <v>1065</v>
      </c>
      <c r="J91" s="58">
        <v>1054</v>
      </c>
      <c r="K91" s="58">
        <v>1065</v>
      </c>
      <c r="L91" s="58">
        <v>1054</v>
      </c>
      <c r="M91" s="59">
        <v>1013</v>
      </c>
      <c r="N91" s="57">
        <f t="shared" si="0"/>
        <v>1076.1666666666667</v>
      </c>
    </row>
    <row r="92" spans="1:14" ht="12" customHeight="1" x14ac:dyDescent="0.2">
      <c r="A92" s="65" t="str">
        <f>'Pregnant Women Participating'!A82</f>
        <v>American Samoa</v>
      </c>
      <c r="B92" s="57">
        <v>51</v>
      </c>
      <c r="C92" s="58">
        <v>49</v>
      </c>
      <c r="D92" s="58">
        <v>57</v>
      </c>
      <c r="E92" s="58">
        <v>53</v>
      </c>
      <c r="F92" s="58">
        <v>50</v>
      </c>
      <c r="G92" s="58">
        <v>47</v>
      </c>
      <c r="H92" s="58">
        <v>41</v>
      </c>
      <c r="I92" s="58">
        <v>41</v>
      </c>
      <c r="J92" s="58">
        <v>45</v>
      </c>
      <c r="K92" s="58">
        <v>45</v>
      </c>
      <c r="L92" s="58">
        <v>43</v>
      </c>
      <c r="M92" s="59">
        <v>46</v>
      </c>
      <c r="N92" s="57">
        <f t="shared" si="0"/>
        <v>47.333333333333336</v>
      </c>
    </row>
    <row r="93" spans="1:14" ht="12" customHeight="1" x14ac:dyDescent="0.2">
      <c r="A93" s="65" t="str">
        <f>'Pregnant Women Participating'!A83</f>
        <v>California</v>
      </c>
      <c r="B93" s="57">
        <v>44757</v>
      </c>
      <c r="C93" s="58">
        <v>43719</v>
      </c>
      <c r="D93" s="58">
        <v>42138</v>
      </c>
      <c r="E93" s="58">
        <v>43734</v>
      </c>
      <c r="F93" s="58">
        <v>42479</v>
      </c>
      <c r="G93" s="58">
        <v>42448</v>
      </c>
      <c r="H93" s="58">
        <v>42014</v>
      </c>
      <c r="I93" s="58">
        <v>41880</v>
      </c>
      <c r="J93" s="58">
        <v>41396</v>
      </c>
      <c r="K93" s="58">
        <v>41149</v>
      </c>
      <c r="L93" s="58">
        <v>41652</v>
      </c>
      <c r="M93" s="59">
        <v>40209</v>
      </c>
      <c r="N93" s="57">
        <f t="shared" si="0"/>
        <v>42297.916666666664</v>
      </c>
    </row>
    <row r="94" spans="1:14" ht="12" customHeight="1" x14ac:dyDescent="0.2">
      <c r="A94" s="65" t="str">
        <f>'Pregnant Women Participating'!A84</f>
        <v>Guam</v>
      </c>
      <c r="B94" s="57">
        <v>280</v>
      </c>
      <c r="C94" s="58">
        <v>259</v>
      </c>
      <c r="D94" s="58">
        <v>238</v>
      </c>
      <c r="E94" s="58">
        <v>250</v>
      </c>
      <c r="F94" s="58">
        <v>263</v>
      </c>
      <c r="G94" s="58">
        <v>262</v>
      </c>
      <c r="H94" s="58">
        <v>264</v>
      </c>
      <c r="I94" s="58">
        <v>242</v>
      </c>
      <c r="J94" s="58">
        <v>244</v>
      </c>
      <c r="K94" s="58">
        <v>235</v>
      </c>
      <c r="L94" s="58">
        <v>229</v>
      </c>
      <c r="M94" s="59">
        <v>218</v>
      </c>
      <c r="N94" s="57">
        <f t="shared" si="0"/>
        <v>248.66666666666666</v>
      </c>
    </row>
    <row r="95" spans="1:14" ht="12" customHeight="1" x14ac:dyDescent="0.2">
      <c r="A95" s="65" t="str">
        <f>'Pregnant Women Participating'!A85</f>
        <v>Hawaii</v>
      </c>
      <c r="B95" s="57">
        <v>1393</v>
      </c>
      <c r="C95" s="58">
        <v>1374</v>
      </c>
      <c r="D95" s="58">
        <v>1374</v>
      </c>
      <c r="E95" s="58">
        <v>1370</v>
      </c>
      <c r="F95" s="58">
        <v>1317</v>
      </c>
      <c r="G95" s="58">
        <v>1328</v>
      </c>
      <c r="H95" s="58">
        <v>1300</v>
      </c>
      <c r="I95" s="58">
        <v>1317</v>
      </c>
      <c r="J95" s="58">
        <v>1294</v>
      </c>
      <c r="K95" s="58">
        <v>1285</v>
      </c>
      <c r="L95" s="58">
        <v>1267</v>
      </c>
      <c r="M95" s="59">
        <v>1295</v>
      </c>
      <c r="N95" s="57">
        <f t="shared" si="0"/>
        <v>1326.1666666666667</v>
      </c>
    </row>
    <row r="96" spans="1:14" ht="12" customHeight="1" x14ac:dyDescent="0.2">
      <c r="A96" s="65" t="str">
        <f>'Pregnant Women Participating'!A86</f>
        <v>Idaho</v>
      </c>
      <c r="B96" s="57">
        <v>2192</v>
      </c>
      <c r="C96" s="58">
        <v>2168</v>
      </c>
      <c r="D96" s="58">
        <v>2136</v>
      </c>
      <c r="E96" s="58">
        <v>2177</v>
      </c>
      <c r="F96" s="58">
        <v>2140</v>
      </c>
      <c r="G96" s="58">
        <v>2170</v>
      </c>
      <c r="H96" s="58">
        <v>2130</v>
      </c>
      <c r="I96" s="58">
        <v>2133</v>
      </c>
      <c r="J96" s="58">
        <v>2080</v>
      </c>
      <c r="K96" s="58">
        <v>2012</v>
      </c>
      <c r="L96" s="58">
        <v>2043</v>
      </c>
      <c r="M96" s="59">
        <v>2030</v>
      </c>
      <c r="N96" s="57">
        <f t="shared" si="0"/>
        <v>2117.5833333333335</v>
      </c>
    </row>
    <row r="97" spans="1:14" ht="12" customHeight="1" x14ac:dyDescent="0.2">
      <c r="A97" s="65" t="str">
        <f>'Pregnant Women Participating'!A87</f>
        <v>Nevada</v>
      </c>
      <c r="B97" s="57">
        <v>2349</v>
      </c>
      <c r="C97" s="58">
        <v>2287</v>
      </c>
      <c r="D97" s="58">
        <v>2178</v>
      </c>
      <c r="E97" s="58">
        <v>2132</v>
      </c>
      <c r="F97" s="58">
        <v>2038</v>
      </c>
      <c r="G97" s="58">
        <v>2035</v>
      </c>
      <c r="H97" s="58">
        <v>1978</v>
      </c>
      <c r="I97" s="58">
        <v>2054</v>
      </c>
      <c r="J97" s="58">
        <v>2027</v>
      </c>
      <c r="K97" s="58">
        <v>2024</v>
      </c>
      <c r="L97" s="58">
        <v>2113</v>
      </c>
      <c r="M97" s="59">
        <v>2079</v>
      </c>
      <c r="N97" s="57">
        <f t="shared" si="0"/>
        <v>2107.8333333333335</v>
      </c>
    </row>
    <row r="98" spans="1:14" ht="12" customHeight="1" x14ac:dyDescent="0.2">
      <c r="A98" s="65" t="str">
        <f>'Pregnant Women Participating'!A88</f>
        <v>Oregon</v>
      </c>
      <c r="B98" s="57">
        <v>5821</v>
      </c>
      <c r="C98" s="58">
        <v>5749</v>
      </c>
      <c r="D98" s="58">
        <v>5639</v>
      </c>
      <c r="E98" s="58">
        <v>5609</v>
      </c>
      <c r="F98" s="58">
        <v>5566</v>
      </c>
      <c r="G98" s="58">
        <v>5624</v>
      </c>
      <c r="H98" s="58">
        <v>5565</v>
      </c>
      <c r="I98" s="58">
        <v>5585</v>
      </c>
      <c r="J98" s="58">
        <v>5511</v>
      </c>
      <c r="K98" s="58">
        <v>5469</v>
      </c>
      <c r="L98" s="58">
        <v>5505</v>
      </c>
      <c r="M98" s="59">
        <v>5417</v>
      </c>
      <c r="N98" s="57">
        <f t="shared" si="0"/>
        <v>5588.333333333333</v>
      </c>
    </row>
    <row r="99" spans="1:14" ht="12" customHeight="1" x14ac:dyDescent="0.2">
      <c r="A99" s="65" t="str">
        <f>'Pregnant Women Participating'!A89</f>
        <v>Washington</v>
      </c>
      <c r="B99" s="57">
        <v>8043</v>
      </c>
      <c r="C99" s="58">
        <v>8053</v>
      </c>
      <c r="D99" s="58">
        <v>7702</v>
      </c>
      <c r="E99" s="58">
        <v>8040</v>
      </c>
      <c r="F99" s="58">
        <v>7786</v>
      </c>
      <c r="G99" s="58">
        <v>7747</v>
      </c>
      <c r="H99" s="58">
        <v>7596</v>
      </c>
      <c r="I99" s="58">
        <v>7677</v>
      </c>
      <c r="J99" s="58">
        <v>7458</v>
      </c>
      <c r="K99" s="58">
        <v>7374</v>
      </c>
      <c r="L99" s="58">
        <v>7380</v>
      </c>
      <c r="M99" s="59">
        <v>7172</v>
      </c>
      <c r="N99" s="57">
        <f t="shared" si="0"/>
        <v>7669</v>
      </c>
    </row>
    <row r="100" spans="1:14" ht="12" customHeight="1" x14ac:dyDescent="0.2">
      <c r="A100" s="65" t="str">
        <f>'Pregnant Women Participating'!A90</f>
        <v>Northern Marianas</v>
      </c>
      <c r="B100" s="57">
        <v>102</v>
      </c>
      <c r="C100" s="58">
        <v>99</v>
      </c>
      <c r="D100" s="58">
        <v>94</v>
      </c>
      <c r="E100" s="58">
        <v>97</v>
      </c>
      <c r="F100" s="58">
        <v>107</v>
      </c>
      <c r="G100" s="58">
        <v>102</v>
      </c>
      <c r="H100" s="58">
        <v>102</v>
      </c>
      <c r="I100" s="58">
        <v>104</v>
      </c>
      <c r="J100" s="58">
        <v>115</v>
      </c>
      <c r="K100" s="58">
        <v>111</v>
      </c>
      <c r="L100" s="58">
        <v>95</v>
      </c>
      <c r="M100" s="59">
        <v>104</v>
      </c>
      <c r="N100" s="57">
        <f t="shared" si="0"/>
        <v>102.66666666666667</v>
      </c>
    </row>
    <row r="101" spans="1:14" ht="12" customHeight="1" x14ac:dyDescent="0.2">
      <c r="A101" s="65" t="str">
        <f>'Pregnant Women Participating'!A91</f>
        <v>Inter-Tribal Council, NV</v>
      </c>
      <c r="B101" s="57">
        <v>52</v>
      </c>
      <c r="C101" s="58">
        <v>54</v>
      </c>
      <c r="D101" s="58">
        <v>50</v>
      </c>
      <c r="E101" s="58">
        <v>45</v>
      </c>
      <c r="F101" s="58">
        <v>41</v>
      </c>
      <c r="G101" s="58">
        <v>34</v>
      </c>
      <c r="H101" s="58">
        <v>36</v>
      </c>
      <c r="I101" s="58">
        <v>40</v>
      </c>
      <c r="J101" s="58">
        <v>45</v>
      </c>
      <c r="K101" s="58">
        <v>48</v>
      </c>
      <c r="L101" s="58">
        <v>46</v>
      </c>
      <c r="M101" s="59">
        <v>48</v>
      </c>
      <c r="N101" s="57">
        <f t="shared" si="0"/>
        <v>44.916666666666664</v>
      </c>
    </row>
    <row r="102" spans="1:14" s="64" customFormat="1" ht="24.75" customHeight="1" x14ac:dyDescent="0.2">
      <c r="A102" s="60" t="e">
        <f>'Pregnant Women Participating'!#REF!</f>
        <v>#REF!</v>
      </c>
      <c r="B102" s="61">
        <v>66186</v>
      </c>
      <c r="C102" s="62">
        <v>64933</v>
      </c>
      <c r="D102" s="62">
        <v>62677</v>
      </c>
      <c r="E102" s="62">
        <v>64577</v>
      </c>
      <c r="F102" s="62">
        <v>62875</v>
      </c>
      <c r="G102" s="62">
        <v>62898</v>
      </c>
      <c r="H102" s="62">
        <v>62091</v>
      </c>
      <c r="I102" s="62">
        <v>62138</v>
      </c>
      <c r="J102" s="62">
        <v>61269</v>
      </c>
      <c r="K102" s="62">
        <v>60817</v>
      </c>
      <c r="L102" s="62">
        <v>61427</v>
      </c>
      <c r="M102" s="63">
        <v>59631</v>
      </c>
      <c r="N102" s="61">
        <f t="shared" si="0"/>
        <v>62626.583333333336</v>
      </c>
    </row>
    <row r="103" spans="1:14" s="70" customFormat="1" ht="16.5" customHeight="1" thickBot="1" x14ac:dyDescent="0.25">
      <c r="A103" s="66" t="e">
        <f>'Pregnant Women Participating'!#REF!</f>
        <v>#REF!</v>
      </c>
      <c r="B103" s="67">
        <v>225401</v>
      </c>
      <c r="C103" s="68">
        <v>221609</v>
      </c>
      <c r="D103" s="68">
        <v>215072</v>
      </c>
      <c r="E103" s="68">
        <v>217045</v>
      </c>
      <c r="F103" s="68">
        <v>213714</v>
      </c>
      <c r="G103" s="68">
        <v>214460</v>
      </c>
      <c r="H103" s="68">
        <v>213162</v>
      </c>
      <c r="I103" s="68">
        <v>213284</v>
      </c>
      <c r="J103" s="68">
        <v>211393</v>
      </c>
      <c r="K103" s="68">
        <v>210067</v>
      </c>
      <c r="L103" s="68">
        <v>212294</v>
      </c>
      <c r="M103" s="69">
        <v>209822</v>
      </c>
      <c r="N103" s="67">
        <f t="shared" si="0"/>
        <v>214776.91666666666</v>
      </c>
    </row>
    <row r="104" spans="1:14" ht="12.75" customHeight="1" thickTop="1" x14ac:dyDescent="0.2">
      <c r="A104" s="71"/>
    </row>
    <row r="105" spans="1:14" x14ac:dyDescent="0.2">
      <c r="A105" s="71"/>
    </row>
    <row r="106" spans="1:14" s="72" customFormat="1" ht="12.75" x14ac:dyDescent="0.2">
      <c r="A106" s="48" t="s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6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117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23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55" t="s">
        <v>24</v>
      </c>
    </row>
    <row r="6" spans="1:14" ht="12" customHeight="1" x14ac:dyDescent="0.2">
      <c r="A6" s="56" t="str">
        <f>'Pregnant Women Participating'!A2</f>
        <v>Connecticut</v>
      </c>
      <c r="B6" s="57">
        <v>2259</v>
      </c>
      <c r="C6" s="58">
        <v>2266</v>
      </c>
      <c r="D6" s="58">
        <v>2281</v>
      </c>
      <c r="E6" s="58">
        <v>2234</v>
      </c>
      <c r="F6" s="58">
        <v>2214</v>
      </c>
      <c r="G6" s="58">
        <v>2220</v>
      </c>
      <c r="H6" s="58">
        <v>2205</v>
      </c>
      <c r="I6" s="58">
        <v>2143</v>
      </c>
      <c r="J6" s="58">
        <v>2183</v>
      </c>
      <c r="K6" s="58">
        <v>2212</v>
      </c>
      <c r="L6" s="58">
        <v>2228</v>
      </c>
      <c r="M6" s="59">
        <v>2210</v>
      </c>
      <c r="N6" s="57">
        <f t="shared" ref="N6:N103" si="0">IF(SUM(B6:M6)&gt;0,AVERAGE(B6:M6),"0")</f>
        <v>2221.25</v>
      </c>
    </row>
    <row r="7" spans="1:14" ht="12" customHeight="1" x14ac:dyDescent="0.2">
      <c r="A7" s="56" t="str">
        <f>'Pregnant Women Participating'!A3</f>
        <v>Maine</v>
      </c>
      <c r="B7" s="57">
        <v>574</v>
      </c>
      <c r="C7" s="58">
        <v>587</v>
      </c>
      <c r="D7" s="58">
        <v>586</v>
      </c>
      <c r="E7" s="58">
        <v>601</v>
      </c>
      <c r="F7" s="58">
        <v>614</v>
      </c>
      <c r="G7" s="58">
        <v>618</v>
      </c>
      <c r="H7" s="58">
        <v>593</v>
      </c>
      <c r="I7" s="58">
        <v>560</v>
      </c>
      <c r="J7" s="58">
        <v>564</v>
      </c>
      <c r="K7" s="58">
        <v>590</v>
      </c>
      <c r="L7" s="58">
        <v>577</v>
      </c>
      <c r="M7" s="59">
        <v>602</v>
      </c>
      <c r="N7" s="57">
        <f t="shared" si="0"/>
        <v>588.83333333333337</v>
      </c>
    </row>
    <row r="8" spans="1:14" ht="12" customHeight="1" x14ac:dyDescent="0.2">
      <c r="A8" s="56" t="str">
        <f>'Pregnant Women Participating'!A4</f>
        <v>Massachusetts</v>
      </c>
      <c r="B8" s="57">
        <v>5560</v>
      </c>
      <c r="C8" s="58">
        <v>5615</v>
      </c>
      <c r="D8" s="58">
        <v>5456</v>
      </c>
      <c r="E8" s="58">
        <v>5483</v>
      </c>
      <c r="F8" s="58">
        <v>5423</v>
      </c>
      <c r="G8" s="58">
        <v>5494</v>
      </c>
      <c r="H8" s="58">
        <v>5439</v>
      </c>
      <c r="I8" s="58">
        <v>5538</v>
      </c>
      <c r="J8" s="58">
        <v>5463</v>
      </c>
      <c r="K8" s="58">
        <v>5433</v>
      </c>
      <c r="L8" s="58">
        <v>5432</v>
      </c>
      <c r="M8" s="59">
        <v>5364</v>
      </c>
      <c r="N8" s="57">
        <f t="shared" si="0"/>
        <v>5475</v>
      </c>
    </row>
    <row r="9" spans="1:14" ht="12" customHeight="1" x14ac:dyDescent="0.2">
      <c r="A9" s="56" t="str">
        <f>'Pregnant Women Participating'!A5</f>
        <v>New Hampshire</v>
      </c>
      <c r="B9" s="57">
        <v>259</v>
      </c>
      <c r="C9" s="58">
        <v>283</v>
      </c>
      <c r="D9" s="58">
        <v>285</v>
      </c>
      <c r="E9" s="58">
        <v>306</v>
      </c>
      <c r="F9" s="58">
        <v>306</v>
      </c>
      <c r="G9" s="58">
        <v>306</v>
      </c>
      <c r="H9" s="58">
        <v>321</v>
      </c>
      <c r="I9" s="58">
        <v>328</v>
      </c>
      <c r="J9" s="58">
        <v>311</v>
      </c>
      <c r="K9" s="58">
        <v>313</v>
      </c>
      <c r="L9" s="58">
        <v>305</v>
      </c>
      <c r="M9" s="59">
        <v>309</v>
      </c>
      <c r="N9" s="57">
        <f t="shared" si="0"/>
        <v>302.66666666666669</v>
      </c>
    </row>
    <row r="10" spans="1:14" ht="12" customHeight="1" x14ac:dyDescent="0.2">
      <c r="A10" s="56" t="str">
        <f>'Pregnant Women Participating'!A6</f>
        <v>New York</v>
      </c>
      <c r="B10" s="57">
        <v>34483</v>
      </c>
      <c r="C10" s="58">
        <v>34631</v>
      </c>
      <c r="D10" s="58">
        <v>34146</v>
      </c>
      <c r="E10" s="58">
        <v>34540</v>
      </c>
      <c r="F10" s="58">
        <v>34053</v>
      </c>
      <c r="G10" s="58">
        <v>33701</v>
      </c>
      <c r="H10" s="58">
        <v>33458</v>
      </c>
      <c r="I10" s="58">
        <v>33413</v>
      </c>
      <c r="J10" s="58">
        <v>32967</v>
      </c>
      <c r="K10" s="58">
        <v>32912</v>
      </c>
      <c r="L10" s="58">
        <v>32833</v>
      </c>
      <c r="M10" s="59">
        <v>32509</v>
      </c>
      <c r="N10" s="57">
        <f t="shared" si="0"/>
        <v>33637.166666666664</v>
      </c>
    </row>
    <row r="11" spans="1:14" ht="12" customHeight="1" x14ac:dyDescent="0.2">
      <c r="A11" s="56" t="str">
        <f>'Pregnant Women Participating'!A7</f>
        <v>Rhode Island</v>
      </c>
      <c r="B11" s="57">
        <v>731</v>
      </c>
      <c r="C11" s="58">
        <v>730</v>
      </c>
      <c r="D11" s="58">
        <v>707</v>
      </c>
      <c r="E11" s="58">
        <v>699</v>
      </c>
      <c r="F11" s="58">
        <v>710</v>
      </c>
      <c r="G11" s="58">
        <v>688</v>
      </c>
      <c r="H11" s="58">
        <v>688</v>
      </c>
      <c r="I11" s="58">
        <v>665</v>
      </c>
      <c r="J11" s="58">
        <v>665</v>
      </c>
      <c r="K11" s="58">
        <v>653</v>
      </c>
      <c r="L11" s="58">
        <v>636</v>
      </c>
      <c r="M11" s="59">
        <v>624</v>
      </c>
      <c r="N11" s="57">
        <f t="shared" si="0"/>
        <v>683</v>
      </c>
    </row>
    <row r="12" spans="1:14" ht="12" customHeight="1" x14ac:dyDescent="0.2">
      <c r="A12" s="56" t="str">
        <f>'Pregnant Women Participating'!A8</f>
        <v>Vermont</v>
      </c>
      <c r="B12" s="57">
        <v>339</v>
      </c>
      <c r="C12" s="58">
        <v>344</v>
      </c>
      <c r="D12" s="58">
        <v>354</v>
      </c>
      <c r="E12" s="58">
        <v>349</v>
      </c>
      <c r="F12" s="58">
        <v>331</v>
      </c>
      <c r="G12" s="58">
        <v>310</v>
      </c>
      <c r="H12" s="58">
        <v>310</v>
      </c>
      <c r="I12" s="58">
        <v>310</v>
      </c>
      <c r="J12" s="58">
        <v>300</v>
      </c>
      <c r="K12" s="58">
        <v>309</v>
      </c>
      <c r="L12" s="58">
        <v>343</v>
      </c>
      <c r="M12" s="59">
        <v>344</v>
      </c>
      <c r="N12" s="57">
        <f t="shared" si="0"/>
        <v>328.58333333333331</v>
      </c>
    </row>
    <row r="13" spans="1:14" ht="12" customHeight="1" x14ac:dyDescent="0.2">
      <c r="A13" s="56" t="str">
        <f>'Pregnant Women Participating'!A9</f>
        <v>Virgin Islands</v>
      </c>
      <c r="B13" s="57">
        <v>266</v>
      </c>
      <c r="C13" s="58">
        <v>273</v>
      </c>
      <c r="D13" s="58">
        <v>260</v>
      </c>
      <c r="E13" s="58">
        <v>288</v>
      </c>
      <c r="F13" s="58">
        <v>296</v>
      </c>
      <c r="G13" s="58">
        <v>302</v>
      </c>
      <c r="H13" s="58">
        <v>301</v>
      </c>
      <c r="I13" s="58">
        <v>290</v>
      </c>
      <c r="J13" s="58">
        <v>285</v>
      </c>
      <c r="K13" s="58">
        <v>266</v>
      </c>
      <c r="L13" s="58">
        <v>269</v>
      </c>
      <c r="M13" s="59">
        <v>287</v>
      </c>
      <c r="N13" s="57">
        <f t="shared" si="0"/>
        <v>281.91666666666669</v>
      </c>
    </row>
    <row r="14" spans="1:14" ht="12" customHeight="1" x14ac:dyDescent="0.2">
      <c r="A14" s="56" t="str">
        <f>'Pregnant Women Participating'!A10</f>
        <v>Indian Township, ME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9">
        <v>0</v>
      </c>
      <c r="N14" s="57" t="str">
        <f t="shared" si="0"/>
        <v>0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1</v>
      </c>
      <c r="D15" s="58">
        <v>1</v>
      </c>
      <c r="E15" s="58">
        <v>1</v>
      </c>
      <c r="F15" s="58">
        <v>0</v>
      </c>
      <c r="G15" s="58">
        <v>0</v>
      </c>
      <c r="H15" s="58">
        <v>1</v>
      </c>
      <c r="I15" s="58">
        <v>1</v>
      </c>
      <c r="J15" s="58">
        <v>0</v>
      </c>
      <c r="K15" s="58">
        <v>0</v>
      </c>
      <c r="L15" s="58">
        <v>0</v>
      </c>
      <c r="M15" s="59">
        <v>0</v>
      </c>
      <c r="N15" s="57">
        <f t="shared" si="0"/>
        <v>0.5</v>
      </c>
    </row>
    <row r="16" spans="1:14" ht="12" customHeight="1" x14ac:dyDescent="0.2">
      <c r="A16" s="56" t="str">
        <f>'Pregnant Women Participating'!A12</f>
        <v>Seneca Nation, NY</v>
      </c>
      <c r="B16" s="57">
        <v>12</v>
      </c>
      <c r="C16" s="58">
        <v>10</v>
      </c>
      <c r="D16" s="58">
        <v>5</v>
      </c>
      <c r="E16" s="58">
        <v>6</v>
      </c>
      <c r="F16" s="58">
        <v>5</v>
      </c>
      <c r="G16" s="58">
        <v>4</v>
      </c>
      <c r="H16" s="58">
        <v>4</v>
      </c>
      <c r="I16" s="58">
        <v>2</v>
      </c>
      <c r="J16" s="58">
        <v>5</v>
      </c>
      <c r="K16" s="58">
        <v>7</v>
      </c>
      <c r="L16" s="58">
        <v>7</v>
      </c>
      <c r="M16" s="59">
        <v>6</v>
      </c>
      <c r="N16" s="57">
        <f t="shared" si="0"/>
        <v>6.083333333333333</v>
      </c>
    </row>
    <row r="17" spans="1:14" s="64" customFormat="1" ht="24.75" customHeight="1" x14ac:dyDescent="0.2">
      <c r="A17" s="60" t="e">
        <f>'Pregnant Women Participating'!#REF!</f>
        <v>#REF!</v>
      </c>
      <c r="B17" s="61">
        <v>44484</v>
      </c>
      <c r="C17" s="62">
        <v>44740</v>
      </c>
      <c r="D17" s="62">
        <v>44081</v>
      </c>
      <c r="E17" s="62">
        <v>44507</v>
      </c>
      <c r="F17" s="62">
        <v>43952</v>
      </c>
      <c r="G17" s="62">
        <v>43643</v>
      </c>
      <c r="H17" s="62">
        <v>43320</v>
      </c>
      <c r="I17" s="62">
        <v>43250</v>
      </c>
      <c r="J17" s="62">
        <v>42743</v>
      </c>
      <c r="K17" s="62">
        <v>42695</v>
      </c>
      <c r="L17" s="62">
        <v>42630</v>
      </c>
      <c r="M17" s="63">
        <v>42255</v>
      </c>
      <c r="N17" s="61">
        <f t="shared" si="0"/>
        <v>43525</v>
      </c>
    </row>
    <row r="18" spans="1:14" ht="12" customHeight="1" x14ac:dyDescent="0.2">
      <c r="A18" s="56" t="str">
        <f>'Pregnant Women Participating'!A13</f>
        <v>Delaware</v>
      </c>
      <c r="B18" s="57">
        <v>699</v>
      </c>
      <c r="C18" s="58">
        <v>720</v>
      </c>
      <c r="D18" s="58">
        <v>722</v>
      </c>
      <c r="E18" s="58">
        <v>714</v>
      </c>
      <c r="F18" s="58">
        <v>706</v>
      </c>
      <c r="G18" s="58">
        <v>708</v>
      </c>
      <c r="H18" s="58">
        <v>727</v>
      </c>
      <c r="I18" s="58">
        <v>739</v>
      </c>
      <c r="J18" s="58">
        <v>753</v>
      </c>
      <c r="K18" s="58">
        <v>759</v>
      </c>
      <c r="L18" s="58">
        <v>784</v>
      </c>
      <c r="M18" s="59">
        <v>773</v>
      </c>
      <c r="N18" s="57">
        <f t="shared" si="0"/>
        <v>733.66666666666663</v>
      </c>
    </row>
    <row r="19" spans="1:14" ht="12" customHeight="1" x14ac:dyDescent="0.2">
      <c r="A19" s="56" t="str">
        <f>'Pregnant Women Participating'!A14</f>
        <v>District of Columbia</v>
      </c>
      <c r="B19" s="57">
        <v>841</v>
      </c>
      <c r="C19" s="58">
        <v>810</v>
      </c>
      <c r="D19" s="58">
        <v>809</v>
      </c>
      <c r="E19" s="58">
        <v>821</v>
      </c>
      <c r="F19" s="58">
        <v>807</v>
      </c>
      <c r="G19" s="58">
        <v>767</v>
      </c>
      <c r="H19" s="58">
        <v>762</v>
      </c>
      <c r="I19" s="58">
        <v>777</v>
      </c>
      <c r="J19" s="58">
        <v>739</v>
      </c>
      <c r="K19" s="58">
        <v>767</v>
      </c>
      <c r="L19" s="58">
        <v>804</v>
      </c>
      <c r="M19" s="59">
        <v>806</v>
      </c>
      <c r="N19" s="57">
        <f t="shared" si="0"/>
        <v>792.5</v>
      </c>
    </row>
    <row r="20" spans="1:14" ht="12" customHeight="1" x14ac:dyDescent="0.2">
      <c r="A20" s="56" t="str">
        <f>'Pregnant Women Participating'!A15</f>
        <v>Maryland</v>
      </c>
      <c r="B20" s="57">
        <v>7694</v>
      </c>
      <c r="C20" s="58">
        <v>7800</v>
      </c>
      <c r="D20" s="58">
        <v>7811</v>
      </c>
      <c r="E20" s="58">
        <v>7943</v>
      </c>
      <c r="F20" s="58">
        <v>8000</v>
      </c>
      <c r="G20" s="58">
        <v>7967</v>
      </c>
      <c r="H20" s="58">
        <v>7926</v>
      </c>
      <c r="I20" s="58">
        <v>7831</v>
      </c>
      <c r="J20" s="58">
        <v>7431</v>
      </c>
      <c r="K20" s="58">
        <v>7297</v>
      </c>
      <c r="L20" s="58">
        <v>7240</v>
      </c>
      <c r="M20" s="59">
        <v>7273</v>
      </c>
      <c r="N20" s="57">
        <f t="shared" si="0"/>
        <v>7684.416666666667</v>
      </c>
    </row>
    <row r="21" spans="1:14" ht="12" customHeight="1" x14ac:dyDescent="0.2">
      <c r="A21" s="56" t="str">
        <f>'Pregnant Women Participating'!A16</f>
        <v>New Jersey</v>
      </c>
      <c r="B21" s="57">
        <v>9554</v>
      </c>
      <c r="C21" s="58">
        <v>9561</v>
      </c>
      <c r="D21" s="58">
        <v>9344</v>
      </c>
      <c r="E21" s="58">
        <v>9334</v>
      </c>
      <c r="F21" s="58">
        <v>9175</v>
      </c>
      <c r="G21" s="58">
        <v>9057</v>
      </c>
      <c r="H21" s="58">
        <v>8938</v>
      </c>
      <c r="I21" s="58">
        <v>9082</v>
      </c>
      <c r="J21" s="58">
        <v>8987</v>
      </c>
      <c r="K21" s="58">
        <v>9375</v>
      </c>
      <c r="L21" s="58">
        <v>9157</v>
      </c>
      <c r="M21" s="59">
        <v>8974</v>
      </c>
      <c r="N21" s="57">
        <f t="shared" si="0"/>
        <v>9211.5</v>
      </c>
    </row>
    <row r="22" spans="1:14" ht="12" customHeight="1" x14ac:dyDescent="0.2">
      <c r="A22" s="56" t="str">
        <f>'Pregnant Women Participating'!A17</f>
        <v>Pennsylvania</v>
      </c>
      <c r="B22" s="57">
        <v>3414</v>
      </c>
      <c r="C22" s="58">
        <v>3401</v>
      </c>
      <c r="D22" s="58">
        <v>3398</v>
      </c>
      <c r="E22" s="58">
        <v>3358</v>
      </c>
      <c r="F22" s="58">
        <v>3362</v>
      </c>
      <c r="G22" s="58">
        <v>3383</v>
      </c>
      <c r="H22" s="58">
        <v>3374</v>
      </c>
      <c r="I22" s="58">
        <v>3378</v>
      </c>
      <c r="J22" s="58">
        <v>3297</v>
      </c>
      <c r="K22" s="58">
        <v>3276</v>
      </c>
      <c r="L22" s="58">
        <v>3346</v>
      </c>
      <c r="M22" s="59">
        <v>3262</v>
      </c>
      <c r="N22" s="57">
        <f t="shared" si="0"/>
        <v>3354.0833333333335</v>
      </c>
    </row>
    <row r="23" spans="1:14" ht="12" customHeight="1" x14ac:dyDescent="0.2">
      <c r="A23" s="56" t="str">
        <f>'Pregnant Women Participating'!A18</f>
        <v>Puerto Rico</v>
      </c>
      <c r="B23" s="57">
        <v>3231</v>
      </c>
      <c r="C23" s="58">
        <v>3061</v>
      </c>
      <c r="D23" s="58">
        <v>3073</v>
      </c>
      <c r="E23" s="58">
        <v>3107</v>
      </c>
      <c r="F23" s="58">
        <v>3051</v>
      </c>
      <c r="G23" s="58">
        <v>2994</v>
      </c>
      <c r="H23" s="58">
        <v>2987</v>
      </c>
      <c r="I23" s="58">
        <v>2923</v>
      </c>
      <c r="J23" s="58">
        <v>2891</v>
      </c>
      <c r="K23" s="58">
        <v>2844</v>
      </c>
      <c r="L23" s="58">
        <v>2867</v>
      </c>
      <c r="M23" s="59">
        <v>2840</v>
      </c>
      <c r="N23" s="57">
        <f t="shared" si="0"/>
        <v>2989.0833333333335</v>
      </c>
    </row>
    <row r="24" spans="1:14" ht="12" customHeight="1" x14ac:dyDescent="0.2">
      <c r="A24" s="56" t="str">
        <f>'Pregnant Women Participating'!A19</f>
        <v>Virginia</v>
      </c>
      <c r="B24" s="57">
        <v>3756</v>
      </c>
      <c r="C24" s="58">
        <v>3641</v>
      </c>
      <c r="D24" s="58">
        <v>3529</v>
      </c>
      <c r="E24" s="58">
        <v>3556</v>
      </c>
      <c r="F24" s="58">
        <v>3520</v>
      </c>
      <c r="G24" s="58">
        <v>3494</v>
      </c>
      <c r="H24" s="58">
        <v>3576</v>
      </c>
      <c r="I24" s="58">
        <v>3571</v>
      </c>
      <c r="J24" s="58">
        <v>3479</v>
      </c>
      <c r="K24" s="58">
        <v>3475</v>
      </c>
      <c r="L24" s="58">
        <v>3465</v>
      </c>
      <c r="M24" s="59">
        <v>3385</v>
      </c>
      <c r="N24" s="57">
        <f t="shared" si="0"/>
        <v>3537.25</v>
      </c>
    </row>
    <row r="25" spans="1:14" ht="12" customHeight="1" x14ac:dyDescent="0.2">
      <c r="A25" s="56" t="str">
        <f>'Pregnant Women Participating'!A20</f>
        <v>West Virginia</v>
      </c>
      <c r="B25" s="57">
        <v>569</v>
      </c>
      <c r="C25" s="58">
        <v>539</v>
      </c>
      <c r="D25" s="58">
        <v>489</v>
      </c>
      <c r="E25" s="58">
        <v>515</v>
      </c>
      <c r="F25" s="58">
        <v>484</v>
      </c>
      <c r="G25" s="58">
        <v>500</v>
      </c>
      <c r="H25" s="58">
        <v>488</v>
      </c>
      <c r="I25" s="58">
        <v>458</v>
      </c>
      <c r="J25" s="58">
        <v>464</v>
      </c>
      <c r="K25" s="58">
        <v>490</v>
      </c>
      <c r="L25" s="58">
        <v>486</v>
      </c>
      <c r="M25" s="59">
        <v>500</v>
      </c>
      <c r="N25" s="57">
        <f t="shared" si="0"/>
        <v>498.5</v>
      </c>
    </row>
    <row r="26" spans="1:14" s="64" customFormat="1" ht="24.75" customHeight="1" x14ac:dyDescent="0.2">
      <c r="A26" s="60" t="e">
        <f>'Pregnant Women Participating'!#REF!</f>
        <v>#REF!</v>
      </c>
      <c r="B26" s="61">
        <v>29758</v>
      </c>
      <c r="C26" s="62">
        <v>29533</v>
      </c>
      <c r="D26" s="62">
        <v>29175</v>
      </c>
      <c r="E26" s="62">
        <v>29348</v>
      </c>
      <c r="F26" s="62">
        <v>29105</v>
      </c>
      <c r="G26" s="62">
        <v>28870</v>
      </c>
      <c r="H26" s="62">
        <v>28778</v>
      </c>
      <c r="I26" s="62">
        <v>28759</v>
      </c>
      <c r="J26" s="62">
        <v>28041</v>
      </c>
      <c r="K26" s="62">
        <v>28283</v>
      </c>
      <c r="L26" s="62">
        <v>28149</v>
      </c>
      <c r="M26" s="63">
        <v>27813</v>
      </c>
      <c r="N26" s="61">
        <f t="shared" si="0"/>
        <v>28801</v>
      </c>
    </row>
    <row r="27" spans="1:14" ht="12" customHeight="1" x14ac:dyDescent="0.2">
      <c r="A27" s="56" t="str">
        <f>'Pregnant Women Participating'!A21</f>
        <v>Alabama</v>
      </c>
      <c r="B27" s="57">
        <v>1781</v>
      </c>
      <c r="C27" s="58">
        <v>1743</v>
      </c>
      <c r="D27" s="58">
        <v>1736</v>
      </c>
      <c r="E27" s="58">
        <v>1733</v>
      </c>
      <c r="F27" s="58">
        <v>1720</v>
      </c>
      <c r="G27" s="58">
        <v>1745</v>
      </c>
      <c r="H27" s="58">
        <v>1711</v>
      </c>
      <c r="I27" s="58">
        <v>1743</v>
      </c>
      <c r="J27" s="58">
        <v>1716</v>
      </c>
      <c r="K27" s="58">
        <v>1755</v>
      </c>
      <c r="L27" s="58">
        <v>1784</v>
      </c>
      <c r="M27" s="59">
        <v>1780</v>
      </c>
      <c r="N27" s="57">
        <f t="shared" si="0"/>
        <v>1745.5833333333333</v>
      </c>
    </row>
    <row r="28" spans="1:14" ht="12" customHeight="1" x14ac:dyDescent="0.2">
      <c r="A28" s="56" t="str">
        <f>'Pregnant Women Participating'!A22</f>
        <v>Florida</v>
      </c>
      <c r="B28" s="57">
        <v>25066</v>
      </c>
      <c r="C28" s="58">
        <v>25315</v>
      </c>
      <c r="D28" s="58">
        <v>25655</v>
      </c>
      <c r="E28" s="58">
        <v>25955</v>
      </c>
      <c r="F28" s="58">
        <v>26037</v>
      </c>
      <c r="G28" s="58">
        <v>25718</v>
      </c>
      <c r="H28" s="58">
        <v>25721</v>
      </c>
      <c r="I28" s="58">
        <v>25556</v>
      </c>
      <c r="J28" s="58">
        <v>25408</v>
      </c>
      <c r="K28" s="58">
        <v>25497</v>
      </c>
      <c r="L28" s="58">
        <v>25609</v>
      </c>
      <c r="M28" s="59">
        <v>25550</v>
      </c>
      <c r="N28" s="57">
        <f t="shared" si="0"/>
        <v>25590.583333333332</v>
      </c>
    </row>
    <row r="29" spans="1:14" ht="12" customHeight="1" x14ac:dyDescent="0.2">
      <c r="A29" s="56" t="str">
        <f>'Pregnant Women Participating'!A23</f>
        <v>Georgia</v>
      </c>
      <c r="B29" s="57">
        <v>11444</v>
      </c>
      <c r="C29" s="58">
        <v>10969</v>
      </c>
      <c r="D29" s="58">
        <v>10633</v>
      </c>
      <c r="E29" s="58">
        <v>10681</v>
      </c>
      <c r="F29" s="58">
        <v>10588</v>
      </c>
      <c r="G29" s="58">
        <v>10363</v>
      </c>
      <c r="H29" s="58">
        <v>10134</v>
      </c>
      <c r="I29" s="58">
        <v>10104</v>
      </c>
      <c r="J29" s="58">
        <v>10162</v>
      </c>
      <c r="K29" s="58">
        <v>9459</v>
      </c>
      <c r="L29" s="58">
        <v>10549</v>
      </c>
      <c r="M29" s="59">
        <v>10610</v>
      </c>
      <c r="N29" s="57">
        <f t="shared" si="0"/>
        <v>10474.666666666666</v>
      </c>
    </row>
    <row r="30" spans="1:14" ht="12" customHeight="1" x14ac:dyDescent="0.2">
      <c r="A30" s="56" t="str">
        <f>'Pregnant Women Participating'!A24</f>
        <v>Kentucky</v>
      </c>
      <c r="B30" s="57">
        <v>2696</v>
      </c>
      <c r="C30" s="58">
        <v>2711</v>
      </c>
      <c r="D30" s="58">
        <v>2662</v>
      </c>
      <c r="E30" s="58">
        <v>2683</v>
      </c>
      <c r="F30" s="58">
        <v>2599</v>
      </c>
      <c r="G30" s="58">
        <v>2642</v>
      </c>
      <c r="H30" s="58">
        <v>2605</v>
      </c>
      <c r="I30" s="58">
        <v>2609</v>
      </c>
      <c r="J30" s="58">
        <v>2635</v>
      </c>
      <c r="K30" s="58">
        <v>2628</v>
      </c>
      <c r="L30" s="58">
        <v>2692</v>
      </c>
      <c r="M30" s="59">
        <v>2628</v>
      </c>
      <c r="N30" s="57">
        <f t="shared" si="0"/>
        <v>2649.1666666666665</v>
      </c>
    </row>
    <row r="31" spans="1:14" ht="12" customHeight="1" x14ac:dyDescent="0.2">
      <c r="A31" s="56" t="str">
        <f>'Pregnant Women Participating'!A25</f>
        <v>Mississippi</v>
      </c>
      <c r="B31" s="57">
        <v>2263</v>
      </c>
      <c r="C31" s="58">
        <v>2332</v>
      </c>
      <c r="D31" s="58">
        <v>2262</v>
      </c>
      <c r="E31" s="58">
        <v>2296</v>
      </c>
      <c r="F31" s="58">
        <v>2258</v>
      </c>
      <c r="G31" s="58">
        <v>2239</v>
      </c>
      <c r="H31" s="58">
        <v>2186</v>
      </c>
      <c r="I31" s="58">
        <v>2285</v>
      </c>
      <c r="J31" s="58">
        <v>2250</v>
      </c>
      <c r="K31" s="58">
        <v>2262</v>
      </c>
      <c r="L31" s="58">
        <v>2324</v>
      </c>
      <c r="M31" s="59">
        <v>2372</v>
      </c>
      <c r="N31" s="57">
        <f t="shared" si="0"/>
        <v>2277.4166666666665</v>
      </c>
    </row>
    <row r="32" spans="1:14" ht="12" customHeight="1" x14ac:dyDescent="0.2">
      <c r="A32" s="56" t="str">
        <f>'Pregnant Women Participating'!A26</f>
        <v>North Carolina</v>
      </c>
      <c r="B32" s="57">
        <v>10761</v>
      </c>
      <c r="C32" s="58">
        <v>10531</v>
      </c>
      <c r="D32" s="58">
        <v>10240</v>
      </c>
      <c r="E32" s="58">
        <v>10415</v>
      </c>
      <c r="F32" s="58">
        <v>10345</v>
      </c>
      <c r="G32" s="58">
        <v>10249</v>
      </c>
      <c r="H32" s="58">
        <v>10005</v>
      </c>
      <c r="I32" s="58">
        <v>9942</v>
      </c>
      <c r="J32" s="58">
        <v>9786</v>
      </c>
      <c r="K32" s="58">
        <v>9951</v>
      </c>
      <c r="L32" s="58">
        <v>10090</v>
      </c>
      <c r="M32" s="59">
        <v>10247</v>
      </c>
      <c r="N32" s="57">
        <f t="shared" si="0"/>
        <v>10213.5</v>
      </c>
    </row>
    <row r="33" spans="1:14" ht="12" customHeight="1" x14ac:dyDescent="0.2">
      <c r="A33" s="56" t="str">
        <f>'Pregnant Women Participating'!A27</f>
        <v>South Carolina</v>
      </c>
      <c r="B33" s="57">
        <v>3260</v>
      </c>
      <c r="C33" s="58">
        <v>3294</v>
      </c>
      <c r="D33" s="58">
        <v>3216</v>
      </c>
      <c r="E33" s="58">
        <v>3233</v>
      </c>
      <c r="F33" s="58">
        <v>3182</v>
      </c>
      <c r="G33" s="58">
        <v>3132</v>
      </c>
      <c r="H33" s="58">
        <v>3010</v>
      </c>
      <c r="I33" s="58">
        <v>2969</v>
      </c>
      <c r="J33" s="58">
        <v>2956</v>
      </c>
      <c r="K33" s="58">
        <v>3011</v>
      </c>
      <c r="L33" s="58">
        <v>3057</v>
      </c>
      <c r="M33" s="59">
        <v>2982</v>
      </c>
      <c r="N33" s="57">
        <f t="shared" si="0"/>
        <v>3108.5</v>
      </c>
    </row>
    <row r="34" spans="1:14" ht="12" customHeight="1" x14ac:dyDescent="0.2">
      <c r="A34" s="56" t="str">
        <f>'Pregnant Women Participating'!A28</f>
        <v>Tennessee</v>
      </c>
      <c r="B34" s="57">
        <v>5017</v>
      </c>
      <c r="C34" s="58">
        <v>4978</v>
      </c>
      <c r="D34" s="58">
        <v>4814</v>
      </c>
      <c r="E34" s="58">
        <v>4737</v>
      </c>
      <c r="F34" s="58">
        <v>4721</v>
      </c>
      <c r="G34" s="58">
        <v>4690</v>
      </c>
      <c r="H34" s="58">
        <v>4685</v>
      </c>
      <c r="I34" s="58">
        <v>4662</v>
      </c>
      <c r="J34" s="58">
        <v>4702</v>
      </c>
      <c r="K34" s="58">
        <v>4604</v>
      </c>
      <c r="L34" s="58">
        <v>4675</v>
      </c>
      <c r="M34" s="59">
        <v>4544</v>
      </c>
      <c r="N34" s="57">
        <f t="shared" si="0"/>
        <v>4735.75</v>
      </c>
    </row>
    <row r="35" spans="1:14" ht="12" customHeight="1" x14ac:dyDescent="0.2">
      <c r="A35" s="56" t="str">
        <f>'Pregnant Women Participating'!A29</f>
        <v>Choctaw Indians, MS</v>
      </c>
      <c r="B35" s="57">
        <v>7</v>
      </c>
      <c r="C35" s="58">
        <v>9</v>
      </c>
      <c r="D35" s="58">
        <v>9</v>
      </c>
      <c r="E35" s="58">
        <v>12</v>
      </c>
      <c r="F35" s="58">
        <v>8</v>
      </c>
      <c r="G35" s="58">
        <v>12</v>
      </c>
      <c r="H35" s="58">
        <v>7</v>
      </c>
      <c r="I35" s="58">
        <v>14</v>
      </c>
      <c r="J35" s="58">
        <v>10</v>
      </c>
      <c r="K35" s="58">
        <v>16</v>
      </c>
      <c r="L35" s="58">
        <v>14</v>
      </c>
      <c r="M35" s="59">
        <v>15</v>
      </c>
      <c r="N35" s="57">
        <f t="shared" si="0"/>
        <v>11.083333333333334</v>
      </c>
    </row>
    <row r="36" spans="1:14" ht="12" customHeight="1" x14ac:dyDescent="0.2">
      <c r="A36" s="56" t="str">
        <f>'Pregnant Women Participating'!A30</f>
        <v>Eastern Cherokee, NC</v>
      </c>
      <c r="B36" s="57">
        <v>16</v>
      </c>
      <c r="C36" s="58">
        <v>19</v>
      </c>
      <c r="D36" s="58">
        <v>16</v>
      </c>
      <c r="E36" s="58">
        <v>17</v>
      </c>
      <c r="F36" s="58">
        <v>14</v>
      </c>
      <c r="G36" s="58">
        <v>20</v>
      </c>
      <c r="H36" s="58">
        <v>21</v>
      </c>
      <c r="I36" s="58">
        <v>22</v>
      </c>
      <c r="J36" s="58">
        <v>25</v>
      </c>
      <c r="K36" s="58">
        <v>26</v>
      </c>
      <c r="L36" s="58">
        <v>26</v>
      </c>
      <c r="M36" s="59">
        <v>25</v>
      </c>
      <c r="N36" s="57">
        <f t="shared" si="0"/>
        <v>20.583333333333332</v>
      </c>
    </row>
    <row r="37" spans="1:14" s="64" customFormat="1" ht="24.75" customHeight="1" x14ac:dyDescent="0.2">
      <c r="A37" s="60" t="e">
        <f>'Pregnant Women Participating'!#REF!</f>
        <v>#REF!</v>
      </c>
      <c r="B37" s="61">
        <v>62311</v>
      </c>
      <c r="C37" s="62">
        <v>61901</v>
      </c>
      <c r="D37" s="62">
        <v>61243</v>
      </c>
      <c r="E37" s="62">
        <v>61762</v>
      </c>
      <c r="F37" s="62">
        <v>61472</v>
      </c>
      <c r="G37" s="62">
        <v>60810</v>
      </c>
      <c r="H37" s="62">
        <v>60085</v>
      </c>
      <c r="I37" s="62">
        <v>59906</v>
      </c>
      <c r="J37" s="62">
        <v>59650</v>
      </c>
      <c r="K37" s="62">
        <v>59209</v>
      </c>
      <c r="L37" s="62">
        <v>60820</v>
      </c>
      <c r="M37" s="63">
        <v>60753</v>
      </c>
      <c r="N37" s="61">
        <f t="shared" si="0"/>
        <v>60826.833333333336</v>
      </c>
    </row>
    <row r="38" spans="1:14" ht="12" customHeight="1" x14ac:dyDescent="0.2">
      <c r="A38" s="56" t="str">
        <f>'Pregnant Women Participating'!A31</f>
        <v>Illinois</v>
      </c>
      <c r="B38" s="57">
        <v>11641</v>
      </c>
      <c r="C38" s="58">
        <v>11559</v>
      </c>
      <c r="D38" s="58">
        <v>11281</v>
      </c>
      <c r="E38" s="58">
        <v>11480</v>
      </c>
      <c r="F38" s="58">
        <v>11164</v>
      </c>
      <c r="G38" s="58">
        <v>11120</v>
      </c>
      <c r="H38" s="58">
        <v>11060</v>
      </c>
      <c r="I38" s="58">
        <v>10987</v>
      </c>
      <c r="J38" s="58">
        <v>10936</v>
      </c>
      <c r="K38" s="58">
        <v>10946</v>
      </c>
      <c r="L38" s="58">
        <v>11341</v>
      </c>
      <c r="M38" s="59">
        <v>11267</v>
      </c>
      <c r="N38" s="57">
        <f t="shared" si="0"/>
        <v>11231.833333333334</v>
      </c>
    </row>
    <row r="39" spans="1:14" ht="12" customHeight="1" x14ac:dyDescent="0.2">
      <c r="A39" s="56" t="str">
        <f>'Pregnant Women Participating'!A32</f>
        <v>Indiana</v>
      </c>
      <c r="B39" s="57">
        <v>4910</v>
      </c>
      <c r="C39" s="58">
        <v>4905</v>
      </c>
      <c r="D39" s="58">
        <v>4816</v>
      </c>
      <c r="E39" s="58">
        <v>4888</v>
      </c>
      <c r="F39" s="58">
        <v>4781</v>
      </c>
      <c r="G39" s="58">
        <v>4700</v>
      </c>
      <c r="H39" s="58">
        <v>4687</v>
      </c>
      <c r="I39" s="58">
        <v>4598</v>
      </c>
      <c r="J39" s="58">
        <v>4593</v>
      </c>
      <c r="K39" s="58">
        <v>4610</v>
      </c>
      <c r="L39" s="58">
        <v>4626</v>
      </c>
      <c r="M39" s="59">
        <v>4638</v>
      </c>
      <c r="N39" s="57">
        <f t="shared" si="0"/>
        <v>4729.333333333333</v>
      </c>
    </row>
    <row r="40" spans="1:14" ht="12" customHeight="1" x14ac:dyDescent="0.2">
      <c r="A40" s="56" t="str">
        <f>'Pregnant Women Participating'!A33</f>
        <v>Iowa</v>
      </c>
      <c r="B40" s="57">
        <v>1611</v>
      </c>
      <c r="C40" s="58">
        <v>1950</v>
      </c>
      <c r="D40" s="58">
        <v>1885</v>
      </c>
      <c r="E40" s="58">
        <v>1900</v>
      </c>
      <c r="F40" s="58">
        <v>1881</v>
      </c>
      <c r="G40" s="58">
        <v>1879</v>
      </c>
      <c r="H40" s="58">
        <v>1804</v>
      </c>
      <c r="I40" s="58">
        <v>1873</v>
      </c>
      <c r="J40" s="58">
        <v>1802</v>
      </c>
      <c r="K40" s="58">
        <v>1792</v>
      </c>
      <c r="L40" s="58">
        <v>1761</v>
      </c>
      <c r="M40" s="59">
        <v>1690</v>
      </c>
      <c r="N40" s="57">
        <f t="shared" si="0"/>
        <v>1819</v>
      </c>
    </row>
    <row r="41" spans="1:14" ht="12" customHeight="1" x14ac:dyDescent="0.2">
      <c r="A41" s="56" t="str">
        <f>'Pregnant Women Participating'!A34</f>
        <v>Michigan</v>
      </c>
      <c r="B41" s="57">
        <v>4014</v>
      </c>
      <c r="C41" s="58">
        <v>3986</v>
      </c>
      <c r="D41" s="58">
        <v>3917</v>
      </c>
      <c r="E41" s="58">
        <v>3886</v>
      </c>
      <c r="F41" s="58">
        <v>3957</v>
      </c>
      <c r="G41" s="58">
        <v>3987</v>
      </c>
      <c r="H41" s="58">
        <v>3946</v>
      </c>
      <c r="I41" s="58">
        <v>3917</v>
      </c>
      <c r="J41" s="58">
        <v>3849</v>
      </c>
      <c r="K41" s="58">
        <v>3892</v>
      </c>
      <c r="L41" s="58">
        <v>3991</v>
      </c>
      <c r="M41" s="59">
        <v>3976</v>
      </c>
      <c r="N41" s="57">
        <f t="shared" si="0"/>
        <v>3943.1666666666665</v>
      </c>
    </row>
    <row r="42" spans="1:14" ht="12" customHeight="1" x14ac:dyDescent="0.2">
      <c r="A42" s="56" t="str">
        <f>'Pregnant Women Participating'!A35</f>
        <v>Minnesota</v>
      </c>
      <c r="B42" s="57">
        <v>5448</v>
      </c>
      <c r="C42" s="58">
        <v>5459</v>
      </c>
      <c r="D42" s="58">
        <v>5351</v>
      </c>
      <c r="E42" s="58">
        <v>5396</v>
      </c>
      <c r="F42" s="58">
        <v>5413</v>
      </c>
      <c r="G42" s="58">
        <v>5418</v>
      </c>
      <c r="H42" s="58">
        <v>5381</v>
      </c>
      <c r="I42" s="58">
        <v>5226</v>
      </c>
      <c r="J42" s="58">
        <v>5150</v>
      </c>
      <c r="K42" s="58">
        <v>5182</v>
      </c>
      <c r="L42" s="58">
        <v>5187</v>
      </c>
      <c r="M42" s="59">
        <v>5194</v>
      </c>
      <c r="N42" s="57">
        <f t="shared" si="0"/>
        <v>5317.083333333333</v>
      </c>
    </row>
    <row r="43" spans="1:14" ht="12" customHeight="1" x14ac:dyDescent="0.2">
      <c r="A43" s="56" t="str">
        <f>'Pregnant Women Participating'!A36</f>
        <v>Ohio</v>
      </c>
      <c r="B43" s="57">
        <v>7780</v>
      </c>
      <c r="C43" s="58">
        <v>7960</v>
      </c>
      <c r="D43" s="58">
        <v>7861</v>
      </c>
      <c r="E43" s="58">
        <v>7979</v>
      </c>
      <c r="F43" s="58">
        <v>7813</v>
      </c>
      <c r="G43" s="58">
        <v>7737</v>
      </c>
      <c r="H43" s="58">
        <v>7649</v>
      </c>
      <c r="I43" s="58">
        <v>7496</v>
      </c>
      <c r="J43" s="58">
        <v>7514</v>
      </c>
      <c r="K43" s="58">
        <v>7447</v>
      </c>
      <c r="L43" s="58">
        <v>7528</v>
      </c>
      <c r="M43" s="59">
        <v>7620</v>
      </c>
      <c r="N43" s="57">
        <f t="shared" si="0"/>
        <v>7698.666666666667</v>
      </c>
    </row>
    <row r="44" spans="1:14" ht="12" customHeight="1" x14ac:dyDescent="0.2">
      <c r="A44" s="56" t="str">
        <f>'Pregnant Women Participating'!A37</f>
        <v>Wisconsin</v>
      </c>
      <c r="B44" s="57">
        <v>2098</v>
      </c>
      <c r="C44" s="58">
        <v>2094</v>
      </c>
      <c r="D44" s="58">
        <v>2018</v>
      </c>
      <c r="E44" s="58">
        <v>2128</v>
      </c>
      <c r="F44" s="58">
        <v>2095</v>
      </c>
      <c r="G44" s="58">
        <v>2068</v>
      </c>
      <c r="H44" s="58">
        <v>2123</v>
      </c>
      <c r="I44" s="58">
        <v>2155</v>
      </c>
      <c r="J44" s="58">
        <v>2105</v>
      </c>
      <c r="K44" s="58">
        <v>2102</v>
      </c>
      <c r="L44" s="58">
        <v>2080</v>
      </c>
      <c r="M44" s="59">
        <v>2068</v>
      </c>
      <c r="N44" s="57">
        <f t="shared" si="0"/>
        <v>2094.5</v>
      </c>
    </row>
    <row r="45" spans="1:14" s="64" customFormat="1" ht="24.75" customHeight="1" x14ac:dyDescent="0.2">
      <c r="A45" s="60" t="e">
        <f>'Pregnant Women Participating'!#REF!</f>
        <v>#REF!</v>
      </c>
      <c r="B45" s="61">
        <v>37502</v>
      </c>
      <c r="C45" s="62">
        <v>37913</v>
      </c>
      <c r="D45" s="62">
        <v>37129</v>
      </c>
      <c r="E45" s="62">
        <v>37657</v>
      </c>
      <c r="F45" s="62">
        <v>37104</v>
      </c>
      <c r="G45" s="62">
        <v>36909</v>
      </c>
      <c r="H45" s="62">
        <v>36650</v>
      </c>
      <c r="I45" s="62">
        <v>36252</v>
      </c>
      <c r="J45" s="62">
        <v>35949</v>
      </c>
      <c r="K45" s="62">
        <v>35971</v>
      </c>
      <c r="L45" s="62">
        <v>36514</v>
      </c>
      <c r="M45" s="63">
        <v>36453</v>
      </c>
      <c r="N45" s="61">
        <f t="shared" si="0"/>
        <v>36833.583333333336</v>
      </c>
    </row>
    <row r="46" spans="1:14" ht="12" customHeight="1" x14ac:dyDescent="0.2">
      <c r="A46" s="56" t="str">
        <f>'Pregnant Women Participating'!A38</f>
        <v>Arizona</v>
      </c>
      <c r="B46" s="57">
        <v>7415</v>
      </c>
      <c r="C46" s="58">
        <v>7249</v>
      </c>
      <c r="D46" s="58">
        <v>7099</v>
      </c>
      <c r="E46" s="58">
        <v>7193</v>
      </c>
      <c r="F46" s="58">
        <v>6931</v>
      </c>
      <c r="G46" s="58">
        <v>7078</v>
      </c>
      <c r="H46" s="58">
        <v>6898</v>
      </c>
      <c r="I46" s="58">
        <v>7039</v>
      </c>
      <c r="J46" s="58">
        <v>6876</v>
      </c>
      <c r="K46" s="58">
        <v>7070</v>
      </c>
      <c r="L46" s="58">
        <v>7220</v>
      </c>
      <c r="M46" s="59">
        <v>7128</v>
      </c>
      <c r="N46" s="57">
        <f t="shared" si="0"/>
        <v>7099.666666666667</v>
      </c>
    </row>
    <row r="47" spans="1:14" ht="12" customHeight="1" x14ac:dyDescent="0.2">
      <c r="A47" s="56" t="str">
        <f>'Pregnant Women Participating'!A39</f>
        <v>Arkansas</v>
      </c>
      <c r="B47" s="57">
        <v>1034</v>
      </c>
      <c r="C47" s="58">
        <v>1052</v>
      </c>
      <c r="D47" s="58">
        <v>1042</v>
      </c>
      <c r="E47" s="58">
        <v>1021</v>
      </c>
      <c r="F47" s="58">
        <v>990</v>
      </c>
      <c r="G47" s="58">
        <v>1013</v>
      </c>
      <c r="H47" s="58">
        <v>1000</v>
      </c>
      <c r="I47" s="58">
        <v>968</v>
      </c>
      <c r="J47" s="58">
        <v>982</v>
      </c>
      <c r="K47" s="58">
        <v>1003</v>
      </c>
      <c r="L47" s="58">
        <v>1005</v>
      </c>
      <c r="M47" s="59">
        <v>1020</v>
      </c>
      <c r="N47" s="57">
        <f t="shared" si="0"/>
        <v>1010.8333333333334</v>
      </c>
    </row>
    <row r="48" spans="1:14" ht="12" customHeight="1" x14ac:dyDescent="0.2">
      <c r="A48" s="56" t="str">
        <f>'Pregnant Women Participating'!A40</f>
        <v>Louisiana</v>
      </c>
      <c r="B48" s="57">
        <v>2004</v>
      </c>
      <c r="C48" s="58">
        <v>2097</v>
      </c>
      <c r="D48" s="58">
        <v>1996</v>
      </c>
      <c r="E48" s="58">
        <v>1862</v>
      </c>
      <c r="F48" s="58">
        <v>1950</v>
      </c>
      <c r="G48" s="58">
        <v>1905</v>
      </c>
      <c r="H48" s="58">
        <v>1815</v>
      </c>
      <c r="I48" s="58">
        <v>1799</v>
      </c>
      <c r="J48" s="58">
        <v>1782</v>
      </c>
      <c r="K48" s="58">
        <v>1785</v>
      </c>
      <c r="L48" s="58">
        <v>1763</v>
      </c>
      <c r="M48" s="59">
        <v>1750</v>
      </c>
      <c r="N48" s="57">
        <f t="shared" si="0"/>
        <v>1875.6666666666667</v>
      </c>
    </row>
    <row r="49" spans="1:14" ht="12" customHeight="1" x14ac:dyDescent="0.2">
      <c r="A49" s="56" t="str">
        <f>'Pregnant Women Participating'!A41</f>
        <v>New Mexico</v>
      </c>
      <c r="B49" s="57">
        <v>2223</v>
      </c>
      <c r="C49" s="58">
        <v>2167</v>
      </c>
      <c r="D49" s="58">
        <v>2131</v>
      </c>
      <c r="E49" s="58">
        <v>2184</v>
      </c>
      <c r="F49" s="58">
        <v>2134</v>
      </c>
      <c r="G49" s="58">
        <v>2102</v>
      </c>
      <c r="H49" s="58">
        <v>2100</v>
      </c>
      <c r="I49" s="58">
        <v>2158</v>
      </c>
      <c r="J49" s="58">
        <v>2158</v>
      </c>
      <c r="K49" s="58">
        <v>2071</v>
      </c>
      <c r="L49" s="58">
        <v>1680</v>
      </c>
      <c r="M49" s="59">
        <v>1525</v>
      </c>
      <c r="N49" s="57">
        <f t="shared" si="0"/>
        <v>2052.75</v>
      </c>
    </row>
    <row r="50" spans="1:14" ht="12" customHeight="1" x14ac:dyDescent="0.2">
      <c r="A50" s="56" t="str">
        <f>'Pregnant Women Participating'!A42</f>
        <v>Oklahoma</v>
      </c>
      <c r="B50" s="57">
        <v>2222</v>
      </c>
      <c r="C50" s="58">
        <v>2258</v>
      </c>
      <c r="D50" s="58">
        <v>2234</v>
      </c>
      <c r="E50" s="58">
        <v>2262</v>
      </c>
      <c r="F50" s="58">
        <v>2182</v>
      </c>
      <c r="G50" s="58">
        <v>2173</v>
      </c>
      <c r="H50" s="58">
        <v>2112</v>
      </c>
      <c r="I50" s="58">
        <v>2113</v>
      </c>
      <c r="J50" s="58">
        <v>2081</v>
      </c>
      <c r="K50" s="58">
        <v>2085</v>
      </c>
      <c r="L50" s="58">
        <v>2110</v>
      </c>
      <c r="M50" s="59">
        <v>2068</v>
      </c>
      <c r="N50" s="57">
        <f t="shared" si="0"/>
        <v>2158.3333333333335</v>
      </c>
    </row>
    <row r="51" spans="1:14" ht="12" customHeight="1" x14ac:dyDescent="0.2">
      <c r="A51" s="56" t="str">
        <f>'Pregnant Women Participating'!A43</f>
        <v>Texas</v>
      </c>
      <c r="B51" s="57">
        <v>87026</v>
      </c>
      <c r="C51" s="58">
        <v>85708</v>
      </c>
      <c r="D51" s="58">
        <v>83842</v>
      </c>
      <c r="E51" s="58">
        <v>84626</v>
      </c>
      <c r="F51" s="58">
        <v>82628</v>
      </c>
      <c r="G51" s="58">
        <v>82597</v>
      </c>
      <c r="H51" s="58">
        <v>82257</v>
      </c>
      <c r="I51" s="58">
        <v>81554</v>
      </c>
      <c r="J51" s="58">
        <v>81404</v>
      </c>
      <c r="K51" s="58">
        <v>81090</v>
      </c>
      <c r="L51" s="58">
        <v>79637</v>
      </c>
      <c r="M51" s="59">
        <v>78354</v>
      </c>
      <c r="N51" s="57">
        <f t="shared" si="0"/>
        <v>82560.25</v>
      </c>
    </row>
    <row r="52" spans="1:14" ht="12" customHeight="1" x14ac:dyDescent="0.2">
      <c r="A52" s="56" t="str">
        <f>'Pregnant Women Participating'!A44</f>
        <v>Utah</v>
      </c>
      <c r="B52" s="57">
        <v>1629</v>
      </c>
      <c r="C52" s="58">
        <v>1602</v>
      </c>
      <c r="D52" s="58">
        <v>1575</v>
      </c>
      <c r="E52" s="58">
        <v>1609</v>
      </c>
      <c r="F52" s="58">
        <v>1541</v>
      </c>
      <c r="G52" s="58">
        <v>1521</v>
      </c>
      <c r="H52" s="58">
        <v>1504</v>
      </c>
      <c r="I52" s="58">
        <v>1511</v>
      </c>
      <c r="J52" s="58">
        <v>1484</v>
      </c>
      <c r="K52" s="58">
        <v>1471</v>
      </c>
      <c r="L52" s="58">
        <v>1553</v>
      </c>
      <c r="M52" s="59">
        <v>1469</v>
      </c>
      <c r="N52" s="57">
        <f t="shared" si="0"/>
        <v>1539.0833333333333</v>
      </c>
    </row>
    <row r="53" spans="1:14" ht="12" customHeight="1" x14ac:dyDescent="0.2">
      <c r="A53" s="56" t="str">
        <f>'Pregnant Women Participating'!A45</f>
        <v>Inter-Tribal Council, AZ</v>
      </c>
      <c r="B53" s="57">
        <v>141</v>
      </c>
      <c r="C53" s="58">
        <v>138</v>
      </c>
      <c r="D53" s="58">
        <v>134</v>
      </c>
      <c r="E53" s="58">
        <v>162</v>
      </c>
      <c r="F53" s="58">
        <v>156</v>
      </c>
      <c r="G53" s="58">
        <v>159</v>
      </c>
      <c r="H53" s="58">
        <v>152</v>
      </c>
      <c r="I53" s="58">
        <v>166</v>
      </c>
      <c r="J53" s="58">
        <v>171</v>
      </c>
      <c r="K53" s="58">
        <v>171</v>
      </c>
      <c r="L53" s="58">
        <v>180</v>
      </c>
      <c r="M53" s="59">
        <v>169</v>
      </c>
      <c r="N53" s="57">
        <f t="shared" si="0"/>
        <v>158.25</v>
      </c>
    </row>
    <row r="54" spans="1:14" ht="12" customHeight="1" x14ac:dyDescent="0.2">
      <c r="A54" s="56" t="str">
        <f>'Pregnant Women Participating'!A46</f>
        <v>Navajo Nation, AZ</v>
      </c>
      <c r="B54" s="57">
        <v>325</v>
      </c>
      <c r="C54" s="58">
        <v>324</v>
      </c>
      <c r="D54" s="58">
        <v>319</v>
      </c>
      <c r="E54" s="58">
        <v>322</v>
      </c>
      <c r="F54" s="58">
        <v>304</v>
      </c>
      <c r="G54" s="58">
        <v>286</v>
      </c>
      <c r="H54" s="58">
        <v>303</v>
      </c>
      <c r="I54" s="58">
        <v>297</v>
      </c>
      <c r="J54" s="58">
        <v>284</v>
      </c>
      <c r="K54" s="58">
        <v>296</v>
      </c>
      <c r="L54" s="58">
        <v>331</v>
      </c>
      <c r="M54" s="59">
        <v>306</v>
      </c>
      <c r="N54" s="57">
        <f t="shared" si="0"/>
        <v>308.08333333333331</v>
      </c>
    </row>
    <row r="55" spans="1:14" ht="12" customHeight="1" x14ac:dyDescent="0.2">
      <c r="A55" s="56" t="str">
        <f>'Pregnant Women Participating'!A47</f>
        <v>Acoma, Canoncito &amp; Laguna, NM</v>
      </c>
      <c r="B55" s="57">
        <v>13</v>
      </c>
      <c r="C55" s="58">
        <v>14</v>
      </c>
      <c r="D55" s="58">
        <v>14</v>
      </c>
      <c r="E55" s="58">
        <v>19</v>
      </c>
      <c r="F55" s="58">
        <v>15</v>
      </c>
      <c r="G55" s="58">
        <v>16</v>
      </c>
      <c r="H55" s="58">
        <v>12</v>
      </c>
      <c r="I55" s="58">
        <v>13</v>
      </c>
      <c r="J55" s="58">
        <v>15</v>
      </c>
      <c r="K55" s="58">
        <v>17</v>
      </c>
      <c r="L55" s="58">
        <v>17</v>
      </c>
      <c r="M55" s="59">
        <v>21</v>
      </c>
      <c r="N55" s="57">
        <f t="shared" si="0"/>
        <v>15.5</v>
      </c>
    </row>
    <row r="56" spans="1:14" ht="12" customHeight="1" x14ac:dyDescent="0.2">
      <c r="A56" s="56" t="str">
        <f>'Pregnant Women Participating'!A48</f>
        <v>Eight Northern Pueblos, NM</v>
      </c>
      <c r="B56" s="57">
        <v>8</v>
      </c>
      <c r="C56" s="58">
        <v>5</v>
      </c>
      <c r="D56" s="58">
        <v>7</v>
      </c>
      <c r="E56" s="58">
        <v>7</v>
      </c>
      <c r="F56" s="58">
        <v>6</v>
      </c>
      <c r="G56" s="58">
        <v>5</v>
      </c>
      <c r="H56" s="58">
        <v>3</v>
      </c>
      <c r="I56" s="58">
        <v>7</v>
      </c>
      <c r="J56" s="58">
        <v>8</v>
      </c>
      <c r="K56" s="58">
        <v>9</v>
      </c>
      <c r="L56" s="58">
        <v>11</v>
      </c>
      <c r="M56" s="59">
        <v>7</v>
      </c>
      <c r="N56" s="57">
        <f t="shared" si="0"/>
        <v>6.916666666666667</v>
      </c>
    </row>
    <row r="57" spans="1:14" ht="12" customHeight="1" x14ac:dyDescent="0.2">
      <c r="A57" s="56" t="str">
        <f>'Pregnant Women Participating'!A49</f>
        <v>Five Sandoval Pueblos, NM</v>
      </c>
      <c r="B57" s="57">
        <v>9</v>
      </c>
      <c r="C57" s="58">
        <v>9</v>
      </c>
      <c r="D57" s="58">
        <v>8</v>
      </c>
      <c r="E57" s="58">
        <v>8</v>
      </c>
      <c r="F57" s="58">
        <v>9</v>
      </c>
      <c r="G57" s="58">
        <v>8</v>
      </c>
      <c r="H57" s="58">
        <v>6</v>
      </c>
      <c r="I57" s="58">
        <v>6</v>
      </c>
      <c r="J57" s="58">
        <v>4</v>
      </c>
      <c r="K57" s="58">
        <v>5</v>
      </c>
      <c r="L57" s="58">
        <v>3</v>
      </c>
      <c r="M57" s="59">
        <v>5</v>
      </c>
      <c r="N57" s="57">
        <f t="shared" si="0"/>
        <v>6.666666666666667</v>
      </c>
    </row>
    <row r="58" spans="1:14" ht="12" customHeight="1" x14ac:dyDescent="0.2">
      <c r="A58" s="56" t="str">
        <f>'Pregnant Women Participating'!A50</f>
        <v>Isleta Pueblo, NM</v>
      </c>
      <c r="B58" s="57">
        <v>77</v>
      </c>
      <c r="C58" s="58">
        <v>74</v>
      </c>
      <c r="D58" s="58">
        <v>74</v>
      </c>
      <c r="E58" s="58">
        <v>80</v>
      </c>
      <c r="F58" s="58">
        <v>82</v>
      </c>
      <c r="G58" s="58">
        <v>74</v>
      </c>
      <c r="H58" s="58">
        <v>69</v>
      </c>
      <c r="I58" s="58">
        <v>76</v>
      </c>
      <c r="J58" s="58">
        <v>81</v>
      </c>
      <c r="K58" s="58">
        <v>82</v>
      </c>
      <c r="L58" s="58">
        <v>63</v>
      </c>
      <c r="M58" s="59">
        <v>65</v>
      </c>
      <c r="N58" s="57">
        <f t="shared" si="0"/>
        <v>74.75</v>
      </c>
    </row>
    <row r="59" spans="1:14" ht="12" customHeight="1" x14ac:dyDescent="0.2">
      <c r="A59" s="56" t="str">
        <f>'Pregnant Women Participating'!A51</f>
        <v>San Felipe Pueblo, NM</v>
      </c>
      <c r="B59" s="57">
        <v>3</v>
      </c>
      <c r="C59" s="58">
        <v>5</v>
      </c>
      <c r="D59" s="58">
        <v>4</v>
      </c>
      <c r="E59" s="58">
        <v>8</v>
      </c>
      <c r="F59" s="58">
        <v>10</v>
      </c>
      <c r="G59" s="58">
        <v>12</v>
      </c>
      <c r="H59" s="58">
        <v>10</v>
      </c>
      <c r="I59" s="58">
        <v>12</v>
      </c>
      <c r="J59" s="58">
        <v>14</v>
      </c>
      <c r="K59" s="58">
        <v>12</v>
      </c>
      <c r="L59" s="58">
        <v>11</v>
      </c>
      <c r="M59" s="59">
        <v>7</v>
      </c>
      <c r="N59" s="57">
        <f t="shared" si="0"/>
        <v>9</v>
      </c>
    </row>
    <row r="60" spans="1:14" ht="12" customHeight="1" x14ac:dyDescent="0.2">
      <c r="A60" s="56" t="str">
        <f>'Pregnant Women Participating'!A52</f>
        <v>Santo Domingo Tribe, NM</v>
      </c>
      <c r="B60" s="57">
        <v>14</v>
      </c>
      <c r="C60" s="58">
        <v>14</v>
      </c>
      <c r="D60" s="58">
        <v>12</v>
      </c>
      <c r="E60" s="58">
        <v>16</v>
      </c>
      <c r="F60" s="58">
        <v>11</v>
      </c>
      <c r="G60" s="58">
        <v>10</v>
      </c>
      <c r="H60" s="58">
        <v>11</v>
      </c>
      <c r="I60" s="58">
        <v>7</v>
      </c>
      <c r="J60" s="58">
        <v>6</v>
      </c>
      <c r="K60" s="58">
        <v>4</v>
      </c>
      <c r="L60" s="58">
        <v>10</v>
      </c>
      <c r="M60" s="59">
        <v>5</v>
      </c>
      <c r="N60" s="57">
        <f t="shared" si="0"/>
        <v>10</v>
      </c>
    </row>
    <row r="61" spans="1:14" ht="12" customHeight="1" x14ac:dyDescent="0.2">
      <c r="A61" s="56" t="str">
        <f>'Pregnant Women Participating'!A53</f>
        <v>Zuni Pueblo, NM</v>
      </c>
      <c r="B61" s="57">
        <v>10</v>
      </c>
      <c r="C61" s="58">
        <v>13</v>
      </c>
      <c r="D61" s="58">
        <v>13</v>
      </c>
      <c r="E61" s="58">
        <v>10</v>
      </c>
      <c r="F61" s="58">
        <v>10</v>
      </c>
      <c r="G61" s="58">
        <v>10</v>
      </c>
      <c r="H61" s="58">
        <v>12</v>
      </c>
      <c r="I61" s="58">
        <v>10</v>
      </c>
      <c r="J61" s="58">
        <v>11</v>
      </c>
      <c r="K61" s="58">
        <v>6</v>
      </c>
      <c r="L61" s="58">
        <v>8</v>
      </c>
      <c r="M61" s="59">
        <v>9</v>
      </c>
      <c r="N61" s="57">
        <f t="shared" si="0"/>
        <v>10.166666666666666</v>
      </c>
    </row>
    <row r="62" spans="1:14" ht="12" customHeight="1" x14ac:dyDescent="0.2">
      <c r="A62" s="56" t="str">
        <f>'Pregnant Women Participating'!A54</f>
        <v>Cherokee Nation, OK</v>
      </c>
      <c r="B62" s="57">
        <v>83</v>
      </c>
      <c r="C62" s="58">
        <v>75</v>
      </c>
      <c r="D62" s="58">
        <v>79</v>
      </c>
      <c r="E62" s="58">
        <v>72</v>
      </c>
      <c r="F62" s="58">
        <v>88</v>
      </c>
      <c r="G62" s="58">
        <v>90</v>
      </c>
      <c r="H62" s="58">
        <v>87</v>
      </c>
      <c r="I62" s="58">
        <v>91</v>
      </c>
      <c r="J62" s="58">
        <v>87</v>
      </c>
      <c r="K62" s="58">
        <v>80</v>
      </c>
      <c r="L62" s="58">
        <v>68</v>
      </c>
      <c r="M62" s="59">
        <v>65</v>
      </c>
      <c r="N62" s="57">
        <f t="shared" si="0"/>
        <v>80.416666666666671</v>
      </c>
    </row>
    <row r="63" spans="1:14" ht="12" customHeight="1" x14ac:dyDescent="0.2">
      <c r="A63" s="56" t="str">
        <f>'Pregnant Women Participating'!A55</f>
        <v>Chickasaw Nation, OK</v>
      </c>
      <c r="B63" s="57">
        <v>73</v>
      </c>
      <c r="C63" s="58">
        <v>67</v>
      </c>
      <c r="D63" s="58">
        <v>67</v>
      </c>
      <c r="E63" s="58">
        <v>72</v>
      </c>
      <c r="F63" s="58">
        <v>65</v>
      </c>
      <c r="G63" s="58">
        <v>67</v>
      </c>
      <c r="H63" s="58">
        <v>52</v>
      </c>
      <c r="I63" s="58">
        <v>57</v>
      </c>
      <c r="J63" s="58">
        <v>64</v>
      </c>
      <c r="K63" s="58">
        <v>46</v>
      </c>
      <c r="L63" s="58">
        <v>60</v>
      </c>
      <c r="M63" s="59">
        <v>53</v>
      </c>
      <c r="N63" s="57">
        <f t="shared" si="0"/>
        <v>61.916666666666664</v>
      </c>
    </row>
    <row r="64" spans="1:14" ht="12" customHeight="1" x14ac:dyDescent="0.2">
      <c r="A64" s="56" t="str">
        <f>'Pregnant Women Participating'!A56</f>
        <v>Choctaw Nation, OK</v>
      </c>
      <c r="B64" s="57">
        <v>53</v>
      </c>
      <c r="C64" s="58">
        <v>59</v>
      </c>
      <c r="D64" s="58">
        <v>57</v>
      </c>
      <c r="E64" s="58">
        <v>62</v>
      </c>
      <c r="F64" s="58">
        <v>51</v>
      </c>
      <c r="G64" s="58">
        <v>60</v>
      </c>
      <c r="H64" s="58">
        <v>64</v>
      </c>
      <c r="I64" s="58">
        <v>74</v>
      </c>
      <c r="J64" s="58">
        <v>71</v>
      </c>
      <c r="K64" s="58">
        <v>69</v>
      </c>
      <c r="L64" s="58">
        <v>63</v>
      </c>
      <c r="M64" s="59">
        <v>67</v>
      </c>
      <c r="N64" s="57">
        <f t="shared" si="0"/>
        <v>62.5</v>
      </c>
    </row>
    <row r="65" spans="1:14" ht="12" customHeight="1" x14ac:dyDescent="0.2">
      <c r="A65" s="56" t="str">
        <f>'Pregnant Women Participating'!A57</f>
        <v>Citizen Potawatomi Nation, OK</v>
      </c>
      <c r="B65" s="57">
        <v>36</v>
      </c>
      <c r="C65" s="58">
        <v>25</v>
      </c>
      <c r="D65" s="58">
        <v>27</v>
      </c>
      <c r="E65" s="58">
        <v>29</v>
      </c>
      <c r="F65" s="58">
        <v>38</v>
      </c>
      <c r="G65" s="58">
        <v>39</v>
      </c>
      <c r="H65" s="58">
        <v>39</v>
      </c>
      <c r="I65" s="58">
        <v>38</v>
      </c>
      <c r="J65" s="58">
        <v>36</v>
      </c>
      <c r="K65" s="58">
        <v>26</v>
      </c>
      <c r="L65" s="58">
        <v>34</v>
      </c>
      <c r="M65" s="59">
        <v>41</v>
      </c>
      <c r="N65" s="57">
        <f t="shared" si="0"/>
        <v>34</v>
      </c>
    </row>
    <row r="66" spans="1:14" ht="12" customHeight="1" x14ac:dyDescent="0.2">
      <c r="A66" s="56" t="str">
        <f>'Pregnant Women Participating'!A58</f>
        <v>Inter-Tribal Council, OK</v>
      </c>
      <c r="B66" s="57">
        <v>13</v>
      </c>
      <c r="C66" s="58">
        <v>11</v>
      </c>
      <c r="D66" s="58">
        <v>20</v>
      </c>
      <c r="E66" s="58">
        <v>16</v>
      </c>
      <c r="F66" s="58">
        <v>13</v>
      </c>
      <c r="G66" s="58">
        <v>10</v>
      </c>
      <c r="H66" s="58">
        <v>12</v>
      </c>
      <c r="I66" s="58">
        <v>12</v>
      </c>
      <c r="J66" s="58">
        <v>10</v>
      </c>
      <c r="K66" s="58">
        <v>12</v>
      </c>
      <c r="L66" s="58">
        <v>7</v>
      </c>
      <c r="M66" s="59">
        <v>7</v>
      </c>
      <c r="N66" s="57">
        <f t="shared" si="0"/>
        <v>11.916666666666666</v>
      </c>
    </row>
    <row r="67" spans="1:14" ht="12" customHeight="1" x14ac:dyDescent="0.2">
      <c r="A67" s="56" t="str">
        <f>'Pregnant Women Participating'!A59</f>
        <v>Muscogee Creek Nation, OK</v>
      </c>
      <c r="B67" s="57">
        <v>25</v>
      </c>
      <c r="C67" s="58">
        <v>29</v>
      </c>
      <c r="D67" s="58">
        <v>19</v>
      </c>
      <c r="E67" s="58">
        <v>25</v>
      </c>
      <c r="F67" s="58">
        <v>28</v>
      </c>
      <c r="G67" s="58">
        <v>21</v>
      </c>
      <c r="H67" s="58">
        <v>13</v>
      </c>
      <c r="I67" s="58">
        <v>12</v>
      </c>
      <c r="J67" s="58">
        <v>18</v>
      </c>
      <c r="K67" s="58">
        <v>15</v>
      </c>
      <c r="L67" s="58">
        <v>20</v>
      </c>
      <c r="M67" s="59">
        <v>21</v>
      </c>
      <c r="N67" s="57">
        <f t="shared" si="0"/>
        <v>20.5</v>
      </c>
    </row>
    <row r="68" spans="1:14" ht="12" customHeight="1" x14ac:dyDescent="0.2">
      <c r="A68" s="56" t="str">
        <f>'Pregnant Women Participating'!A60</f>
        <v>Osage Tribal Council, OK</v>
      </c>
      <c r="B68" s="57">
        <v>114</v>
      </c>
      <c r="C68" s="58">
        <v>120</v>
      </c>
      <c r="D68" s="58">
        <v>112</v>
      </c>
      <c r="E68" s="58">
        <v>111</v>
      </c>
      <c r="F68" s="58">
        <v>102</v>
      </c>
      <c r="G68" s="58">
        <v>97</v>
      </c>
      <c r="H68" s="58">
        <v>95</v>
      </c>
      <c r="I68" s="58">
        <v>104</v>
      </c>
      <c r="J68" s="58">
        <v>105</v>
      </c>
      <c r="K68" s="58">
        <v>102</v>
      </c>
      <c r="L68" s="58">
        <v>105</v>
      </c>
      <c r="M68" s="59">
        <v>107</v>
      </c>
      <c r="N68" s="57">
        <f t="shared" si="0"/>
        <v>106.16666666666667</v>
      </c>
    </row>
    <row r="69" spans="1:14" ht="12" customHeight="1" x14ac:dyDescent="0.2">
      <c r="A69" s="56" t="str">
        <f>'Pregnant Women Participating'!A61</f>
        <v>Otoe-Missouria Tribe, OK</v>
      </c>
      <c r="B69" s="57">
        <v>8</v>
      </c>
      <c r="C69" s="58">
        <v>9</v>
      </c>
      <c r="D69" s="58">
        <v>10</v>
      </c>
      <c r="E69" s="58">
        <v>13</v>
      </c>
      <c r="F69" s="58">
        <v>10</v>
      </c>
      <c r="G69" s="58">
        <v>9</v>
      </c>
      <c r="H69" s="58">
        <v>12</v>
      </c>
      <c r="I69" s="58">
        <v>11</v>
      </c>
      <c r="J69" s="58">
        <v>8</v>
      </c>
      <c r="K69" s="58">
        <v>8</v>
      </c>
      <c r="L69" s="58">
        <v>12</v>
      </c>
      <c r="M69" s="59">
        <v>7</v>
      </c>
      <c r="N69" s="57">
        <f t="shared" si="0"/>
        <v>9.75</v>
      </c>
    </row>
    <row r="70" spans="1:14" ht="12" customHeight="1" x14ac:dyDescent="0.2">
      <c r="A70" s="56" t="str">
        <f>'Pregnant Women Participating'!A62</f>
        <v>Wichita, Caddo &amp; Delaware (WCD), OK</v>
      </c>
      <c r="B70" s="57">
        <v>97</v>
      </c>
      <c r="C70" s="58">
        <v>85</v>
      </c>
      <c r="D70" s="58">
        <v>95</v>
      </c>
      <c r="E70" s="58">
        <v>78</v>
      </c>
      <c r="F70" s="58">
        <v>77</v>
      </c>
      <c r="G70" s="58">
        <v>61</v>
      </c>
      <c r="H70" s="58">
        <v>68</v>
      </c>
      <c r="I70" s="58">
        <v>71</v>
      </c>
      <c r="J70" s="58">
        <v>75</v>
      </c>
      <c r="K70" s="58">
        <v>78</v>
      </c>
      <c r="L70" s="58">
        <v>81</v>
      </c>
      <c r="M70" s="59">
        <v>86</v>
      </c>
      <c r="N70" s="57">
        <f t="shared" si="0"/>
        <v>79.333333333333329</v>
      </c>
    </row>
    <row r="71" spans="1:14" s="64" customFormat="1" ht="24.75" customHeight="1" x14ac:dyDescent="0.2">
      <c r="A71" s="60" t="e">
        <f>'Pregnant Women Participating'!#REF!</f>
        <v>#REF!</v>
      </c>
      <c r="B71" s="61">
        <v>104655</v>
      </c>
      <c r="C71" s="62">
        <v>103209</v>
      </c>
      <c r="D71" s="62">
        <v>100990</v>
      </c>
      <c r="E71" s="62">
        <v>101867</v>
      </c>
      <c r="F71" s="62">
        <v>99431</v>
      </c>
      <c r="G71" s="62">
        <v>99423</v>
      </c>
      <c r="H71" s="62">
        <v>98706</v>
      </c>
      <c r="I71" s="62">
        <v>98206</v>
      </c>
      <c r="J71" s="62">
        <v>97835</v>
      </c>
      <c r="K71" s="62">
        <v>97613</v>
      </c>
      <c r="L71" s="62">
        <v>96052</v>
      </c>
      <c r="M71" s="63">
        <v>94362</v>
      </c>
      <c r="N71" s="61">
        <f t="shared" si="0"/>
        <v>99362.416666666672</v>
      </c>
    </row>
    <row r="72" spans="1:14" ht="12" customHeight="1" x14ac:dyDescent="0.2">
      <c r="A72" s="56" t="str">
        <f>'Pregnant Women Participating'!A63</f>
        <v>Colorado</v>
      </c>
      <c r="B72" s="57">
        <v>2387</v>
      </c>
      <c r="C72" s="58">
        <v>2386</v>
      </c>
      <c r="D72" s="58">
        <v>2378</v>
      </c>
      <c r="E72" s="58">
        <v>2417</v>
      </c>
      <c r="F72" s="58">
        <v>2428</v>
      </c>
      <c r="G72" s="58">
        <v>2453</v>
      </c>
      <c r="H72" s="58">
        <v>2403</v>
      </c>
      <c r="I72" s="58">
        <v>2386</v>
      </c>
      <c r="J72" s="58">
        <v>2283</v>
      </c>
      <c r="K72" s="58">
        <v>2213</v>
      </c>
      <c r="L72" s="58">
        <v>2287</v>
      </c>
      <c r="M72" s="59">
        <v>2299</v>
      </c>
      <c r="N72" s="57">
        <f t="shared" si="0"/>
        <v>2360</v>
      </c>
    </row>
    <row r="73" spans="1:14" ht="12" customHeight="1" x14ac:dyDescent="0.2">
      <c r="A73" s="56" t="str">
        <f>'Pregnant Women Participating'!A64</f>
        <v>Kansas</v>
      </c>
      <c r="B73" s="57">
        <v>1558</v>
      </c>
      <c r="C73" s="58">
        <v>1513</v>
      </c>
      <c r="D73" s="58">
        <v>1467</v>
      </c>
      <c r="E73" s="58">
        <v>1453</v>
      </c>
      <c r="F73" s="58">
        <v>1418</v>
      </c>
      <c r="G73" s="58">
        <v>1446</v>
      </c>
      <c r="H73" s="58">
        <v>1430</v>
      </c>
      <c r="I73" s="58">
        <v>1473</v>
      </c>
      <c r="J73" s="58">
        <v>1490</v>
      </c>
      <c r="K73" s="58">
        <v>1497</v>
      </c>
      <c r="L73" s="58">
        <v>1534</v>
      </c>
      <c r="M73" s="59">
        <v>1506</v>
      </c>
      <c r="N73" s="57">
        <f t="shared" si="0"/>
        <v>1482.0833333333333</v>
      </c>
    </row>
    <row r="74" spans="1:14" ht="12" customHeight="1" x14ac:dyDescent="0.2">
      <c r="A74" s="56" t="str">
        <f>'Pregnant Women Participating'!A65</f>
        <v>Missouri</v>
      </c>
      <c r="B74" s="57">
        <v>3754</v>
      </c>
      <c r="C74" s="58">
        <v>3749</v>
      </c>
      <c r="D74" s="58">
        <v>3580</v>
      </c>
      <c r="E74" s="58">
        <v>3558</v>
      </c>
      <c r="F74" s="58">
        <v>3501</v>
      </c>
      <c r="G74" s="58">
        <v>3606</v>
      </c>
      <c r="H74" s="58">
        <v>3536</v>
      </c>
      <c r="I74" s="58">
        <v>3540</v>
      </c>
      <c r="J74" s="58">
        <v>3588</v>
      </c>
      <c r="K74" s="58">
        <v>3645</v>
      </c>
      <c r="L74" s="58">
        <v>3806</v>
      </c>
      <c r="M74" s="59">
        <v>3714</v>
      </c>
      <c r="N74" s="57">
        <f t="shared" si="0"/>
        <v>3631.4166666666665</v>
      </c>
    </row>
    <row r="75" spans="1:14" ht="12" customHeight="1" x14ac:dyDescent="0.2">
      <c r="A75" s="56" t="str">
        <f>'Pregnant Women Participating'!A66</f>
        <v>Montana</v>
      </c>
      <c r="B75" s="57">
        <v>403</v>
      </c>
      <c r="C75" s="58">
        <v>388</v>
      </c>
      <c r="D75" s="58">
        <v>413</v>
      </c>
      <c r="E75" s="58">
        <v>428</v>
      </c>
      <c r="F75" s="58">
        <v>438</v>
      </c>
      <c r="G75" s="58">
        <v>427</v>
      </c>
      <c r="H75" s="58">
        <v>430</v>
      </c>
      <c r="I75" s="58">
        <v>436</v>
      </c>
      <c r="J75" s="58">
        <v>448</v>
      </c>
      <c r="K75" s="58">
        <v>418</v>
      </c>
      <c r="L75" s="58">
        <v>415</v>
      </c>
      <c r="M75" s="59">
        <v>431</v>
      </c>
      <c r="N75" s="57">
        <f t="shared" si="0"/>
        <v>422.91666666666669</v>
      </c>
    </row>
    <row r="76" spans="1:14" ht="12" customHeight="1" x14ac:dyDescent="0.2">
      <c r="A76" s="56" t="str">
        <f>'Pregnant Women Participating'!A67</f>
        <v>Nebraska</v>
      </c>
      <c r="B76" s="57">
        <v>1704</v>
      </c>
      <c r="C76" s="58">
        <v>1718</v>
      </c>
      <c r="D76" s="58">
        <v>1711</v>
      </c>
      <c r="E76" s="58">
        <v>1705</v>
      </c>
      <c r="F76" s="58">
        <v>1666</v>
      </c>
      <c r="G76" s="58">
        <v>1633</v>
      </c>
      <c r="H76" s="58">
        <v>1609</v>
      </c>
      <c r="I76" s="58">
        <v>1614</v>
      </c>
      <c r="J76" s="58">
        <v>1643</v>
      </c>
      <c r="K76" s="58">
        <v>1603</v>
      </c>
      <c r="L76" s="58">
        <v>1713</v>
      </c>
      <c r="M76" s="59">
        <v>1606</v>
      </c>
      <c r="N76" s="57">
        <f t="shared" si="0"/>
        <v>1660.4166666666667</v>
      </c>
    </row>
    <row r="77" spans="1:14" ht="12" customHeight="1" x14ac:dyDescent="0.2">
      <c r="A77" s="56" t="str">
        <f>'Pregnant Women Participating'!A68</f>
        <v>North Dakota</v>
      </c>
      <c r="B77" s="57">
        <v>378</v>
      </c>
      <c r="C77" s="58">
        <v>380</v>
      </c>
      <c r="D77" s="58">
        <v>392</v>
      </c>
      <c r="E77" s="58">
        <v>396</v>
      </c>
      <c r="F77" s="58">
        <v>380</v>
      </c>
      <c r="G77" s="58">
        <v>367</v>
      </c>
      <c r="H77" s="58">
        <v>375</v>
      </c>
      <c r="I77" s="58">
        <v>371</v>
      </c>
      <c r="J77" s="58">
        <v>374</v>
      </c>
      <c r="K77" s="58">
        <v>374</v>
      </c>
      <c r="L77" s="58">
        <v>335</v>
      </c>
      <c r="M77" s="59">
        <v>336</v>
      </c>
      <c r="N77" s="57">
        <f t="shared" si="0"/>
        <v>371.5</v>
      </c>
    </row>
    <row r="78" spans="1:14" ht="12" customHeight="1" x14ac:dyDescent="0.2">
      <c r="A78" s="56" t="str">
        <f>'Pregnant Women Participating'!A69</f>
        <v>South Dakota</v>
      </c>
      <c r="B78" s="57">
        <v>498</v>
      </c>
      <c r="C78" s="58">
        <v>505</v>
      </c>
      <c r="D78" s="58">
        <v>493</v>
      </c>
      <c r="E78" s="58">
        <v>499</v>
      </c>
      <c r="F78" s="58">
        <v>495</v>
      </c>
      <c r="G78" s="58">
        <v>517</v>
      </c>
      <c r="H78" s="58">
        <v>510</v>
      </c>
      <c r="I78" s="58">
        <v>501</v>
      </c>
      <c r="J78" s="58">
        <v>521</v>
      </c>
      <c r="K78" s="58">
        <v>523</v>
      </c>
      <c r="L78" s="58">
        <v>503</v>
      </c>
      <c r="M78" s="59">
        <v>489</v>
      </c>
      <c r="N78" s="57">
        <f t="shared" si="0"/>
        <v>504.5</v>
      </c>
    </row>
    <row r="79" spans="1:14" ht="12" customHeight="1" x14ac:dyDescent="0.2">
      <c r="A79" s="56" t="str">
        <f>'Pregnant Women Participating'!A70</f>
        <v>Wyoming</v>
      </c>
      <c r="B79" s="57">
        <v>140</v>
      </c>
      <c r="C79" s="58">
        <v>132</v>
      </c>
      <c r="D79" s="58">
        <v>123</v>
      </c>
      <c r="E79" s="58">
        <v>138</v>
      </c>
      <c r="F79" s="58">
        <v>140</v>
      </c>
      <c r="G79" s="58">
        <v>128</v>
      </c>
      <c r="H79" s="58">
        <v>124</v>
      </c>
      <c r="I79" s="58">
        <v>134</v>
      </c>
      <c r="J79" s="58">
        <v>132</v>
      </c>
      <c r="K79" s="58">
        <v>127</v>
      </c>
      <c r="L79" s="58">
        <v>125</v>
      </c>
      <c r="M79" s="59">
        <v>113</v>
      </c>
      <c r="N79" s="57">
        <f t="shared" si="0"/>
        <v>129.66666666666666</v>
      </c>
    </row>
    <row r="80" spans="1:14" ht="12" customHeight="1" x14ac:dyDescent="0.2">
      <c r="A80" s="56" t="str">
        <f>'Pregnant Women Participating'!A71</f>
        <v>Ute Mountain Ute Tribe, CO</v>
      </c>
      <c r="B80" s="57">
        <v>1</v>
      </c>
      <c r="C80" s="58">
        <v>2</v>
      </c>
      <c r="D80" s="58">
        <v>2</v>
      </c>
      <c r="E80" s="58">
        <v>4</v>
      </c>
      <c r="F80" s="58">
        <v>2</v>
      </c>
      <c r="G80" s="58">
        <v>1</v>
      </c>
      <c r="H80" s="58">
        <v>1</v>
      </c>
      <c r="I80" s="58">
        <v>0</v>
      </c>
      <c r="J80" s="58">
        <v>1</v>
      </c>
      <c r="K80" s="58">
        <v>2</v>
      </c>
      <c r="L80" s="58">
        <v>3</v>
      </c>
      <c r="M80" s="59">
        <v>3</v>
      </c>
      <c r="N80" s="57">
        <f t="shared" si="0"/>
        <v>1.8333333333333333</v>
      </c>
    </row>
    <row r="81" spans="1:14" ht="12" customHeight="1" x14ac:dyDescent="0.2">
      <c r="A81" s="56" t="str">
        <f>'Pregnant Women Participating'!A72</f>
        <v>Omaha Sioux, NE</v>
      </c>
      <c r="B81" s="57">
        <v>3</v>
      </c>
      <c r="C81" s="58">
        <v>2</v>
      </c>
      <c r="D81" s="58">
        <v>2</v>
      </c>
      <c r="E81" s="58">
        <v>3</v>
      </c>
      <c r="F81" s="58">
        <v>3</v>
      </c>
      <c r="G81" s="58">
        <v>1</v>
      </c>
      <c r="H81" s="58">
        <v>1</v>
      </c>
      <c r="I81" s="58">
        <v>1</v>
      </c>
      <c r="J81" s="58">
        <v>1</v>
      </c>
      <c r="K81" s="58">
        <v>1</v>
      </c>
      <c r="L81" s="58">
        <v>1</v>
      </c>
      <c r="M81" s="59">
        <v>0</v>
      </c>
      <c r="N81" s="57">
        <f t="shared" si="0"/>
        <v>1.5833333333333333</v>
      </c>
    </row>
    <row r="82" spans="1:14" ht="12" customHeight="1" x14ac:dyDescent="0.2">
      <c r="A82" s="56" t="str">
        <f>'Pregnant Women Participating'!A73</f>
        <v>Santee Sioux, NE</v>
      </c>
      <c r="B82" s="57">
        <v>4</v>
      </c>
      <c r="C82" s="58">
        <v>3</v>
      </c>
      <c r="D82" s="58">
        <v>3</v>
      </c>
      <c r="E82" s="58">
        <v>5</v>
      </c>
      <c r="F82" s="58">
        <v>3</v>
      </c>
      <c r="G82" s="58">
        <v>2</v>
      </c>
      <c r="H82" s="58">
        <v>2</v>
      </c>
      <c r="I82" s="58">
        <v>2</v>
      </c>
      <c r="J82" s="58">
        <v>2</v>
      </c>
      <c r="K82" s="58">
        <v>2</v>
      </c>
      <c r="L82" s="58">
        <v>1</v>
      </c>
      <c r="M82" s="59">
        <v>2</v>
      </c>
      <c r="N82" s="57">
        <f t="shared" si="0"/>
        <v>2.5833333333333335</v>
      </c>
    </row>
    <row r="83" spans="1:14" ht="12" customHeight="1" x14ac:dyDescent="0.2">
      <c r="A83" s="56" t="str">
        <f>'Pregnant Women Participating'!A74</f>
        <v>Winnebago Tribe, NE</v>
      </c>
      <c r="B83" s="57">
        <v>6</v>
      </c>
      <c r="C83" s="58">
        <v>3</v>
      </c>
      <c r="D83" s="58">
        <v>1</v>
      </c>
      <c r="E83" s="58">
        <v>1</v>
      </c>
      <c r="F83" s="58">
        <v>1</v>
      </c>
      <c r="G83" s="58">
        <v>0</v>
      </c>
      <c r="H83" s="58">
        <v>0</v>
      </c>
      <c r="I83" s="58">
        <v>1</v>
      </c>
      <c r="J83" s="58">
        <v>2</v>
      </c>
      <c r="K83" s="58">
        <v>1</v>
      </c>
      <c r="L83" s="58">
        <v>2</v>
      </c>
      <c r="M83" s="59">
        <v>1</v>
      </c>
      <c r="N83" s="57">
        <f t="shared" si="0"/>
        <v>1.5833333333333333</v>
      </c>
    </row>
    <row r="84" spans="1:14" ht="12" customHeight="1" x14ac:dyDescent="0.2">
      <c r="A84" s="56" t="str">
        <f>'Pregnant Women Participating'!A75</f>
        <v>Standing Rock Sioux Tribe, ND</v>
      </c>
      <c r="B84" s="57">
        <v>6</v>
      </c>
      <c r="C84" s="58">
        <v>7</v>
      </c>
      <c r="D84" s="58">
        <v>5</v>
      </c>
      <c r="E84" s="58">
        <v>7</v>
      </c>
      <c r="F84" s="58">
        <v>9</v>
      </c>
      <c r="G84" s="58">
        <v>8</v>
      </c>
      <c r="H84" s="58">
        <v>6</v>
      </c>
      <c r="I84" s="58">
        <v>6</v>
      </c>
      <c r="J84" s="58">
        <v>7</v>
      </c>
      <c r="K84" s="58">
        <v>5</v>
      </c>
      <c r="L84" s="58">
        <v>4</v>
      </c>
      <c r="M84" s="59">
        <v>6</v>
      </c>
      <c r="N84" s="57">
        <f t="shared" si="0"/>
        <v>6.333333333333333</v>
      </c>
    </row>
    <row r="85" spans="1:14" ht="12" customHeight="1" x14ac:dyDescent="0.2">
      <c r="A85" s="56" t="str">
        <f>'Pregnant Women Participating'!A76</f>
        <v>Three Affiliated Tribes, ND</v>
      </c>
      <c r="B85" s="57">
        <v>5</v>
      </c>
      <c r="C85" s="58">
        <v>4</v>
      </c>
      <c r="D85" s="58">
        <v>3</v>
      </c>
      <c r="E85" s="58">
        <v>3</v>
      </c>
      <c r="F85" s="58">
        <v>2</v>
      </c>
      <c r="G85" s="58">
        <v>1</v>
      </c>
      <c r="H85" s="58">
        <v>1</v>
      </c>
      <c r="I85" s="58">
        <v>1</v>
      </c>
      <c r="J85" s="58">
        <v>0</v>
      </c>
      <c r="K85" s="58">
        <v>0</v>
      </c>
      <c r="L85" s="58">
        <v>0</v>
      </c>
      <c r="M85" s="59">
        <v>1</v>
      </c>
      <c r="N85" s="57">
        <f t="shared" si="0"/>
        <v>1.75</v>
      </c>
    </row>
    <row r="86" spans="1:14" ht="12" customHeight="1" x14ac:dyDescent="0.2">
      <c r="A86" s="56" t="str">
        <f>'Pregnant Women Participating'!A77</f>
        <v>Cheyenne River Sioux, SD</v>
      </c>
      <c r="B86" s="57">
        <v>6</v>
      </c>
      <c r="C86" s="58">
        <v>9</v>
      </c>
      <c r="D86" s="58">
        <v>13</v>
      </c>
      <c r="E86" s="58">
        <v>13</v>
      </c>
      <c r="F86" s="58">
        <v>9</v>
      </c>
      <c r="G86" s="58">
        <v>9</v>
      </c>
      <c r="H86" s="58">
        <v>13</v>
      </c>
      <c r="I86" s="58">
        <v>10</v>
      </c>
      <c r="J86" s="58">
        <v>8</v>
      </c>
      <c r="K86" s="58">
        <v>10</v>
      </c>
      <c r="L86" s="58">
        <v>11</v>
      </c>
      <c r="M86" s="59">
        <v>11</v>
      </c>
      <c r="N86" s="57">
        <f t="shared" si="0"/>
        <v>10.166666666666666</v>
      </c>
    </row>
    <row r="87" spans="1:14" ht="12" customHeight="1" x14ac:dyDescent="0.2">
      <c r="A87" s="56" t="str">
        <f>'Pregnant Women Participating'!A78</f>
        <v>Rosebud Sioux, SD</v>
      </c>
      <c r="B87" s="57">
        <v>32</v>
      </c>
      <c r="C87" s="58">
        <v>26</v>
      </c>
      <c r="D87" s="58">
        <v>31</v>
      </c>
      <c r="E87" s="58">
        <v>34</v>
      </c>
      <c r="F87" s="58">
        <v>35</v>
      </c>
      <c r="G87" s="58">
        <v>30</v>
      </c>
      <c r="H87" s="58">
        <v>34</v>
      </c>
      <c r="I87" s="58">
        <v>32</v>
      </c>
      <c r="J87" s="58">
        <v>33</v>
      </c>
      <c r="K87" s="58">
        <v>30</v>
      </c>
      <c r="L87" s="58">
        <v>33</v>
      </c>
      <c r="M87" s="59">
        <v>33</v>
      </c>
      <c r="N87" s="57">
        <f t="shared" si="0"/>
        <v>31.916666666666668</v>
      </c>
    </row>
    <row r="88" spans="1:14" ht="12" customHeight="1" x14ac:dyDescent="0.2">
      <c r="A88" s="56" t="str">
        <f>'Pregnant Women Participating'!A79</f>
        <v>Northern Arapahoe, WY</v>
      </c>
      <c r="B88" s="57">
        <v>8</v>
      </c>
      <c r="C88" s="58">
        <v>7</v>
      </c>
      <c r="D88" s="58">
        <v>9</v>
      </c>
      <c r="E88" s="58">
        <v>10</v>
      </c>
      <c r="F88" s="58">
        <v>9</v>
      </c>
      <c r="G88" s="58">
        <v>8</v>
      </c>
      <c r="H88" s="58">
        <v>3</v>
      </c>
      <c r="I88" s="58">
        <v>19</v>
      </c>
      <c r="J88" s="58">
        <v>4</v>
      </c>
      <c r="K88" s="58">
        <v>4</v>
      </c>
      <c r="L88" s="58">
        <v>6</v>
      </c>
      <c r="M88" s="59">
        <v>18</v>
      </c>
      <c r="N88" s="57">
        <f t="shared" si="0"/>
        <v>8.75</v>
      </c>
    </row>
    <row r="89" spans="1:14" ht="12" customHeight="1" x14ac:dyDescent="0.2">
      <c r="A89" s="56" t="str">
        <f>'Pregnant Women Participating'!A80</f>
        <v>Shoshone Tribe, WY</v>
      </c>
      <c r="B89" s="57">
        <v>4</v>
      </c>
      <c r="C89" s="58">
        <v>4</v>
      </c>
      <c r="D89" s="58">
        <v>5</v>
      </c>
      <c r="E89" s="58">
        <v>4</v>
      </c>
      <c r="F89" s="58">
        <v>4</v>
      </c>
      <c r="G89" s="58">
        <v>4</v>
      </c>
      <c r="H89" s="58">
        <v>4</v>
      </c>
      <c r="I89" s="58">
        <v>5</v>
      </c>
      <c r="J89" s="58">
        <v>6</v>
      </c>
      <c r="K89" s="58">
        <v>6</v>
      </c>
      <c r="L89" s="58">
        <v>5</v>
      </c>
      <c r="M89" s="59">
        <v>3</v>
      </c>
      <c r="N89" s="57">
        <f t="shared" si="0"/>
        <v>4.5</v>
      </c>
    </row>
    <row r="90" spans="1:14" s="64" customFormat="1" ht="24.75" customHeight="1" x14ac:dyDescent="0.2">
      <c r="A90" s="60" t="e">
        <f>'Pregnant Women Participating'!#REF!</f>
        <v>#REF!</v>
      </c>
      <c r="B90" s="61">
        <v>10897</v>
      </c>
      <c r="C90" s="62">
        <v>10838</v>
      </c>
      <c r="D90" s="62">
        <v>10631</v>
      </c>
      <c r="E90" s="62">
        <v>10678</v>
      </c>
      <c r="F90" s="62">
        <v>10543</v>
      </c>
      <c r="G90" s="62">
        <v>10641</v>
      </c>
      <c r="H90" s="62">
        <v>10482</v>
      </c>
      <c r="I90" s="62">
        <v>10532</v>
      </c>
      <c r="J90" s="62">
        <v>10543</v>
      </c>
      <c r="K90" s="62">
        <v>10461</v>
      </c>
      <c r="L90" s="62">
        <v>10784</v>
      </c>
      <c r="M90" s="63">
        <v>10572</v>
      </c>
      <c r="N90" s="61">
        <f t="shared" si="0"/>
        <v>10633.5</v>
      </c>
    </row>
    <row r="91" spans="1:14" ht="12" customHeight="1" x14ac:dyDescent="0.2">
      <c r="A91" s="65" t="str">
        <f>'Pregnant Women Participating'!A81</f>
        <v>Alaska</v>
      </c>
      <c r="B91" s="57">
        <v>697</v>
      </c>
      <c r="C91" s="58">
        <v>643</v>
      </c>
      <c r="D91" s="58">
        <v>627</v>
      </c>
      <c r="E91" s="58">
        <v>631</v>
      </c>
      <c r="F91" s="58">
        <v>644</v>
      </c>
      <c r="G91" s="58">
        <v>647</v>
      </c>
      <c r="H91" s="58">
        <v>664</v>
      </c>
      <c r="I91" s="58">
        <v>666</v>
      </c>
      <c r="J91" s="58">
        <v>680</v>
      </c>
      <c r="K91" s="58">
        <v>648</v>
      </c>
      <c r="L91" s="58">
        <v>628</v>
      </c>
      <c r="M91" s="59">
        <v>628</v>
      </c>
      <c r="N91" s="57">
        <f t="shared" si="0"/>
        <v>650.25</v>
      </c>
    </row>
    <row r="92" spans="1:14" ht="12" customHeight="1" x14ac:dyDescent="0.2">
      <c r="A92" s="65" t="str">
        <f>'Pregnant Women Participating'!A82</f>
        <v>American Samoa</v>
      </c>
      <c r="B92" s="57">
        <v>401</v>
      </c>
      <c r="C92" s="58">
        <v>404</v>
      </c>
      <c r="D92" s="58">
        <v>403</v>
      </c>
      <c r="E92" s="58">
        <v>397</v>
      </c>
      <c r="F92" s="58">
        <v>392</v>
      </c>
      <c r="G92" s="58">
        <v>389</v>
      </c>
      <c r="H92" s="58">
        <v>386</v>
      </c>
      <c r="I92" s="58">
        <v>383</v>
      </c>
      <c r="J92" s="58">
        <v>371</v>
      </c>
      <c r="K92" s="58">
        <v>368</v>
      </c>
      <c r="L92" s="58">
        <v>356</v>
      </c>
      <c r="M92" s="59">
        <v>348</v>
      </c>
      <c r="N92" s="57">
        <f t="shared" si="0"/>
        <v>383.16666666666669</v>
      </c>
    </row>
    <row r="93" spans="1:14" ht="12" customHeight="1" x14ac:dyDescent="0.2">
      <c r="A93" s="65" t="str">
        <f>'Pregnant Women Participating'!A83</f>
        <v>California</v>
      </c>
      <c r="B93" s="57">
        <v>40481</v>
      </c>
      <c r="C93" s="58">
        <v>40331</v>
      </c>
      <c r="D93" s="58">
        <v>39520</v>
      </c>
      <c r="E93" s="58">
        <v>40202</v>
      </c>
      <c r="F93" s="58">
        <v>39233</v>
      </c>
      <c r="G93" s="58">
        <v>39088</v>
      </c>
      <c r="H93" s="58">
        <v>38500</v>
      </c>
      <c r="I93" s="58">
        <v>38656</v>
      </c>
      <c r="J93" s="58">
        <v>37981</v>
      </c>
      <c r="K93" s="58">
        <v>37785</v>
      </c>
      <c r="L93" s="58">
        <v>38341</v>
      </c>
      <c r="M93" s="59">
        <v>37294</v>
      </c>
      <c r="N93" s="57">
        <f t="shared" si="0"/>
        <v>38951</v>
      </c>
    </row>
    <row r="94" spans="1:14" ht="12" customHeight="1" x14ac:dyDescent="0.2">
      <c r="A94" s="65" t="str">
        <f>'Pregnant Women Participating'!A84</f>
        <v>Guam</v>
      </c>
      <c r="B94" s="57">
        <v>267</v>
      </c>
      <c r="C94" s="58">
        <v>275</v>
      </c>
      <c r="D94" s="58">
        <v>270</v>
      </c>
      <c r="E94" s="58">
        <v>274</v>
      </c>
      <c r="F94" s="58">
        <v>280</v>
      </c>
      <c r="G94" s="58">
        <v>286</v>
      </c>
      <c r="H94" s="58">
        <v>276</v>
      </c>
      <c r="I94" s="58">
        <v>292</v>
      </c>
      <c r="J94" s="58">
        <v>292</v>
      </c>
      <c r="K94" s="58">
        <v>296</v>
      </c>
      <c r="L94" s="58">
        <v>286</v>
      </c>
      <c r="M94" s="59">
        <v>277</v>
      </c>
      <c r="N94" s="57">
        <f t="shared" si="0"/>
        <v>280.91666666666669</v>
      </c>
    </row>
    <row r="95" spans="1:14" ht="12" customHeight="1" x14ac:dyDescent="0.2">
      <c r="A95" s="65" t="str">
        <f>'Pregnant Women Participating'!A85</f>
        <v>Hawaii</v>
      </c>
      <c r="B95" s="57">
        <v>1369</v>
      </c>
      <c r="C95" s="58">
        <v>1373</v>
      </c>
      <c r="D95" s="58">
        <v>1351</v>
      </c>
      <c r="E95" s="58">
        <v>1406</v>
      </c>
      <c r="F95" s="58">
        <v>1371</v>
      </c>
      <c r="G95" s="58">
        <v>1327</v>
      </c>
      <c r="H95" s="58">
        <v>1297</v>
      </c>
      <c r="I95" s="58">
        <v>1291</v>
      </c>
      <c r="J95" s="58">
        <v>1264</v>
      </c>
      <c r="K95" s="58">
        <v>1243</v>
      </c>
      <c r="L95" s="58">
        <v>1288</v>
      </c>
      <c r="M95" s="59">
        <v>1281</v>
      </c>
      <c r="N95" s="57">
        <f t="shared" si="0"/>
        <v>1321.75</v>
      </c>
    </row>
    <row r="96" spans="1:14" ht="12" customHeight="1" x14ac:dyDescent="0.2">
      <c r="A96" s="65" t="str">
        <f>'Pregnant Women Participating'!A86</f>
        <v>Idaho</v>
      </c>
      <c r="B96" s="57">
        <v>1089</v>
      </c>
      <c r="C96" s="58">
        <v>1067</v>
      </c>
      <c r="D96" s="58">
        <v>1037</v>
      </c>
      <c r="E96" s="58">
        <v>1064</v>
      </c>
      <c r="F96" s="58">
        <v>1053</v>
      </c>
      <c r="G96" s="58">
        <v>1010</v>
      </c>
      <c r="H96" s="58">
        <v>981</v>
      </c>
      <c r="I96" s="58">
        <v>954</v>
      </c>
      <c r="J96" s="58">
        <v>956</v>
      </c>
      <c r="K96" s="58">
        <v>957</v>
      </c>
      <c r="L96" s="58">
        <v>1012</v>
      </c>
      <c r="M96" s="59">
        <v>964</v>
      </c>
      <c r="N96" s="57">
        <f t="shared" si="0"/>
        <v>1012</v>
      </c>
    </row>
    <row r="97" spans="1:14" ht="12" customHeight="1" x14ac:dyDescent="0.2">
      <c r="A97" s="65" t="str">
        <f>'Pregnant Women Participating'!A87</f>
        <v>Nevada</v>
      </c>
      <c r="B97" s="57">
        <v>2359</v>
      </c>
      <c r="C97" s="58">
        <v>2329</v>
      </c>
      <c r="D97" s="58">
        <v>2336</v>
      </c>
      <c r="E97" s="58">
        <v>2260</v>
      </c>
      <c r="F97" s="58">
        <v>2182</v>
      </c>
      <c r="G97" s="58">
        <v>2109</v>
      </c>
      <c r="H97" s="58">
        <v>2061</v>
      </c>
      <c r="I97" s="58">
        <v>2061</v>
      </c>
      <c r="J97" s="58">
        <v>2118</v>
      </c>
      <c r="K97" s="58">
        <v>2102</v>
      </c>
      <c r="L97" s="58">
        <v>2110</v>
      </c>
      <c r="M97" s="59">
        <v>2129</v>
      </c>
      <c r="N97" s="57">
        <f t="shared" si="0"/>
        <v>2179.6666666666665</v>
      </c>
    </row>
    <row r="98" spans="1:14" ht="12" customHeight="1" x14ac:dyDescent="0.2">
      <c r="A98" s="65" t="str">
        <f>'Pregnant Women Participating'!A88</f>
        <v>Oregon</v>
      </c>
      <c r="B98" s="57">
        <v>1899</v>
      </c>
      <c r="C98" s="58">
        <v>1910</v>
      </c>
      <c r="D98" s="58">
        <v>1863</v>
      </c>
      <c r="E98" s="58">
        <v>1856</v>
      </c>
      <c r="F98" s="58">
        <v>1812</v>
      </c>
      <c r="G98" s="58">
        <v>1765</v>
      </c>
      <c r="H98" s="58">
        <v>1725</v>
      </c>
      <c r="I98" s="58">
        <v>1715</v>
      </c>
      <c r="J98" s="58">
        <v>1714</v>
      </c>
      <c r="K98" s="58">
        <v>1733</v>
      </c>
      <c r="L98" s="58">
        <v>1734</v>
      </c>
      <c r="M98" s="59">
        <v>1723</v>
      </c>
      <c r="N98" s="57">
        <f t="shared" si="0"/>
        <v>1787.4166666666667</v>
      </c>
    </row>
    <row r="99" spans="1:14" ht="12" customHeight="1" x14ac:dyDescent="0.2">
      <c r="A99" s="65" t="str">
        <f>'Pregnant Women Participating'!A89</f>
        <v>Washington</v>
      </c>
      <c r="B99" s="57">
        <v>5274</v>
      </c>
      <c r="C99" s="58">
        <v>5298</v>
      </c>
      <c r="D99" s="58">
        <v>5239</v>
      </c>
      <c r="E99" s="58">
        <v>5340</v>
      </c>
      <c r="F99" s="58">
        <v>5204</v>
      </c>
      <c r="G99" s="58">
        <v>5283</v>
      </c>
      <c r="H99" s="58">
        <v>5129</v>
      </c>
      <c r="I99" s="58">
        <v>5112</v>
      </c>
      <c r="J99" s="58">
        <v>5063</v>
      </c>
      <c r="K99" s="58">
        <v>5004</v>
      </c>
      <c r="L99" s="58">
        <v>5033</v>
      </c>
      <c r="M99" s="59">
        <v>4877</v>
      </c>
      <c r="N99" s="57">
        <f t="shared" si="0"/>
        <v>5154.666666666667</v>
      </c>
    </row>
    <row r="100" spans="1:14" ht="12" customHeight="1" x14ac:dyDescent="0.2">
      <c r="A100" s="65" t="str">
        <f>'Pregnant Women Participating'!A90</f>
        <v>Northern Marianas</v>
      </c>
      <c r="B100" s="57">
        <v>152</v>
      </c>
      <c r="C100" s="58">
        <v>143</v>
      </c>
      <c r="D100" s="58">
        <v>134</v>
      </c>
      <c r="E100" s="58">
        <v>132</v>
      </c>
      <c r="F100" s="58">
        <v>127</v>
      </c>
      <c r="G100" s="58">
        <v>137</v>
      </c>
      <c r="H100" s="58">
        <v>143</v>
      </c>
      <c r="I100" s="58">
        <v>131</v>
      </c>
      <c r="J100" s="58">
        <v>134</v>
      </c>
      <c r="K100" s="58">
        <v>145</v>
      </c>
      <c r="L100" s="58">
        <v>154</v>
      </c>
      <c r="M100" s="59">
        <v>146</v>
      </c>
      <c r="N100" s="57">
        <f t="shared" si="0"/>
        <v>139.83333333333334</v>
      </c>
    </row>
    <row r="101" spans="1:14" ht="12" customHeight="1" x14ac:dyDescent="0.2">
      <c r="A101" s="65" t="str">
        <f>'Pregnant Women Participating'!A91</f>
        <v>Inter-Tribal Council, NV</v>
      </c>
      <c r="B101" s="57">
        <v>34</v>
      </c>
      <c r="C101" s="58">
        <v>57</v>
      </c>
      <c r="D101" s="58">
        <v>49</v>
      </c>
      <c r="E101" s="58">
        <v>42</v>
      </c>
      <c r="F101" s="58">
        <v>33</v>
      </c>
      <c r="G101" s="58">
        <v>33</v>
      </c>
      <c r="H101" s="58">
        <v>37</v>
      </c>
      <c r="I101" s="58">
        <v>36</v>
      </c>
      <c r="J101" s="58">
        <v>31</v>
      </c>
      <c r="K101" s="58">
        <v>27</v>
      </c>
      <c r="L101" s="58">
        <v>29</v>
      </c>
      <c r="M101" s="59">
        <v>25</v>
      </c>
      <c r="N101" s="57">
        <f t="shared" si="0"/>
        <v>36.083333333333336</v>
      </c>
    </row>
    <row r="102" spans="1:14" s="64" customFormat="1" ht="24.75" customHeight="1" x14ac:dyDescent="0.2">
      <c r="A102" s="60" t="e">
        <f>'Pregnant Women Participating'!#REF!</f>
        <v>#REF!</v>
      </c>
      <c r="B102" s="61">
        <v>54022</v>
      </c>
      <c r="C102" s="62">
        <v>53830</v>
      </c>
      <c r="D102" s="62">
        <v>52829</v>
      </c>
      <c r="E102" s="62">
        <v>53604</v>
      </c>
      <c r="F102" s="62">
        <v>52331</v>
      </c>
      <c r="G102" s="62">
        <v>52074</v>
      </c>
      <c r="H102" s="62">
        <v>51199</v>
      </c>
      <c r="I102" s="62">
        <v>51297</v>
      </c>
      <c r="J102" s="62">
        <v>50604</v>
      </c>
      <c r="K102" s="62">
        <v>50308</v>
      </c>
      <c r="L102" s="62">
        <v>50971</v>
      </c>
      <c r="M102" s="63">
        <v>49692</v>
      </c>
      <c r="N102" s="61">
        <f t="shared" si="0"/>
        <v>51896.75</v>
      </c>
    </row>
    <row r="103" spans="1:14" s="70" customFormat="1" ht="16.5" customHeight="1" thickBot="1" x14ac:dyDescent="0.25">
      <c r="A103" s="66" t="e">
        <f>'Pregnant Women Participating'!#REF!</f>
        <v>#REF!</v>
      </c>
      <c r="B103" s="67">
        <v>343629</v>
      </c>
      <c r="C103" s="68">
        <v>341964</v>
      </c>
      <c r="D103" s="68">
        <v>336078</v>
      </c>
      <c r="E103" s="68">
        <v>339423</v>
      </c>
      <c r="F103" s="68">
        <v>333938</v>
      </c>
      <c r="G103" s="68">
        <v>332370</v>
      </c>
      <c r="H103" s="68">
        <v>329220</v>
      </c>
      <c r="I103" s="68">
        <v>328202</v>
      </c>
      <c r="J103" s="68">
        <v>325365</v>
      </c>
      <c r="K103" s="68">
        <v>324540</v>
      </c>
      <c r="L103" s="68">
        <v>325920</v>
      </c>
      <c r="M103" s="69">
        <v>321900</v>
      </c>
      <c r="N103" s="67">
        <f t="shared" si="0"/>
        <v>331879.08333333331</v>
      </c>
    </row>
    <row r="104" spans="1:14" ht="12.75" customHeight="1" thickTop="1" x14ac:dyDescent="0.2">
      <c r="A104" s="71"/>
    </row>
    <row r="105" spans="1:14" x14ac:dyDescent="0.2">
      <c r="A105" s="71"/>
    </row>
    <row r="106" spans="1:14" s="72" customFormat="1" ht="12.75" x14ac:dyDescent="0.2">
      <c r="A106" s="48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91"/>
  <sheetViews>
    <sheetView showGridLines="0" topLeftCell="A56" workbookViewId="0">
      <selection activeCell="C89" sqref="C89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18" t="s">
        <v>191</v>
      </c>
      <c r="C1" s="19" t="s">
        <v>192</v>
      </c>
      <c r="D1" s="19" t="s">
        <v>193</v>
      </c>
      <c r="E1" s="19" t="s">
        <v>194</v>
      </c>
      <c r="F1" s="19" t="s">
        <v>195</v>
      </c>
      <c r="G1" s="19" t="s">
        <v>196</v>
      </c>
      <c r="H1" s="19" t="s">
        <v>197</v>
      </c>
      <c r="I1" s="19" t="s">
        <v>198</v>
      </c>
      <c r="J1" s="19" t="s">
        <v>199</v>
      </c>
      <c r="K1" s="19" t="s">
        <v>200</v>
      </c>
      <c r="L1" s="19" t="s">
        <v>201</v>
      </c>
      <c r="M1" s="76" t="s">
        <v>202</v>
      </c>
      <c r="N1" s="12" t="s">
        <v>203</v>
      </c>
    </row>
    <row r="2" spans="1:14" ht="12" customHeight="1" x14ac:dyDescent="0.2">
      <c r="A2" s="7" t="str">
        <f>'Pregnant Women Participating'!A2</f>
        <v>Connecticut</v>
      </c>
      <c r="B2" s="13">
        <v>3119</v>
      </c>
      <c r="C2" s="4">
        <v>3153</v>
      </c>
      <c r="D2" s="4">
        <v>3157</v>
      </c>
      <c r="E2" s="4">
        <v>3095</v>
      </c>
      <c r="F2" s="4">
        <v>3056</v>
      </c>
      <c r="G2" s="4">
        <v>3049</v>
      </c>
      <c r="H2" s="4">
        <v>3011</v>
      </c>
      <c r="I2" s="4">
        <v>2982</v>
      </c>
      <c r="J2" s="4">
        <v>3051</v>
      </c>
      <c r="K2" s="4">
        <v>3023</v>
      </c>
      <c r="L2" s="4">
        <v>3066</v>
      </c>
      <c r="M2" s="40">
        <v>2992</v>
      </c>
      <c r="N2" s="13">
        <f t="shared" ref="N2:N12" si="0">IF(SUM(B2:M2)&gt;0,AVERAGE(B2:M2)," ")</f>
        <v>3062.8333333333335</v>
      </c>
    </row>
    <row r="3" spans="1:14" ht="12" customHeight="1" x14ac:dyDescent="0.2">
      <c r="A3" s="7" t="str">
        <f>'Pregnant Women Participating'!A3</f>
        <v>Maine</v>
      </c>
      <c r="B3" s="13">
        <v>1332</v>
      </c>
      <c r="C3" s="4">
        <v>1343</v>
      </c>
      <c r="D3" s="4">
        <v>1321</v>
      </c>
      <c r="E3" s="4">
        <v>1341</v>
      </c>
      <c r="F3" s="4">
        <v>1311</v>
      </c>
      <c r="G3" s="4">
        <v>1305</v>
      </c>
      <c r="H3" s="4">
        <v>1274</v>
      </c>
      <c r="I3" s="4">
        <v>1270</v>
      </c>
      <c r="J3" s="4">
        <v>1265</v>
      </c>
      <c r="K3" s="4">
        <v>1282</v>
      </c>
      <c r="L3" s="4">
        <v>1254</v>
      </c>
      <c r="M3" s="40">
        <v>1259</v>
      </c>
      <c r="N3" s="13">
        <f t="shared" si="0"/>
        <v>1296.4166666666667</v>
      </c>
    </row>
    <row r="4" spans="1:14" ht="12" customHeight="1" x14ac:dyDescent="0.2">
      <c r="A4" s="7" t="str">
        <f>'Pregnant Women Participating'!A4</f>
        <v>Massachusetts</v>
      </c>
      <c r="B4" s="13">
        <v>8591</v>
      </c>
      <c r="C4" s="4">
        <v>8607</v>
      </c>
      <c r="D4" s="4">
        <v>8393</v>
      </c>
      <c r="E4" s="4">
        <v>8439</v>
      </c>
      <c r="F4" s="4">
        <v>8326</v>
      </c>
      <c r="G4" s="4">
        <v>8454</v>
      </c>
      <c r="H4" s="4">
        <v>8431</v>
      </c>
      <c r="I4" s="4">
        <v>8498</v>
      </c>
      <c r="J4" s="4">
        <v>8413</v>
      </c>
      <c r="K4" s="4">
        <v>8282</v>
      </c>
      <c r="L4" s="4">
        <v>8312</v>
      </c>
      <c r="M4" s="40">
        <v>8136</v>
      </c>
      <c r="N4" s="13">
        <f t="shared" si="0"/>
        <v>8406.8333333333339</v>
      </c>
    </row>
    <row r="5" spans="1:14" ht="12" customHeight="1" x14ac:dyDescent="0.2">
      <c r="A5" s="7" t="str">
        <f>'Pregnant Women Participating'!A5</f>
        <v>New Hampshire</v>
      </c>
      <c r="B5" s="13">
        <v>799</v>
      </c>
      <c r="C5" s="4">
        <v>823</v>
      </c>
      <c r="D5" s="4">
        <v>791</v>
      </c>
      <c r="E5" s="4">
        <v>831</v>
      </c>
      <c r="F5" s="4">
        <v>803</v>
      </c>
      <c r="G5" s="4">
        <v>817</v>
      </c>
      <c r="H5" s="4">
        <v>832</v>
      </c>
      <c r="I5" s="4">
        <v>850</v>
      </c>
      <c r="J5" s="4">
        <v>824</v>
      </c>
      <c r="K5" s="4">
        <v>804</v>
      </c>
      <c r="L5" s="4">
        <v>788</v>
      </c>
      <c r="M5" s="40">
        <v>800</v>
      </c>
      <c r="N5" s="13">
        <f t="shared" si="0"/>
        <v>813.5</v>
      </c>
    </row>
    <row r="6" spans="1:14" ht="12" customHeight="1" x14ac:dyDescent="0.2">
      <c r="A6" s="7" t="str">
        <f>'Pregnant Women Participating'!A6</f>
        <v>New York</v>
      </c>
      <c r="B6" s="13">
        <v>45060</v>
      </c>
      <c r="C6" s="4">
        <v>45143</v>
      </c>
      <c r="D6" s="4">
        <v>44384</v>
      </c>
      <c r="E6" s="4">
        <v>44853</v>
      </c>
      <c r="F6" s="4">
        <v>44245</v>
      </c>
      <c r="G6" s="4">
        <v>43957</v>
      </c>
      <c r="H6" s="4">
        <v>43855</v>
      </c>
      <c r="I6" s="4">
        <v>43937</v>
      </c>
      <c r="J6" s="4">
        <v>43407</v>
      </c>
      <c r="K6" s="4">
        <v>43160</v>
      </c>
      <c r="L6" s="4">
        <v>43067</v>
      </c>
      <c r="M6" s="40">
        <v>42432</v>
      </c>
      <c r="N6" s="13">
        <f t="shared" si="0"/>
        <v>43958.333333333336</v>
      </c>
    </row>
    <row r="7" spans="1:14" ht="12" customHeight="1" x14ac:dyDescent="0.2">
      <c r="A7" s="7" t="str">
        <f>'Pregnant Women Participating'!A7</f>
        <v>Rhode Island</v>
      </c>
      <c r="B7" s="13">
        <v>1054</v>
      </c>
      <c r="C7" s="4">
        <v>1039</v>
      </c>
      <c r="D7" s="4">
        <v>1032</v>
      </c>
      <c r="E7" s="4">
        <v>1001</v>
      </c>
      <c r="F7" s="4">
        <v>1030</v>
      </c>
      <c r="G7" s="4">
        <v>1012</v>
      </c>
      <c r="H7" s="4">
        <v>1009</v>
      </c>
      <c r="I7" s="4">
        <v>996</v>
      </c>
      <c r="J7" s="4">
        <v>997</v>
      </c>
      <c r="K7" s="4">
        <v>957</v>
      </c>
      <c r="L7" s="4">
        <v>946</v>
      </c>
      <c r="M7" s="40">
        <v>929</v>
      </c>
      <c r="N7" s="13">
        <f t="shared" si="0"/>
        <v>1000.1666666666666</v>
      </c>
    </row>
    <row r="8" spans="1:14" ht="12" customHeight="1" x14ac:dyDescent="0.2">
      <c r="A8" s="7" t="str">
        <f>'Pregnant Women Participating'!A8</f>
        <v>Vermont</v>
      </c>
      <c r="B8" s="13">
        <v>1058</v>
      </c>
      <c r="C8" s="4">
        <v>1094</v>
      </c>
      <c r="D8" s="4">
        <v>1074</v>
      </c>
      <c r="E8" s="4">
        <v>1054</v>
      </c>
      <c r="F8" s="4">
        <v>1022</v>
      </c>
      <c r="G8" s="4">
        <v>1017</v>
      </c>
      <c r="H8" s="4">
        <v>1007</v>
      </c>
      <c r="I8" s="4">
        <v>1007</v>
      </c>
      <c r="J8" s="4">
        <v>1017</v>
      </c>
      <c r="K8" s="4">
        <v>1018</v>
      </c>
      <c r="L8" s="4">
        <v>1052</v>
      </c>
      <c r="M8" s="40">
        <v>1030</v>
      </c>
      <c r="N8" s="13">
        <f t="shared" si="0"/>
        <v>1037.5</v>
      </c>
    </row>
    <row r="9" spans="1:14" ht="12" customHeight="1" x14ac:dyDescent="0.2">
      <c r="A9" s="7" t="str">
        <f>'Pregnant Women Participating'!A9</f>
        <v>Virgin Islands</v>
      </c>
      <c r="B9" s="13">
        <v>348</v>
      </c>
      <c r="C9" s="4">
        <v>353</v>
      </c>
      <c r="D9" s="4">
        <v>325</v>
      </c>
      <c r="E9" s="4">
        <v>350</v>
      </c>
      <c r="F9" s="4">
        <v>360</v>
      </c>
      <c r="G9" s="4">
        <v>373</v>
      </c>
      <c r="H9" s="4">
        <v>362</v>
      </c>
      <c r="I9" s="4">
        <v>357</v>
      </c>
      <c r="J9" s="4">
        <v>364</v>
      </c>
      <c r="K9" s="4">
        <v>348</v>
      </c>
      <c r="L9" s="4">
        <v>343</v>
      </c>
      <c r="M9" s="40">
        <v>351</v>
      </c>
      <c r="N9" s="13">
        <f t="shared" si="0"/>
        <v>352.83333333333331</v>
      </c>
    </row>
    <row r="10" spans="1:14" ht="12" customHeight="1" x14ac:dyDescent="0.2">
      <c r="A10" s="7" t="str">
        <f>'Pregnant Women Participating'!A10</f>
        <v>Indian Township, ME</v>
      </c>
      <c r="B10" s="13">
        <v>5</v>
      </c>
      <c r="C10" s="4">
        <v>5</v>
      </c>
      <c r="D10" s="4">
        <v>5</v>
      </c>
      <c r="E10" s="4">
        <v>4</v>
      </c>
      <c r="F10" s="4">
        <v>5</v>
      </c>
      <c r="G10" s="4">
        <v>6</v>
      </c>
      <c r="H10" s="4">
        <v>5</v>
      </c>
      <c r="I10" s="4">
        <v>2</v>
      </c>
      <c r="J10" s="4">
        <v>5</v>
      </c>
      <c r="K10" s="4">
        <v>3</v>
      </c>
      <c r="L10" s="4">
        <v>4</v>
      </c>
      <c r="M10" s="40">
        <v>4</v>
      </c>
      <c r="N10" s="13">
        <f t="shared" si="0"/>
        <v>4.416666666666667</v>
      </c>
    </row>
    <row r="11" spans="1:14" ht="12" customHeight="1" x14ac:dyDescent="0.2">
      <c r="A11" s="7" t="str">
        <f>'Pregnant Women Participating'!A11</f>
        <v>Pleasant Point, ME</v>
      </c>
      <c r="B11" s="13">
        <v>3</v>
      </c>
      <c r="C11" s="4">
        <v>4</v>
      </c>
      <c r="D11" s="4">
        <v>3</v>
      </c>
      <c r="E11" s="4">
        <v>4</v>
      </c>
      <c r="F11" s="4">
        <v>3</v>
      </c>
      <c r="G11" s="4">
        <v>3</v>
      </c>
      <c r="H11" s="4">
        <v>4</v>
      </c>
      <c r="I11" s="4">
        <v>3</v>
      </c>
      <c r="J11" s="4">
        <v>3</v>
      </c>
      <c r="K11" s="4">
        <v>3</v>
      </c>
      <c r="L11" s="4">
        <v>4</v>
      </c>
      <c r="M11" s="40">
        <v>2</v>
      </c>
      <c r="N11" s="13">
        <f t="shared" si="0"/>
        <v>3.25</v>
      </c>
    </row>
    <row r="12" spans="1:14" ht="15" customHeight="1" x14ac:dyDescent="0.2">
      <c r="A12" s="7" t="str">
        <f>'Pregnant Women Participating'!A12</f>
        <v>Seneca Nation, NY</v>
      </c>
      <c r="B12" s="13">
        <v>16</v>
      </c>
      <c r="C12" s="4">
        <v>16</v>
      </c>
      <c r="D12" s="4">
        <v>11</v>
      </c>
      <c r="E12" s="4">
        <v>14</v>
      </c>
      <c r="F12" s="4">
        <v>15</v>
      </c>
      <c r="G12" s="4">
        <v>15</v>
      </c>
      <c r="H12" s="4">
        <v>14</v>
      </c>
      <c r="I12" s="4">
        <v>14</v>
      </c>
      <c r="J12" s="4">
        <v>13</v>
      </c>
      <c r="K12" s="4">
        <v>11</v>
      </c>
      <c r="L12" s="4">
        <v>13</v>
      </c>
      <c r="M12" s="40">
        <v>13</v>
      </c>
      <c r="N12" s="13">
        <f t="shared" si="0"/>
        <v>13.75</v>
      </c>
    </row>
    <row r="13" spans="1:14" ht="12" customHeight="1" x14ac:dyDescent="0.2">
      <c r="A13" s="7" t="str">
        <f>'Pregnant Women Participating'!A13</f>
        <v>Delaware</v>
      </c>
      <c r="B13" s="13">
        <v>997</v>
      </c>
      <c r="C13" s="4">
        <v>1026</v>
      </c>
      <c r="D13" s="4">
        <v>1025</v>
      </c>
      <c r="E13" s="4">
        <v>999</v>
      </c>
      <c r="F13" s="4">
        <v>971</v>
      </c>
      <c r="G13" s="4">
        <v>987</v>
      </c>
      <c r="H13" s="4">
        <v>1002</v>
      </c>
      <c r="I13" s="4">
        <v>1015</v>
      </c>
      <c r="J13" s="4">
        <v>1045</v>
      </c>
      <c r="K13" s="4">
        <v>1057</v>
      </c>
      <c r="L13" s="4">
        <v>1099</v>
      </c>
      <c r="M13" s="40">
        <v>1081</v>
      </c>
      <c r="N13" s="13">
        <f t="shared" ref="N13:N91" si="1">IF(SUM(B13:M13)&gt;0,AVERAGE(B13:M13)," ")</f>
        <v>1025.3333333333333</v>
      </c>
    </row>
    <row r="14" spans="1:14" ht="12" customHeight="1" x14ac:dyDescent="0.2">
      <c r="A14" s="7" t="str">
        <f>'Pregnant Women Participating'!A14</f>
        <v>District of Columbia</v>
      </c>
      <c r="B14" s="13">
        <v>1398</v>
      </c>
      <c r="C14" s="4">
        <v>1366</v>
      </c>
      <c r="D14" s="4">
        <v>1372</v>
      </c>
      <c r="E14" s="4">
        <v>1372</v>
      </c>
      <c r="F14" s="4">
        <v>1346</v>
      </c>
      <c r="G14" s="4">
        <v>1316</v>
      </c>
      <c r="H14" s="4">
        <v>1329</v>
      </c>
      <c r="I14" s="4">
        <v>1329</v>
      </c>
      <c r="J14" s="4">
        <v>1280</v>
      </c>
      <c r="K14" s="4">
        <v>1309</v>
      </c>
      <c r="L14" s="4">
        <v>1363</v>
      </c>
      <c r="M14" s="40">
        <v>1354</v>
      </c>
      <c r="N14" s="13">
        <f t="shared" si="1"/>
        <v>1344.5</v>
      </c>
    </row>
    <row r="15" spans="1:14" ht="12" customHeight="1" x14ac:dyDescent="0.2">
      <c r="A15" s="7" t="str">
        <f>'Pregnant Women Participating'!A15</f>
        <v>Maryland</v>
      </c>
      <c r="B15" s="13">
        <v>11052</v>
      </c>
      <c r="C15" s="4">
        <v>11169</v>
      </c>
      <c r="D15" s="4">
        <v>11119</v>
      </c>
      <c r="E15" s="4">
        <v>11218</v>
      </c>
      <c r="F15" s="4">
        <v>11182</v>
      </c>
      <c r="G15" s="4">
        <v>11192</v>
      </c>
      <c r="H15" s="4">
        <v>11217</v>
      </c>
      <c r="I15" s="4">
        <v>11111</v>
      </c>
      <c r="J15" s="4">
        <v>10676</v>
      </c>
      <c r="K15" s="4">
        <v>10517</v>
      </c>
      <c r="L15" s="4">
        <v>10530</v>
      </c>
      <c r="M15" s="40">
        <v>10481</v>
      </c>
      <c r="N15" s="13">
        <f t="shared" si="1"/>
        <v>10955.333333333334</v>
      </c>
    </row>
    <row r="16" spans="1:14" ht="12" customHeight="1" x14ac:dyDescent="0.2">
      <c r="A16" s="7" t="str">
        <f>'Pregnant Women Participating'!A16</f>
        <v>New Jersey</v>
      </c>
      <c r="B16" s="13">
        <v>13672</v>
      </c>
      <c r="C16" s="4">
        <v>13631</v>
      </c>
      <c r="D16" s="4">
        <v>13298</v>
      </c>
      <c r="E16" s="4">
        <v>13324</v>
      </c>
      <c r="F16" s="4">
        <v>13037</v>
      </c>
      <c r="G16" s="4">
        <v>12889</v>
      </c>
      <c r="H16" s="4">
        <v>12863</v>
      </c>
      <c r="I16" s="4">
        <v>13012</v>
      </c>
      <c r="J16" s="4">
        <v>12945</v>
      </c>
      <c r="K16" s="4">
        <v>13342</v>
      </c>
      <c r="L16" s="4">
        <v>13077</v>
      </c>
      <c r="M16" s="40">
        <v>12855</v>
      </c>
      <c r="N16" s="13">
        <f t="shared" si="1"/>
        <v>13162.083333333334</v>
      </c>
    </row>
    <row r="17" spans="1:14" ht="12" customHeight="1" x14ac:dyDescent="0.2">
      <c r="A17" s="7" t="str">
        <f>'Pregnant Women Participating'!A17</f>
        <v>Pennsylvania</v>
      </c>
      <c r="B17" s="13">
        <v>10771</v>
      </c>
      <c r="C17" s="4">
        <v>10536</v>
      </c>
      <c r="D17" s="4">
        <v>10321</v>
      </c>
      <c r="E17" s="4">
        <v>10322</v>
      </c>
      <c r="F17" s="4">
        <v>10179</v>
      </c>
      <c r="G17" s="4">
        <v>10137</v>
      </c>
      <c r="H17" s="4">
        <v>10234</v>
      </c>
      <c r="I17" s="4">
        <v>10202</v>
      </c>
      <c r="J17" s="4">
        <v>10164</v>
      </c>
      <c r="K17" s="4">
        <v>10118</v>
      </c>
      <c r="L17" s="4">
        <v>10204</v>
      </c>
      <c r="M17" s="40">
        <v>9955</v>
      </c>
      <c r="N17" s="13">
        <f t="shared" si="1"/>
        <v>10261.916666666666</v>
      </c>
    </row>
    <row r="18" spans="1:14" ht="12" customHeight="1" x14ac:dyDescent="0.2">
      <c r="A18" s="7" t="str">
        <f>'Pregnant Women Participating'!A18</f>
        <v>Puerto Rico</v>
      </c>
      <c r="B18" s="13">
        <v>7702</v>
      </c>
      <c r="C18" s="4">
        <v>6909</v>
      </c>
      <c r="D18" s="4">
        <v>6777</v>
      </c>
      <c r="E18" s="4">
        <v>6772</v>
      </c>
      <c r="F18" s="4">
        <v>6736</v>
      </c>
      <c r="G18" s="4">
        <v>6617</v>
      </c>
      <c r="H18" s="4">
        <v>6591</v>
      </c>
      <c r="I18" s="4">
        <v>6601</v>
      </c>
      <c r="J18" s="4">
        <v>6571</v>
      </c>
      <c r="K18" s="4">
        <v>6512</v>
      </c>
      <c r="L18" s="4">
        <v>6627</v>
      </c>
      <c r="M18" s="40">
        <v>6673</v>
      </c>
      <c r="N18" s="13">
        <f t="shared" si="1"/>
        <v>6757.333333333333</v>
      </c>
    </row>
    <row r="19" spans="1:14" ht="12" customHeight="1" x14ac:dyDescent="0.2">
      <c r="A19" s="7" t="str">
        <f>'Pregnant Women Participating'!A19</f>
        <v>Virginia</v>
      </c>
      <c r="B19" s="13">
        <v>6982</v>
      </c>
      <c r="C19" s="4">
        <v>6766</v>
      </c>
      <c r="D19" s="4">
        <v>6552</v>
      </c>
      <c r="E19" s="4">
        <v>6574</v>
      </c>
      <c r="F19" s="4">
        <v>6533</v>
      </c>
      <c r="G19" s="4">
        <v>6506</v>
      </c>
      <c r="H19" s="4">
        <v>6601</v>
      </c>
      <c r="I19" s="4">
        <v>6651</v>
      </c>
      <c r="J19" s="4">
        <v>6524</v>
      </c>
      <c r="K19" s="4">
        <v>6538</v>
      </c>
      <c r="L19" s="4">
        <v>6588</v>
      </c>
      <c r="M19" s="40">
        <v>6560</v>
      </c>
      <c r="N19" s="13">
        <f t="shared" si="1"/>
        <v>6614.583333333333</v>
      </c>
    </row>
    <row r="20" spans="1:14" ht="12" customHeight="1" x14ac:dyDescent="0.2">
      <c r="A20" s="7" t="str">
        <f>'Pregnant Women Participating'!A20</f>
        <v>West Virginia</v>
      </c>
      <c r="B20" s="13">
        <v>1660</v>
      </c>
      <c r="C20" s="4">
        <v>1602</v>
      </c>
      <c r="D20" s="4">
        <v>1539</v>
      </c>
      <c r="E20" s="4">
        <v>1586</v>
      </c>
      <c r="F20" s="4">
        <v>1512</v>
      </c>
      <c r="G20" s="4">
        <v>1534</v>
      </c>
      <c r="H20" s="4">
        <v>1486</v>
      </c>
      <c r="I20" s="4">
        <v>1427</v>
      </c>
      <c r="J20" s="4">
        <v>1408</v>
      </c>
      <c r="K20" s="4">
        <v>1460</v>
      </c>
      <c r="L20" s="4">
        <v>1431</v>
      </c>
      <c r="M20" s="40">
        <v>1404</v>
      </c>
      <c r="N20" s="13">
        <f t="shared" si="1"/>
        <v>1504.0833333333333</v>
      </c>
    </row>
    <row r="21" spans="1:14" ht="12" customHeight="1" x14ac:dyDescent="0.2">
      <c r="A21" s="7" t="str">
        <f>'Pregnant Women Participating'!A21</f>
        <v>Alabama</v>
      </c>
      <c r="B21" s="13">
        <v>3595</v>
      </c>
      <c r="C21" s="4">
        <v>3525</v>
      </c>
      <c r="D21" s="4">
        <v>3470</v>
      </c>
      <c r="E21" s="4">
        <v>3418</v>
      </c>
      <c r="F21" s="4">
        <v>3441</v>
      </c>
      <c r="G21" s="4">
        <v>3501</v>
      </c>
      <c r="H21" s="4">
        <v>3433</v>
      </c>
      <c r="I21" s="4">
        <v>3442</v>
      </c>
      <c r="J21" s="4">
        <v>3386</v>
      </c>
      <c r="K21" s="4">
        <v>3433</v>
      </c>
      <c r="L21" s="4">
        <v>3539</v>
      </c>
      <c r="M21" s="40">
        <v>3546</v>
      </c>
      <c r="N21" s="13">
        <f t="shared" si="1"/>
        <v>3477.4166666666665</v>
      </c>
    </row>
    <row r="22" spans="1:14" ht="12" customHeight="1" x14ac:dyDescent="0.2">
      <c r="A22" s="7" t="str">
        <f>'Pregnant Women Participating'!A22</f>
        <v>Florida</v>
      </c>
      <c r="B22" s="13">
        <v>38587</v>
      </c>
      <c r="C22" s="4">
        <v>38898</v>
      </c>
      <c r="D22" s="4">
        <v>38966</v>
      </c>
      <c r="E22" s="4">
        <v>39331</v>
      </c>
      <c r="F22" s="4">
        <v>39404</v>
      </c>
      <c r="G22" s="4">
        <v>39154</v>
      </c>
      <c r="H22" s="4">
        <v>39145</v>
      </c>
      <c r="I22" s="4">
        <v>38955</v>
      </c>
      <c r="J22" s="4">
        <v>38862</v>
      </c>
      <c r="K22" s="4">
        <v>39042</v>
      </c>
      <c r="L22" s="4">
        <v>39253</v>
      </c>
      <c r="M22" s="40">
        <v>39206</v>
      </c>
      <c r="N22" s="13">
        <f t="shared" si="1"/>
        <v>39066.916666666664</v>
      </c>
    </row>
    <row r="23" spans="1:14" ht="12" customHeight="1" x14ac:dyDescent="0.2">
      <c r="A23" s="7" t="str">
        <f>'Pregnant Women Participating'!A23</f>
        <v>Georgia</v>
      </c>
      <c r="B23" s="13">
        <v>16389</v>
      </c>
      <c r="C23" s="4">
        <v>16101</v>
      </c>
      <c r="D23" s="4">
        <v>15616</v>
      </c>
      <c r="E23" s="4">
        <v>15709</v>
      </c>
      <c r="F23" s="4">
        <v>15629</v>
      </c>
      <c r="G23" s="4">
        <v>15400</v>
      </c>
      <c r="H23" s="4">
        <v>15101</v>
      </c>
      <c r="I23" s="4">
        <v>15002</v>
      </c>
      <c r="J23" s="4">
        <v>15019</v>
      </c>
      <c r="K23" s="4">
        <v>14301</v>
      </c>
      <c r="L23" s="4">
        <v>15553</v>
      </c>
      <c r="M23" s="40">
        <v>15448</v>
      </c>
      <c r="N23" s="13">
        <f t="shared" si="1"/>
        <v>15439</v>
      </c>
    </row>
    <row r="24" spans="1:14" ht="12" customHeight="1" x14ac:dyDescent="0.2">
      <c r="A24" s="7" t="str">
        <f>'Pregnant Women Participating'!A24</f>
        <v>Kentucky</v>
      </c>
      <c r="B24" s="13">
        <v>4879</v>
      </c>
      <c r="C24" s="4">
        <v>4833</v>
      </c>
      <c r="D24" s="4">
        <v>4716</v>
      </c>
      <c r="E24" s="4">
        <v>4736</v>
      </c>
      <c r="F24" s="4">
        <v>4599</v>
      </c>
      <c r="G24" s="4">
        <v>4669</v>
      </c>
      <c r="H24" s="4">
        <v>4611</v>
      </c>
      <c r="I24" s="4">
        <v>4620</v>
      </c>
      <c r="J24" s="4">
        <v>4632</v>
      </c>
      <c r="K24" s="4">
        <v>4601</v>
      </c>
      <c r="L24" s="4">
        <v>4671</v>
      </c>
      <c r="M24" s="40">
        <v>4616</v>
      </c>
      <c r="N24" s="13">
        <f t="shared" si="1"/>
        <v>4681.916666666667</v>
      </c>
    </row>
    <row r="25" spans="1:14" ht="12" customHeight="1" x14ac:dyDescent="0.2">
      <c r="A25" s="7" t="str">
        <f>'Pregnant Women Participating'!A25</f>
        <v>Mississippi</v>
      </c>
      <c r="B25" s="13">
        <v>3204</v>
      </c>
      <c r="C25" s="4">
        <v>3287</v>
      </c>
      <c r="D25" s="4">
        <v>3182</v>
      </c>
      <c r="E25" s="4">
        <v>3216</v>
      </c>
      <c r="F25" s="4">
        <v>3170</v>
      </c>
      <c r="G25" s="4">
        <v>3156</v>
      </c>
      <c r="H25" s="4">
        <v>3078</v>
      </c>
      <c r="I25" s="4">
        <v>3176</v>
      </c>
      <c r="J25" s="4">
        <v>3185</v>
      </c>
      <c r="K25" s="4">
        <v>3171</v>
      </c>
      <c r="L25" s="4">
        <v>3256</v>
      </c>
      <c r="M25" s="40">
        <v>3299</v>
      </c>
      <c r="N25" s="13">
        <f t="shared" si="1"/>
        <v>3198.3333333333335</v>
      </c>
    </row>
    <row r="26" spans="1:14" ht="12" customHeight="1" x14ac:dyDescent="0.2">
      <c r="A26" s="7" t="str">
        <f>'Pregnant Women Participating'!A26</f>
        <v>North Carolina</v>
      </c>
      <c r="B26" s="13">
        <v>17765</v>
      </c>
      <c r="C26" s="4">
        <v>17410</v>
      </c>
      <c r="D26" s="4">
        <v>16859</v>
      </c>
      <c r="E26" s="4">
        <v>17096</v>
      </c>
      <c r="F26" s="4">
        <v>16923</v>
      </c>
      <c r="G26" s="4">
        <v>16972</v>
      </c>
      <c r="H26" s="4">
        <v>16714</v>
      </c>
      <c r="I26" s="4">
        <v>16697</v>
      </c>
      <c r="J26" s="4">
        <v>16479</v>
      </c>
      <c r="K26" s="4">
        <v>16725</v>
      </c>
      <c r="L26" s="4">
        <v>17097</v>
      </c>
      <c r="M26" s="40">
        <v>17229</v>
      </c>
      <c r="N26" s="13">
        <f t="shared" si="1"/>
        <v>16997.166666666668</v>
      </c>
    </row>
    <row r="27" spans="1:14" ht="12" customHeight="1" x14ac:dyDescent="0.2">
      <c r="A27" s="7" t="str">
        <f>'Pregnant Women Participating'!A27</f>
        <v>South Carolina</v>
      </c>
      <c r="B27" s="13">
        <v>5634</v>
      </c>
      <c r="C27" s="4">
        <v>5629</v>
      </c>
      <c r="D27" s="4">
        <v>5493</v>
      </c>
      <c r="E27" s="4">
        <v>5454</v>
      </c>
      <c r="F27" s="4">
        <v>5428</v>
      </c>
      <c r="G27" s="4">
        <v>5357</v>
      </c>
      <c r="H27" s="4">
        <v>5234</v>
      </c>
      <c r="I27" s="4">
        <v>5174</v>
      </c>
      <c r="J27" s="4">
        <v>5136</v>
      </c>
      <c r="K27" s="4">
        <v>5165</v>
      </c>
      <c r="L27" s="4">
        <v>5208</v>
      </c>
      <c r="M27" s="40">
        <v>5008</v>
      </c>
      <c r="N27" s="13">
        <f t="shared" si="1"/>
        <v>5326.666666666667</v>
      </c>
    </row>
    <row r="28" spans="1:14" ht="12" customHeight="1" x14ac:dyDescent="0.2">
      <c r="A28" s="7" t="str">
        <f>'Pregnant Women Participating'!A28</f>
        <v>Tennessee</v>
      </c>
      <c r="B28" s="13">
        <v>8885</v>
      </c>
      <c r="C28" s="4">
        <v>8680</v>
      </c>
      <c r="D28" s="4">
        <v>8352</v>
      </c>
      <c r="E28" s="4">
        <v>8164</v>
      </c>
      <c r="F28" s="4">
        <v>8180</v>
      </c>
      <c r="G28" s="4">
        <v>8180</v>
      </c>
      <c r="H28" s="4">
        <v>8183</v>
      </c>
      <c r="I28" s="4">
        <v>8240</v>
      </c>
      <c r="J28" s="4">
        <v>8246</v>
      </c>
      <c r="K28" s="4">
        <v>8081</v>
      </c>
      <c r="L28" s="4">
        <v>8144</v>
      </c>
      <c r="M28" s="40">
        <v>7916</v>
      </c>
      <c r="N28" s="13">
        <f t="shared" si="1"/>
        <v>8270.9166666666661</v>
      </c>
    </row>
    <row r="29" spans="1:14" ht="12" customHeight="1" x14ac:dyDescent="0.2">
      <c r="A29" s="7" t="str">
        <f>'Pregnant Women Participating'!A29</f>
        <v>Choctaw Indians, MS</v>
      </c>
      <c r="B29" s="13">
        <v>12</v>
      </c>
      <c r="C29" s="4">
        <v>14</v>
      </c>
      <c r="D29" s="4">
        <v>16</v>
      </c>
      <c r="E29" s="4">
        <v>21</v>
      </c>
      <c r="F29" s="4">
        <v>15</v>
      </c>
      <c r="G29" s="4">
        <v>22</v>
      </c>
      <c r="H29" s="4">
        <v>18</v>
      </c>
      <c r="I29" s="4">
        <v>21</v>
      </c>
      <c r="J29" s="4">
        <v>16</v>
      </c>
      <c r="K29" s="4">
        <v>22</v>
      </c>
      <c r="L29" s="4">
        <v>18</v>
      </c>
      <c r="M29" s="40">
        <v>18</v>
      </c>
      <c r="N29" s="13">
        <f t="shared" si="1"/>
        <v>17.75</v>
      </c>
    </row>
    <row r="30" spans="1:14" ht="12" customHeight="1" x14ac:dyDescent="0.2">
      <c r="A30" s="7" t="str">
        <f>'Pregnant Women Participating'!A30</f>
        <v>Eastern Cherokee, NC</v>
      </c>
      <c r="B30" s="13">
        <v>30</v>
      </c>
      <c r="C30" s="4">
        <v>31</v>
      </c>
      <c r="D30" s="4">
        <v>29</v>
      </c>
      <c r="E30" s="4">
        <v>32</v>
      </c>
      <c r="F30" s="4">
        <v>27</v>
      </c>
      <c r="G30" s="4">
        <v>33</v>
      </c>
      <c r="H30" s="4">
        <v>39</v>
      </c>
      <c r="I30" s="4">
        <v>40</v>
      </c>
      <c r="J30" s="4">
        <v>50</v>
      </c>
      <c r="K30" s="4">
        <v>44</v>
      </c>
      <c r="L30" s="4">
        <v>45</v>
      </c>
      <c r="M30" s="40">
        <v>48</v>
      </c>
      <c r="N30" s="13">
        <f t="shared" si="1"/>
        <v>37.333333333333336</v>
      </c>
    </row>
    <row r="31" spans="1:14" ht="12" customHeight="1" x14ac:dyDescent="0.2">
      <c r="A31" s="7" t="str">
        <f>'Pregnant Women Participating'!A31</f>
        <v>Illinois</v>
      </c>
      <c r="B31" s="13">
        <v>15941</v>
      </c>
      <c r="C31" s="4">
        <v>15749</v>
      </c>
      <c r="D31" s="4">
        <v>15342</v>
      </c>
      <c r="E31" s="4">
        <v>15554</v>
      </c>
      <c r="F31" s="4">
        <v>15091</v>
      </c>
      <c r="G31" s="4">
        <v>15093</v>
      </c>
      <c r="H31" s="4">
        <v>14982</v>
      </c>
      <c r="I31" s="4">
        <v>14871</v>
      </c>
      <c r="J31" s="4">
        <v>14771</v>
      </c>
      <c r="K31" s="4">
        <v>14818</v>
      </c>
      <c r="L31" s="4">
        <v>15261</v>
      </c>
      <c r="M31" s="40">
        <v>15111</v>
      </c>
      <c r="N31" s="13">
        <f t="shared" si="1"/>
        <v>15215.333333333334</v>
      </c>
    </row>
    <row r="32" spans="1:14" ht="12" customHeight="1" x14ac:dyDescent="0.2">
      <c r="A32" s="7" t="str">
        <f>'Pregnant Women Participating'!A32</f>
        <v>Indiana</v>
      </c>
      <c r="B32" s="13">
        <v>10143</v>
      </c>
      <c r="C32" s="4">
        <v>10166</v>
      </c>
      <c r="D32" s="4">
        <v>9905</v>
      </c>
      <c r="E32" s="4">
        <v>10134</v>
      </c>
      <c r="F32" s="4">
        <v>10064</v>
      </c>
      <c r="G32" s="4">
        <v>10088</v>
      </c>
      <c r="H32" s="4">
        <v>10091</v>
      </c>
      <c r="I32" s="4">
        <v>9950</v>
      </c>
      <c r="J32" s="4">
        <v>9788</v>
      </c>
      <c r="K32" s="4">
        <v>9880</v>
      </c>
      <c r="L32" s="4">
        <v>9888</v>
      </c>
      <c r="M32" s="40">
        <v>9818</v>
      </c>
      <c r="N32" s="13">
        <f t="shared" si="1"/>
        <v>9992.9166666666661</v>
      </c>
    </row>
    <row r="33" spans="1:14" ht="12" customHeight="1" x14ac:dyDescent="0.2">
      <c r="A33" s="7" t="str">
        <f>'Pregnant Women Participating'!A33</f>
        <v>Iowa</v>
      </c>
      <c r="B33" s="13">
        <v>3706</v>
      </c>
      <c r="C33" s="4">
        <v>4042</v>
      </c>
      <c r="D33" s="4">
        <v>3969</v>
      </c>
      <c r="E33" s="4">
        <v>3970</v>
      </c>
      <c r="F33" s="4">
        <v>3943</v>
      </c>
      <c r="G33" s="4">
        <v>3913</v>
      </c>
      <c r="H33" s="4">
        <v>3805</v>
      </c>
      <c r="I33" s="4">
        <v>3898</v>
      </c>
      <c r="J33" s="4">
        <v>3807</v>
      </c>
      <c r="K33" s="4">
        <v>3811</v>
      </c>
      <c r="L33" s="4">
        <v>3784</v>
      </c>
      <c r="M33" s="40">
        <v>3714</v>
      </c>
      <c r="N33" s="13">
        <f t="shared" si="1"/>
        <v>3863.5</v>
      </c>
    </row>
    <row r="34" spans="1:14" ht="12" customHeight="1" x14ac:dyDescent="0.2">
      <c r="A34" s="7" t="str">
        <f>'Pregnant Women Participating'!A34</f>
        <v>Michigan</v>
      </c>
      <c r="B34" s="13">
        <v>10003</v>
      </c>
      <c r="C34" s="4">
        <v>9993</v>
      </c>
      <c r="D34" s="4">
        <v>9833</v>
      </c>
      <c r="E34" s="4">
        <v>9719</v>
      </c>
      <c r="F34" s="4">
        <v>9754</v>
      </c>
      <c r="G34" s="4">
        <v>9944</v>
      </c>
      <c r="H34" s="4">
        <v>9915</v>
      </c>
      <c r="I34" s="4">
        <v>9939</v>
      </c>
      <c r="J34" s="4">
        <v>9918</v>
      </c>
      <c r="K34" s="4">
        <v>9889</v>
      </c>
      <c r="L34" s="4">
        <v>9968</v>
      </c>
      <c r="M34" s="40">
        <v>9869</v>
      </c>
      <c r="N34" s="13">
        <f t="shared" si="1"/>
        <v>9895.3333333333339</v>
      </c>
    </row>
    <row r="35" spans="1:14" ht="12" customHeight="1" x14ac:dyDescent="0.2">
      <c r="A35" s="7" t="str">
        <f>'Pregnant Women Participating'!A35</f>
        <v>Minnesota</v>
      </c>
      <c r="B35" s="13">
        <v>9227</v>
      </c>
      <c r="C35" s="4">
        <v>9160</v>
      </c>
      <c r="D35" s="4">
        <v>8960</v>
      </c>
      <c r="E35" s="4">
        <v>8949</v>
      </c>
      <c r="F35" s="4">
        <v>8945</v>
      </c>
      <c r="G35" s="4">
        <v>8951</v>
      </c>
      <c r="H35" s="4">
        <v>8878</v>
      </c>
      <c r="I35" s="4">
        <v>8737</v>
      </c>
      <c r="J35" s="4">
        <v>8610</v>
      </c>
      <c r="K35" s="4">
        <v>8578</v>
      </c>
      <c r="L35" s="4">
        <v>8673</v>
      </c>
      <c r="M35" s="40">
        <v>8731</v>
      </c>
      <c r="N35" s="13">
        <f t="shared" si="1"/>
        <v>8866.5833333333339</v>
      </c>
    </row>
    <row r="36" spans="1:14" ht="12" customHeight="1" x14ac:dyDescent="0.2">
      <c r="A36" s="7" t="str">
        <f>'Pregnant Women Participating'!A36</f>
        <v>Ohio</v>
      </c>
      <c r="B36" s="13">
        <v>15311</v>
      </c>
      <c r="C36" s="4">
        <v>15498</v>
      </c>
      <c r="D36" s="4">
        <v>15310</v>
      </c>
      <c r="E36" s="4">
        <v>15378</v>
      </c>
      <c r="F36" s="4">
        <v>14973</v>
      </c>
      <c r="G36" s="4">
        <v>14753</v>
      </c>
      <c r="H36" s="4">
        <v>14665</v>
      </c>
      <c r="I36" s="4">
        <v>14415</v>
      </c>
      <c r="J36" s="4">
        <v>14404</v>
      </c>
      <c r="K36" s="4">
        <v>14412</v>
      </c>
      <c r="L36" s="4">
        <v>14532</v>
      </c>
      <c r="M36" s="40">
        <v>14478</v>
      </c>
      <c r="N36" s="13">
        <f t="shared" si="1"/>
        <v>14844.083333333334</v>
      </c>
    </row>
    <row r="37" spans="1:14" ht="12" customHeight="1" x14ac:dyDescent="0.2">
      <c r="A37" s="7" t="str">
        <f>'Pregnant Women Participating'!A37</f>
        <v>Wisconsin</v>
      </c>
      <c r="B37" s="13">
        <v>5292</v>
      </c>
      <c r="C37" s="4">
        <v>5292</v>
      </c>
      <c r="D37" s="4">
        <v>5121</v>
      </c>
      <c r="E37" s="4">
        <v>5216</v>
      </c>
      <c r="F37" s="4">
        <v>5162</v>
      </c>
      <c r="G37" s="4">
        <v>5150</v>
      </c>
      <c r="H37" s="4">
        <v>5217</v>
      </c>
      <c r="I37" s="4">
        <v>5202</v>
      </c>
      <c r="J37" s="4">
        <v>5109</v>
      </c>
      <c r="K37" s="4">
        <v>5116</v>
      </c>
      <c r="L37" s="4">
        <v>5083</v>
      </c>
      <c r="M37" s="40">
        <v>5105</v>
      </c>
      <c r="N37" s="13">
        <f t="shared" si="1"/>
        <v>5172.083333333333</v>
      </c>
    </row>
    <row r="38" spans="1:14" ht="12" customHeight="1" x14ac:dyDescent="0.2">
      <c r="A38" s="7" t="str">
        <f>'Pregnant Women Participating'!A38</f>
        <v>Arizona</v>
      </c>
      <c r="B38" s="13">
        <v>11210</v>
      </c>
      <c r="C38" s="4">
        <v>10859</v>
      </c>
      <c r="D38" s="4">
        <v>10635</v>
      </c>
      <c r="E38" s="4">
        <v>10763</v>
      </c>
      <c r="F38" s="4">
        <v>10494</v>
      </c>
      <c r="G38" s="4">
        <v>10786</v>
      </c>
      <c r="H38" s="4">
        <v>10551</v>
      </c>
      <c r="I38" s="4">
        <v>10660</v>
      </c>
      <c r="J38" s="4">
        <v>10448</v>
      </c>
      <c r="K38" s="4">
        <v>10660</v>
      </c>
      <c r="L38" s="4">
        <v>10851</v>
      </c>
      <c r="M38" s="40">
        <v>10730</v>
      </c>
      <c r="N38" s="13">
        <f t="shared" si="1"/>
        <v>10720.583333333334</v>
      </c>
    </row>
    <row r="39" spans="1:14" ht="12" customHeight="1" x14ac:dyDescent="0.2">
      <c r="A39" s="7" t="str">
        <f>'Pregnant Women Participating'!A39</f>
        <v>Arkansas</v>
      </c>
      <c r="B39" s="13">
        <v>2991</v>
      </c>
      <c r="C39" s="4">
        <v>2968</v>
      </c>
      <c r="D39" s="4">
        <v>2956</v>
      </c>
      <c r="E39" s="4">
        <v>2940</v>
      </c>
      <c r="F39" s="4">
        <v>2856</v>
      </c>
      <c r="G39" s="4">
        <v>2843</v>
      </c>
      <c r="H39" s="4">
        <v>2813</v>
      </c>
      <c r="I39" s="4">
        <v>2763</v>
      </c>
      <c r="J39" s="4">
        <v>2822</v>
      </c>
      <c r="K39" s="4">
        <v>2780</v>
      </c>
      <c r="L39" s="4">
        <v>2828</v>
      </c>
      <c r="M39" s="40">
        <v>2845</v>
      </c>
      <c r="N39" s="13">
        <f t="shared" si="1"/>
        <v>2867.0833333333335</v>
      </c>
    </row>
    <row r="40" spans="1:14" ht="12" customHeight="1" x14ac:dyDescent="0.2">
      <c r="A40" s="7" t="str">
        <f>'Pregnant Women Participating'!A40</f>
        <v>Louisiana</v>
      </c>
      <c r="B40" s="13">
        <v>3958</v>
      </c>
      <c r="C40" s="4">
        <v>4024</v>
      </c>
      <c r="D40" s="4">
        <v>3835</v>
      </c>
      <c r="E40" s="4">
        <v>3656</v>
      </c>
      <c r="F40" s="4">
        <v>3665</v>
      </c>
      <c r="G40" s="4">
        <v>3621</v>
      </c>
      <c r="H40" s="4">
        <v>3515</v>
      </c>
      <c r="I40" s="4">
        <v>3526</v>
      </c>
      <c r="J40" s="4">
        <v>3500</v>
      </c>
      <c r="K40" s="4">
        <v>3525</v>
      </c>
      <c r="L40" s="4">
        <v>3586</v>
      </c>
      <c r="M40" s="40">
        <v>3556</v>
      </c>
      <c r="N40" s="13">
        <f t="shared" si="1"/>
        <v>3663.9166666666665</v>
      </c>
    </row>
    <row r="41" spans="1:14" ht="12" customHeight="1" x14ac:dyDescent="0.2">
      <c r="A41" s="7" t="str">
        <f>'Pregnant Women Participating'!A41</f>
        <v>New Mexico</v>
      </c>
      <c r="B41" s="13">
        <v>4342</v>
      </c>
      <c r="C41" s="4">
        <v>4304</v>
      </c>
      <c r="D41" s="4">
        <v>4172</v>
      </c>
      <c r="E41" s="4">
        <v>4227</v>
      </c>
      <c r="F41" s="4">
        <v>4126</v>
      </c>
      <c r="G41" s="4">
        <v>4095</v>
      </c>
      <c r="H41" s="4">
        <v>4040</v>
      </c>
      <c r="I41" s="4">
        <v>4080</v>
      </c>
      <c r="J41" s="4">
        <v>4031</v>
      </c>
      <c r="K41" s="4">
        <v>3810</v>
      </c>
      <c r="L41" s="4">
        <v>3372</v>
      </c>
      <c r="M41" s="40">
        <v>3192</v>
      </c>
      <c r="N41" s="13">
        <f t="shared" si="1"/>
        <v>3982.5833333333335</v>
      </c>
    </row>
    <row r="42" spans="1:14" ht="12" customHeight="1" x14ac:dyDescent="0.2">
      <c r="A42" s="7" t="str">
        <f>'Pregnant Women Participating'!A42</f>
        <v>Oklahoma</v>
      </c>
      <c r="B42" s="13">
        <v>5108</v>
      </c>
      <c r="C42" s="4">
        <v>5030</v>
      </c>
      <c r="D42" s="4">
        <v>4858</v>
      </c>
      <c r="E42" s="4">
        <v>4979</v>
      </c>
      <c r="F42" s="4">
        <v>4850</v>
      </c>
      <c r="G42" s="4">
        <v>4794</v>
      </c>
      <c r="H42" s="4">
        <v>4685</v>
      </c>
      <c r="I42" s="4">
        <v>4682</v>
      </c>
      <c r="J42" s="4">
        <v>4631</v>
      </c>
      <c r="K42" s="4">
        <v>4649</v>
      </c>
      <c r="L42" s="4">
        <v>4719</v>
      </c>
      <c r="M42" s="40">
        <v>4718</v>
      </c>
      <c r="N42" s="13">
        <f t="shared" si="1"/>
        <v>4808.583333333333</v>
      </c>
    </row>
    <row r="43" spans="1:14" ht="12" customHeight="1" x14ac:dyDescent="0.2">
      <c r="A43" s="7" t="str">
        <f>'Pregnant Women Participating'!A43</f>
        <v>Texas</v>
      </c>
      <c r="B43" s="13">
        <v>104617</v>
      </c>
      <c r="C43" s="4">
        <v>102856</v>
      </c>
      <c r="D43" s="4">
        <v>100209</v>
      </c>
      <c r="E43" s="4">
        <v>100905</v>
      </c>
      <c r="F43" s="4">
        <v>98780</v>
      </c>
      <c r="G43" s="4">
        <v>98890</v>
      </c>
      <c r="H43" s="4">
        <v>98145</v>
      </c>
      <c r="I43" s="4">
        <v>97400</v>
      </c>
      <c r="J43" s="4">
        <v>96980</v>
      </c>
      <c r="K43" s="4">
        <v>96408</v>
      </c>
      <c r="L43" s="4">
        <v>95141</v>
      </c>
      <c r="M43" s="40">
        <v>94821</v>
      </c>
      <c r="N43" s="13">
        <f t="shared" si="1"/>
        <v>98762.666666666672</v>
      </c>
    </row>
    <row r="44" spans="1:14" ht="12" customHeight="1" x14ac:dyDescent="0.2">
      <c r="A44" s="7" t="str">
        <f>'Pregnant Women Participating'!A44</f>
        <v>Utah</v>
      </c>
      <c r="B44" s="13">
        <v>4833</v>
      </c>
      <c r="C44" s="4">
        <v>4749</v>
      </c>
      <c r="D44" s="4">
        <v>4618</v>
      </c>
      <c r="E44" s="4">
        <v>4657</v>
      </c>
      <c r="F44" s="4">
        <v>4556</v>
      </c>
      <c r="G44" s="4">
        <v>4539</v>
      </c>
      <c r="H44" s="4">
        <v>4481</v>
      </c>
      <c r="I44" s="4">
        <v>4476</v>
      </c>
      <c r="J44" s="4">
        <v>4345</v>
      </c>
      <c r="K44" s="4">
        <v>4269</v>
      </c>
      <c r="L44" s="4">
        <v>4402</v>
      </c>
      <c r="M44" s="40">
        <v>4305</v>
      </c>
      <c r="N44" s="13">
        <f t="shared" si="1"/>
        <v>4519.166666666667</v>
      </c>
    </row>
    <row r="45" spans="1:14" ht="12" customHeight="1" x14ac:dyDescent="0.2">
      <c r="A45" s="7" t="str">
        <f>'Pregnant Women Participating'!A45</f>
        <v>Inter-Tribal Council, AZ</v>
      </c>
      <c r="B45" s="13">
        <v>376</v>
      </c>
      <c r="C45" s="4">
        <v>353</v>
      </c>
      <c r="D45" s="4">
        <v>354</v>
      </c>
      <c r="E45" s="4">
        <v>398</v>
      </c>
      <c r="F45" s="4">
        <v>403</v>
      </c>
      <c r="G45" s="4">
        <v>420</v>
      </c>
      <c r="H45" s="4">
        <v>415</v>
      </c>
      <c r="I45" s="4">
        <v>420</v>
      </c>
      <c r="J45" s="4">
        <v>423</v>
      </c>
      <c r="K45" s="4">
        <v>428</v>
      </c>
      <c r="L45" s="4">
        <v>434</v>
      </c>
      <c r="M45" s="40">
        <v>405</v>
      </c>
      <c r="N45" s="13">
        <f t="shared" si="1"/>
        <v>402.41666666666669</v>
      </c>
    </row>
    <row r="46" spans="1:14" ht="12" customHeight="1" x14ac:dyDescent="0.2">
      <c r="A46" s="7" t="str">
        <f>'Pregnant Women Participating'!A46</f>
        <v>Navajo Nation, AZ</v>
      </c>
      <c r="B46" s="13">
        <v>605</v>
      </c>
      <c r="C46" s="4">
        <v>613</v>
      </c>
      <c r="D46" s="4">
        <v>615</v>
      </c>
      <c r="E46" s="4">
        <v>629</v>
      </c>
      <c r="F46" s="4">
        <v>602</v>
      </c>
      <c r="G46" s="4">
        <v>592</v>
      </c>
      <c r="H46" s="4">
        <v>601</v>
      </c>
      <c r="I46" s="4">
        <v>590</v>
      </c>
      <c r="J46" s="4">
        <v>578</v>
      </c>
      <c r="K46" s="4">
        <v>590</v>
      </c>
      <c r="L46" s="4">
        <v>628</v>
      </c>
      <c r="M46" s="40">
        <v>591</v>
      </c>
      <c r="N46" s="13">
        <f t="shared" si="1"/>
        <v>602.83333333333337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30</v>
      </c>
      <c r="C47" s="4">
        <v>33</v>
      </c>
      <c r="D47" s="4">
        <v>32</v>
      </c>
      <c r="E47" s="4">
        <v>43</v>
      </c>
      <c r="F47" s="4">
        <v>37</v>
      </c>
      <c r="G47" s="4">
        <v>37</v>
      </c>
      <c r="H47" s="4">
        <v>32</v>
      </c>
      <c r="I47" s="4">
        <v>34</v>
      </c>
      <c r="J47" s="4">
        <v>37</v>
      </c>
      <c r="K47" s="4">
        <v>42</v>
      </c>
      <c r="L47" s="4">
        <v>44</v>
      </c>
      <c r="M47" s="40">
        <v>49</v>
      </c>
      <c r="N47" s="13">
        <f t="shared" si="1"/>
        <v>37.5</v>
      </c>
    </row>
    <row r="48" spans="1:14" ht="12" customHeight="1" x14ac:dyDescent="0.2">
      <c r="A48" s="7" t="str">
        <f>'Pregnant Women Participating'!A48</f>
        <v>Eight Northern Pueblos, NM</v>
      </c>
      <c r="B48" s="13">
        <v>14</v>
      </c>
      <c r="C48" s="4">
        <v>12</v>
      </c>
      <c r="D48" s="4">
        <v>12</v>
      </c>
      <c r="E48" s="4">
        <v>10</v>
      </c>
      <c r="F48" s="4">
        <v>10</v>
      </c>
      <c r="G48" s="4">
        <v>8</v>
      </c>
      <c r="H48" s="4">
        <v>7</v>
      </c>
      <c r="I48" s="4">
        <v>13</v>
      </c>
      <c r="J48" s="4">
        <v>12</v>
      </c>
      <c r="K48" s="4">
        <v>14</v>
      </c>
      <c r="L48" s="4">
        <v>20</v>
      </c>
      <c r="M48" s="40">
        <v>22</v>
      </c>
      <c r="N48" s="13">
        <f t="shared" si="1"/>
        <v>12.833333333333334</v>
      </c>
    </row>
    <row r="49" spans="1:14" ht="12" customHeight="1" x14ac:dyDescent="0.2">
      <c r="A49" s="7" t="str">
        <f>'Pregnant Women Participating'!A49</f>
        <v>Five Sandoval Pueblos, NM</v>
      </c>
      <c r="B49" s="13">
        <v>19</v>
      </c>
      <c r="C49" s="4">
        <v>22</v>
      </c>
      <c r="D49" s="4">
        <v>24</v>
      </c>
      <c r="E49" s="4">
        <v>22</v>
      </c>
      <c r="F49" s="4">
        <v>23</v>
      </c>
      <c r="G49" s="4">
        <v>19</v>
      </c>
      <c r="H49" s="4">
        <v>19</v>
      </c>
      <c r="I49" s="4">
        <v>17</v>
      </c>
      <c r="J49" s="4">
        <v>15</v>
      </c>
      <c r="K49" s="4">
        <v>14</v>
      </c>
      <c r="L49" s="4">
        <v>12</v>
      </c>
      <c r="M49" s="40">
        <v>15</v>
      </c>
      <c r="N49" s="13">
        <f t="shared" si="1"/>
        <v>18.416666666666668</v>
      </c>
    </row>
    <row r="50" spans="1:14" ht="12" customHeight="1" x14ac:dyDescent="0.2">
      <c r="A50" s="7" t="str">
        <f>'Pregnant Women Participating'!A50</f>
        <v>Isleta Pueblo, NM</v>
      </c>
      <c r="B50" s="13">
        <v>122</v>
      </c>
      <c r="C50" s="4">
        <v>120</v>
      </c>
      <c r="D50" s="4">
        <v>123</v>
      </c>
      <c r="E50" s="4">
        <v>132</v>
      </c>
      <c r="F50" s="4">
        <v>136</v>
      </c>
      <c r="G50" s="4">
        <v>133</v>
      </c>
      <c r="H50" s="4">
        <v>128</v>
      </c>
      <c r="I50" s="4">
        <v>133</v>
      </c>
      <c r="J50" s="4">
        <v>130</v>
      </c>
      <c r="K50" s="4">
        <v>122</v>
      </c>
      <c r="L50" s="4">
        <v>104</v>
      </c>
      <c r="M50" s="40">
        <v>101</v>
      </c>
      <c r="N50" s="13">
        <f t="shared" si="1"/>
        <v>123.66666666666667</v>
      </c>
    </row>
    <row r="51" spans="1:14" ht="12" customHeight="1" x14ac:dyDescent="0.2">
      <c r="A51" s="7" t="str">
        <f>'Pregnant Women Participating'!A51</f>
        <v>San Felipe Pueblo, NM</v>
      </c>
      <c r="B51" s="13">
        <v>18</v>
      </c>
      <c r="C51" s="4">
        <v>21</v>
      </c>
      <c r="D51" s="4">
        <v>18</v>
      </c>
      <c r="E51" s="4">
        <v>23</v>
      </c>
      <c r="F51" s="4">
        <v>21</v>
      </c>
      <c r="G51" s="4">
        <v>23</v>
      </c>
      <c r="H51" s="4">
        <v>18</v>
      </c>
      <c r="I51" s="4">
        <v>23</v>
      </c>
      <c r="J51" s="4">
        <v>21</v>
      </c>
      <c r="K51" s="4">
        <v>24</v>
      </c>
      <c r="L51" s="4">
        <v>22</v>
      </c>
      <c r="M51" s="40">
        <v>22</v>
      </c>
      <c r="N51" s="13">
        <f t="shared" si="1"/>
        <v>21.166666666666668</v>
      </c>
    </row>
    <row r="52" spans="1:14" ht="12" customHeight="1" x14ac:dyDescent="0.2">
      <c r="A52" s="7" t="str">
        <f>'Pregnant Women Participating'!A52</f>
        <v>Santo Domingo Tribe, NM</v>
      </c>
      <c r="B52" s="13">
        <v>20</v>
      </c>
      <c r="C52" s="4">
        <v>20</v>
      </c>
      <c r="D52" s="4">
        <v>16</v>
      </c>
      <c r="E52" s="4">
        <v>20</v>
      </c>
      <c r="F52" s="4">
        <v>15</v>
      </c>
      <c r="G52" s="4">
        <v>15</v>
      </c>
      <c r="H52" s="4">
        <v>17</v>
      </c>
      <c r="I52" s="4">
        <v>12</v>
      </c>
      <c r="J52" s="4">
        <v>11</v>
      </c>
      <c r="K52" s="4">
        <v>7</v>
      </c>
      <c r="L52" s="4">
        <v>13</v>
      </c>
      <c r="M52" s="40">
        <v>10</v>
      </c>
      <c r="N52" s="13">
        <f t="shared" si="1"/>
        <v>14.666666666666666</v>
      </c>
    </row>
    <row r="53" spans="1:14" ht="12" customHeight="1" x14ac:dyDescent="0.2">
      <c r="A53" s="7" t="str">
        <f>'Pregnant Women Participating'!A53</f>
        <v>Zuni Pueblo, NM</v>
      </c>
      <c r="B53" s="13">
        <v>53</v>
      </c>
      <c r="C53" s="4">
        <v>52</v>
      </c>
      <c r="D53" s="4">
        <v>60</v>
      </c>
      <c r="E53" s="4">
        <v>57</v>
      </c>
      <c r="F53" s="4">
        <v>61</v>
      </c>
      <c r="G53" s="4">
        <v>52</v>
      </c>
      <c r="H53" s="4">
        <v>60</v>
      </c>
      <c r="I53" s="4">
        <v>52</v>
      </c>
      <c r="J53" s="4">
        <v>58</v>
      </c>
      <c r="K53" s="4">
        <v>60</v>
      </c>
      <c r="L53" s="4">
        <v>63</v>
      </c>
      <c r="M53" s="40">
        <v>65</v>
      </c>
      <c r="N53" s="13">
        <f t="shared" si="1"/>
        <v>57.75</v>
      </c>
    </row>
    <row r="54" spans="1:14" ht="12" customHeight="1" x14ac:dyDescent="0.2">
      <c r="A54" s="7" t="str">
        <f>'Pregnant Women Participating'!A54</f>
        <v>Cherokee Nation, OK</v>
      </c>
      <c r="B54" s="13">
        <v>248</v>
      </c>
      <c r="C54" s="4">
        <v>238</v>
      </c>
      <c r="D54" s="4">
        <v>241</v>
      </c>
      <c r="E54" s="4">
        <v>219</v>
      </c>
      <c r="F54" s="4">
        <v>227</v>
      </c>
      <c r="G54" s="4">
        <v>220</v>
      </c>
      <c r="H54" s="4">
        <v>212</v>
      </c>
      <c r="I54" s="4">
        <v>221</v>
      </c>
      <c r="J54" s="4">
        <v>214</v>
      </c>
      <c r="K54" s="4">
        <v>207</v>
      </c>
      <c r="L54" s="4">
        <v>210</v>
      </c>
      <c r="M54" s="40">
        <v>209</v>
      </c>
      <c r="N54" s="13">
        <f t="shared" si="1"/>
        <v>222.16666666666666</v>
      </c>
    </row>
    <row r="55" spans="1:14" ht="12" customHeight="1" x14ac:dyDescent="0.2">
      <c r="A55" s="7" t="str">
        <f>'Pregnant Women Participating'!A55</f>
        <v>Chickasaw Nation, OK</v>
      </c>
      <c r="B55" s="13">
        <v>214</v>
      </c>
      <c r="C55" s="4">
        <v>213</v>
      </c>
      <c r="D55" s="4">
        <v>202</v>
      </c>
      <c r="E55" s="4">
        <v>208</v>
      </c>
      <c r="F55" s="4">
        <v>186</v>
      </c>
      <c r="G55" s="4">
        <v>191</v>
      </c>
      <c r="H55" s="4">
        <v>191</v>
      </c>
      <c r="I55" s="4">
        <v>195</v>
      </c>
      <c r="J55" s="4">
        <v>186</v>
      </c>
      <c r="K55" s="4">
        <v>177</v>
      </c>
      <c r="L55" s="4">
        <v>195</v>
      </c>
      <c r="M55" s="40">
        <v>183</v>
      </c>
      <c r="N55" s="13">
        <f t="shared" si="1"/>
        <v>195.08333333333334</v>
      </c>
    </row>
    <row r="56" spans="1:14" ht="12" customHeight="1" x14ac:dyDescent="0.2">
      <c r="A56" s="7" t="str">
        <f>'Pregnant Women Participating'!A56</f>
        <v>Choctaw Nation, OK</v>
      </c>
      <c r="B56" s="13">
        <v>162</v>
      </c>
      <c r="C56" s="4">
        <v>160</v>
      </c>
      <c r="D56" s="4">
        <v>157</v>
      </c>
      <c r="E56" s="4">
        <v>174</v>
      </c>
      <c r="F56" s="4">
        <v>167</v>
      </c>
      <c r="G56" s="4">
        <v>177</v>
      </c>
      <c r="H56" s="4">
        <v>182</v>
      </c>
      <c r="I56" s="4">
        <v>199</v>
      </c>
      <c r="J56" s="4">
        <v>191</v>
      </c>
      <c r="K56" s="4">
        <v>186</v>
      </c>
      <c r="L56" s="4">
        <v>183</v>
      </c>
      <c r="M56" s="40">
        <v>187</v>
      </c>
      <c r="N56" s="13">
        <f t="shared" si="1"/>
        <v>177.08333333333334</v>
      </c>
    </row>
    <row r="57" spans="1:14" ht="12" customHeight="1" x14ac:dyDescent="0.2">
      <c r="A57" s="7" t="str">
        <f>'Pregnant Women Participating'!A57</f>
        <v>Citizen Potawatomi Nation, OK</v>
      </c>
      <c r="B57" s="13">
        <v>74</v>
      </c>
      <c r="C57" s="4">
        <v>62</v>
      </c>
      <c r="D57" s="4">
        <v>72</v>
      </c>
      <c r="E57" s="4">
        <v>73</v>
      </c>
      <c r="F57" s="4">
        <v>78</v>
      </c>
      <c r="G57" s="4">
        <v>86</v>
      </c>
      <c r="H57" s="4">
        <v>90</v>
      </c>
      <c r="I57" s="4">
        <v>86</v>
      </c>
      <c r="J57" s="4">
        <v>92</v>
      </c>
      <c r="K57" s="4">
        <v>80</v>
      </c>
      <c r="L57" s="4">
        <v>84</v>
      </c>
      <c r="M57" s="40">
        <v>92</v>
      </c>
      <c r="N57" s="13">
        <f t="shared" si="1"/>
        <v>80.75</v>
      </c>
    </row>
    <row r="58" spans="1:14" ht="12" customHeight="1" x14ac:dyDescent="0.2">
      <c r="A58" s="7" t="str">
        <f>'Pregnant Women Participating'!A58</f>
        <v>Inter-Tribal Council, OK</v>
      </c>
      <c r="B58" s="13">
        <v>46</v>
      </c>
      <c r="C58" s="4">
        <v>44</v>
      </c>
      <c r="D58" s="4">
        <v>47</v>
      </c>
      <c r="E58" s="4">
        <v>38</v>
      </c>
      <c r="F58" s="4">
        <v>34</v>
      </c>
      <c r="G58" s="4">
        <v>35</v>
      </c>
      <c r="H58" s="4">
        <v>43</v>
      </c>
      <c r="I58" s="4">
        <v>44</v>
      </c>
      <c r="J58" s="4">
        <v>42</v>
      </c>
      <c r="K58" s="4">
        <v>47</v>
      </c>
      <c r="L58" s="4">
        <v>46</v>
      </c>
      <c r="M58" s="40">
        <v>43</v>
      </c>
      <c r="N58" s="13">
        <f t="shared" si="1"/>
        <v>42.416666666666664</v>
      </c>
    </row>
    <row r="59" spans="1:14" ht="12" customHeight="1" x14ac:dyDescent="0.2">
      <c r="A59" s="7" t="str">
        <f>'Pregnant Women Participating'!A59</f>
        <v>Muscogee Creek Nation, OK</v>
      </c>
      <c r="B59" s="13">
        <v>102</v>
      </c>
      <c r="C59" s="4">
        <v>100</v>
      </c>
      <c r="D59" s="4">
        <v>87</v>
      </c>
      <c r="E59" s="4">
        <v>94</v>
      </c>
      <c r="F59" s="4">
        <v>87</v>
      </c>
      <c r="G59" s="4">
        <v>80</v>
      </c>
      <c r="H59" s="4">
        <v>65</v>
      </c>
      <c r="I59" s="4">
        <v>67</v>
      </c>
      <c r="J59" s="4">
        <v>77</v>
      </c>
      <c r="K59" s="4">
        <v>93</v>
      </c>
      <c r="L59" s="4">
        <v>90</v>
      </c>
      <c r="M59" s="40">
        <v>88</v>
      </c>
      <c r="N59" s="13">
        <f t="shared" si="1"/>
        <v>85.833333333333329</v>
      </c>
    </row>
    <row r="60" spans="1:14" ht="12" customHeight="1" x14ac:dyDescent="0.2">
      <c r="A60" s="7" t="str">
        <f>'Pregnant Women Participating'!A60</f>
        <v>Osage Tribal Council, OK</v>
      </c>
      <c r="B60" s="13">
        <v>172</v>
      </c>
      <c r="C60" s="4">
        <v>179</v>
      </c>
      <c r="D60" s="4">
        <v>167</v>
      </c>
      <c r="E60" s="4">
        <v>177</v>
      </c>
      <c r="F60" s="4">
        <v>171</v>
      </c>
      <c r="G60" s="4">
        <v>163</v>
      </c>
      <c r="H60" s="4">
        <v>152</v>
      </c>
      <c r="I60" s="4">
        <v>163</v>
      </c>
      <c r="J60" s="4">
        <v>168</v>
      </c>
      <c r="K60" s="4">
        <v>168</v>
      </c>
      <c r="L60" s="4">
        <v>174</v>
      </c>
      <c r="M60" s="40">
        <v>165</v>
      </c>
      <c r="N60" s="13">
        <f t="shared" si="1"/>
        <v>168.25</v>
      </c>
    </row>
    <row r="61" spans="1:14" ht="12" customHeight="1" x14ac:dyDescent="0.2">
      <c r="A61" s="7" t="str">
        <f>'Pregnant Women Participating'!A61</f>
        <v>Otoe-Missouria Tribe, OK</v>
      </c>
      <c r="B61" s="13">
        <v>29</v>
      </c>
      <c r="C61" s="4">
        <v>28</v>
      </c>
      <c r="D61" s="4">
        <v>25</v>
      </c>
      <c r="E61" s="4">
        <v>26</v>
      </c>
      <c r="F61" s="4">
        <v>24</v>
      </c>
      <c r="G61" s="4">
        <v>23</v>
      </c>
      <c r="H61" s="4">
        <v>25</v>
      </c>
      <c r="I61" s="4">
        <v>22</v>
      </c>
      <c r="J61" s="4">
        <v>18</v>
      </c>
      <c r="K61" s="4">
        <v>21</v>
      </c>
      <c r="L61" s="4">
        <v>30</v>
      </c>
      <c r="M61" s="40">
        <v>26</v>
      </c>
      <c r="N61" s="13">
        <f t="shared" si="1"/>
        <v>24.75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197</v>
      </c>
      <c r="C62" s="4">
        <v>178</v>
      </c>
      <c r="D62" s="4">
        <v>189</v>
      </c>
      <c r="E62" s="4">
        <v>180</v>
      </c>
      <c r="F62" s="4">
        <v>171</v>
      </c>
      <c r="G62" s="4">
        <v>156</v>
      </c>
      <c r="H62" s="4">
        <v>155</v>
      </c>
      <c r="I62" s="4">
        <v>165</v>
      </c>
      <c r="J62" s="4">
        <v>164</v>
      </c>
      <c r="K62" s="4">
        <v>175</v>
      </c>
      <c r="L62" s="4">
        <v>177</v>
      </c>
      <c r="M62" s="40">
        <v>198</v>
      </c>
      <c r="N62" s="13">
        <f t="shared" si="1"/>
        <v>175.41666666666666</v>
      </c>
    </row>
    <row r="63" spans="1:14" ht="12" customHeight="1" x14ac:dyDescent="0.2">
      <c r="A63" s="7" t="str">
        <f>'Pregnant Women Participating'!A63</f>
        <v>Colorado</v>
      </c>
      <c r="B63" s="13">
        <v>7018</v>
      </c>
      <c r="C63" s="4">
        <v>6928</v>
      </c>
      <c r="D63" s="4">
        <v>6866</v>
      </c>
      <c r="E63" s="4">
        <v>6966</v>
      </c>
      <c r="F63" s="4">
        <v>6954</v>
      </c>
      <c r="G63" s="4">
        <v>7069</v>
      </c>
      <c r="H63" s="4">
        <v>7011</v>
      </c>
      <c r="I63" s="4">
        <v>7021</v>
      </c>
      <c r="J63" s="4">
        <v>6905</v>
      </c>
      <c r="K63" s="4">
        <v>6736</v>
      </c>
      <c r="L63" s="4">
        <v>6848</v>
      </c>
      <c r="M63" s="40">
        <v>6832</v>
      </c>
      <c r="N63" s="13">
        <f t="shared" si="1"/>
        <v>6929.5</v>
      </c>
    </row>
    <row r="64" spans="1:14" ht="12" customHeight="1" x14ac:dyDescent="0.2">
      <c r="A64" s="7" t="str">
        <f>'Pregnant Women Participating'!A64</f>
        <v>Kansas</v>
      </c>
      <c r="B64" s="13">
        <v>3489</v>
      </c>
      <c r="C64" s="4">
        <v>3343</v>
      </c>
      <c r="D64" s="4">
        <v>3263</v>
      </c>
      <c r="E64" s="4">
        <v>3283</v>
      </c>
      <c r="F64" s="4">
        <v>3249</v>
      </c>
      <c r="G64" s="4">
        <v>3241</v>
      </c>
      <c r="H64" s="4">
        <v>3284</v>
      </c>
      <c r="I64" s="4">
        <v>3410</v>
      </c>
      <c r="J64" s="4">
        <v>3379</v>
      </c>
      <c r="K64" s="4">
        <v>3419</v>
      </c>
      <c r="L64" s="4">
        <v>3534</v>
      </c>
      <c r="M64" s="40">
        <v>3423</v>
      </c>
      <c r="N64" s="13">
        <f t="shared" si="1"/>
        <v>3359.75</v>
      </c>
    </row>
    <row r="65" spans="1:14" ht="12" customHeight="1" x14ac:dyDescent="0.2">
      <c r="A65" s="7" t="str">
        <f>'Pregnant Women Participating'!A65</f>
        <v>Missouri</v>
      </c>
      <c r="B65" s="13">
        <v>7610</v>
      </c>
      <c r="C65" s="4">
        <v>7544</v>
      </c>
      <c r="D65" s="4">
        <v>7355</v>
      </c>
      <c r="E65" s="4">
        <v>7286</v>
      </c>
      <c r="F65" s="4">
        <v>7258</v>
      </c>
      <c r="G65" s="4">
        <v>7291</v>
      </c>
      <c r="H65" s="4">
        <v>7192</v>
      </c>
      <c r="I65" s="4">
        <v>7204</v>
      </c>
      <c r="J65" s="4">
        <v>7284</v>
      </c>
      <c r="K65" s="4">
        <v>7373</v>
      </c>
      <c r="L65" s="4">
        <v>7587</v>
      </c>
      <c r="M65" s="40">
        <v>7531</v>
      </c>
      <c r="N65" s="13">
        <f t="shared" si="1"/>
        <v>7376.25</v>
      </c>
    </row>
    <row r="66" spans="1:14" ht="12" customHeight="1" x14ac:dyDescent="0.2">
      <c r="A66" s="7" t="str">
        <f>'Pregnant Women Participating'!A66</f>
        <v>Montana</v>
      </c>
      <c r="B66" s="13">
        <v>1221</v>
      </c>
      <c r="C66" s="4">
        <v>1220</v>
      </c>
      <c r="D66" s="4">
        <v>1253</v>
      </c>
      <c r="E66" s="4">
        <v>1279</v>
      </c>
      <c r="F66" s="4">
        <v>1282</v>
      </c>
      <c r="G66" s="4">
        <v>1303</v>
      </c>
      <c r="H66" s="4">
        <v>1301</v>
      </c>
      <c r="I66" s="4">
        <v>1293</v>
      </c>
      <c r="J66" s="4">
        <v>1332</v>
      </c>
      <c r="K66" s="4">
        <v>1271</v>
      </c>
      <c r="L66" s="4">
        <v>1270</v>
      </c>
      <c r="M66" s="40">
        <v>1283</v>
      </c>
      <c r="N66" s="13">
        <f t="shared" si="1"/>
        <v>1275.6666666666667</v>
      </c>
    </row>
    <row r="67" spans="1:14" ht="12" customHeight="1" x14ac:dyDescent="0.2">
      <c r="A67" s="7" t="str">
        <f>'Pregnant Women Participating'!A67</f>
        <v>Nebraska</v>
      </c>
      <c r="B67" s="13">
        <v>2812</v>
      </c>
      <c r="C67" s="4">
        <v>2788</v>
      </c>
      <c r="D67" s="4">
        <v>2734</v>
      </c>
      <c r="E67" s="4">
        <v>2739</v>
      </c>
      <c r="F67" s="4">
        <v>2706</v>
      </c>
      <c r="G67" s="4">
        <v>2641</v>
      </c>
      <c r="H67" s="4">
        <v>2615</v>
      </c>
      <c r="I67" s="4">
        <v>2622</v>
      </c>
      <c r="J67" s="4">
        <v>2655</v>
      </c>
      <c r="K67" s="4">
        <v>2630</v>
      </c>
      <c r="L67" s="4">
        <v>2768</v>
      </c>
      <c r="M67" s="40">
        <v>2618</v>
      </c>
      <c r="N67" s="13">
        <f t="shared" si="1"/>
        <v>2694</v>
      </c>
    </row>
    <row r="68" spans="1:14" ht="12" customHeight="1" x14ac:dyDescent="0.2">
      <c r="A68" s="7" t="str">
        <f>'Pregnant Women Participating'!A68</f>
        <v>North Dakota</v>
      </c>
      <c r="B68" s="13">
        <v>792</v>
      </c>
      <c r="C68" s="4">
        <v>815</v>
      </c>
      <c r="D68" s="4">
        <v>812</v>
      </c>
      <c r="E68" s="4">
        <v>819</v>
      </c>
      <c r="F68" s="4">
        <v>789</v>
      </c>
      <c r="G68" s="4">
        <v>779</v>
      </c>
      <c r="H68" s="4">
        <v>784</v>
      </c>
      <c r="I68" s="4">
        <v>786</v>
      </c>
      <c r="J68" s="4">
        <v>767</v>
      </c>
      <c r="K68" s="4">
        <v>721</v>
      </c>
      <c r="L68" s="4">
        <v>726</v>
      </c>
      <c r="M68" s="40">
        <v>716</v>
      </c>
      <c r="N68" s="13">
        <f t="shared" si="1"/>
        <v>775.5</v>
      </c>
    </row>
    <row r="69" spans="1:14" ht="12" customHeight="1" x14ac:dyDescent="0.2">
      <c r="A69" s="7" t="str">
        <f>'Pregnant Women Participating'!A69</f>
        <v>South Dakota</v>
      </c>
      <c r="B69" s="13">
        <v>1161</v>
      </c>
      <c r="C69" s="4">
        <v>1161</v>
      </c>
      <c r="D69" s="4">
        <v>1138</v>
      </c>
      <c r="E69" s="4">
        <v>1138</v>
      </c>
      <c r="F69" s="4">
        <v>1158</v>
      </c>
      <c r="G69" s="4">
        <v>1167</v>
      </c>
      <c r="H69" s="4">
        <v>1183</v>
      </c>
      <c r="I69" s="4">
        <v>1178</v>
      </c>
      <c r="J69" s="4">
        <v>1168</v>
      </c>
      <c r="K69" s="4">
        <v>1158</v>
      </c>
      <c r="L69" s="4">
        <v>1103</v>
      </c>
      <c r="M69" s="40">
        <v>1090</v>
      </c>
      <c r="N69" s="13">
        <f t="shared" si="1"/>
        <v>1150.25</v>
      </c>
    </row>
    <row r="70" spans="1:14" ht="12" customHeight="1" x14ac:dyDescent="0.2">
      <c r="A70" s="7" t="str">
        <f>'Pregnant Women Participating'!A70</f>
        <v>Wyoming</v>
      </c>
      <c r="B70" s="13">
        <v>746</v>
      </c>
      <c r="C70" s="4">
        <v>720</v>
      </c>
      <c r="D70" s="4">
        <v>692</v>
      </c>
      <c r="E70" s="4">
        <v>699</v>
      </c>
      <c r="F70" s="4">
        <v>695</v>
      </c>
      <c r="G70" s="4">
        <v>692</v>
      </c>
      <c r="H70" s="4">
        <v>691</v>
      </c>
      <c r="I70" s="4">
        <v>699</v>
      </c>
      <c r="J70" s="4">
        <v>678</v>
      </c>
      <c r="K70" s="4">
        <v>654</v>
      </c>
      <c r="L70" s="4">
        <v>669</v>
      </c>
      <c r="M70" s="40">
        <v>638</v>
      </c>
      <c r="N70" s="13">
        <f t="shared" si="1"/>
        <v>689.41666666666663</v>
      </c>
    </row>
    <row r="71" spans="1:14" ht="12" customHeight="1" x14ac:dyDescent="0.2">
      <c r="A71" s="7" t="str">
        <f>'Pregnant Women Participating'!A71</f>
        <v>Ute Mountain Ute Tribe, CO</v>
      </c>
      <c r="B71" s="13">
        <v>2</v>
      </c>
      <c r="C71" s="4">
        <v>5</v>
      </c>
      <c r="D71" s="4">
        <v>5</v>
      </c>
      <c r="E71" s="4">
        <v>6</v>
      </c>
      <c r="F71" s="4">
        <v>3</v>
      </c>
      <c r="G71" s="4">
        <v>3</v>
      </c>
      <c r="H71" s="4">
        <v>3</v>
      </c>
      <c r="I71" s="4">
        <v>2</v>
      </c>
      <c r="J71" s="4">
        <v>1</v>
      </c>
      <c r="K71" s="4">
        <v>2</v>
      </c>
      <c r="L71" s="4">
        <v>4</v>
      </c>
      <c r="M71" s="40">
        <v>8</v>
      </c>
      <c r="N71" s="13">
        <f t="shared" si="1"/>
        <v>3.6666666666666665</v>
      </c>
    </row>
    <row r="72" spans="1:14" ht="12" customHeight="1" x14ac:dyDescent="0.2">
      <c r="A72" s="7" t="str">
        <f>'Pregnant Women Participating'!A72</f>
        <v>Omaha Sioux, NE</v>
      </c>
      <c r="B72" s="13">
        <v>5</v>
      </c>
      <c r="C72" s="4">
        <v>4</v>
      </c>
      <c r="D72" s="4">
        <v>4</v>
      </c>
      <c r="E72" s="4">
        <v>5</v>
      </c>
      <c r="F72" s="4">
        <v>4</v>
      </c>
      <c r="G72" s="4">
        <v>2</v>
      </c>
      <c r="H72" s="4">
        <v>3</v>
      </c>
      <c r="I72" s="4">
        <v>1</v>
      </c>
      <c r="J72" s="4">
        <v>1</v>
      </c>
      <c r="K72" s="4">
        <v>1</v>
      </c>
      <c r="L72" s="4">
        <v>2</v>
      </c>
      <c r="M72" s="40">
        <v>1</v>
      </c>
      <c r="N72" s="13">
        <f t="shared" si="1"/>
        <v>2.75</v>
      </c>
    </row>
    <row r="73" spans="1:14" ht="12" customHeight="1" x14ac:dyDescent="0.2">
      <c r="A73" s="7" t="str">
        <f>'Pregnant Women Participating'!A73</f>
        <v>Santee Sioux, NE</v>
      </c>
      <c r="B73" s="13">
        <v>5</v>
      </c>
      <c r="C73" s="4">
        <v>4</v>
      </c>
      <c r="D73" s="4">
        <v>3</v>
      </c>
      <c r="E73" s="4">
        <v>5</v>
      </c>
      <c r="F73" s="4">
        <v>3</v>
      </c>
      <c r="G73" s="4">
        <v>2</v>
      </c>
      <c r="H73" s="4">
        <v>2</v>
      </c>
      <c r="I73" s="4">
        <v>2</v>
      </c>
      <c r="J73" s="4">
        <v>2</v>
      </c>
      <c r="K73" s="4">
        <v>2</v>
      </c>
      <c r="L73" s="4">
        <v>1</v>
      </c>
      <c r="M73" s="40">
        <v>2</v>
      </c>
      <c r="N73" s="13">
        <f t="shared" si="1"/>
        <v>2.75</v>
      </c>
    </row>
    <row r="74" spans="1:14" ht="12" customHeight="1" x14ac:dyDescent="0.2">
      <c r="A74" s="7" t="str">
        <f>'Pregnant Women Participating'!A74</f>
        <v>Winnebago Tribe, NE</v>
      </c>
      <c r="B74" s="13">
        <v>12</v>
      </c>
      <c r="C74" s="4">
        <v>9</v>
      </c>
      <c r="D74" s="4">
        <v>5</v>
      </c>
      <c r="E74" s="4">
        <v>8</v>
      </c>
      <c r="F74" s="4">
        <v>5</v>
      </c>
      <c r="G74" s="4">
        <v>5</v>
      </c>
      <c r="H74" s="4">
        <v>3</v>
      </c>
      <c r="I74" s="4">
        <v>4</v>
      </c>
      <c r="J74" s="4">
        <v>4</v>
      </c>
      <c r="K74" s="4">
        <v>3</v>
      </c>
      <c r="L74" s="4">
        <v>4</v>
      </c>
      <c r="M74" s="40">
        <v>3</v>
      </c>
      <c r="N74" s="13">
        <f t="shared" si="1"/>
        <v>5.416666666666667</v>
      </c>
    </row>
    <row r="75" spans="1:14" ht="12" customHeight="1" x14ac:dyDescent="0.2">
      <c r="A75" s="7" t="str">
        <f>'Pregnant Women Participating'!A75</f>
        <v>Standing Rock Sioux Tribe, ND</v>
      </c>
      <c r="B75" s="13">
        <v>22</v>
      </c>
      <c r="C75" s="4">
        <v>17</v>
      </c>
      <c r="D75" s="4">
        <v>16</v>
      </c>
      <c r="E75" s="4">
        <v>16</v>
      </c>
      <c r="F75" s="4">
        <v>15</v>
      </c>
      <c r="G75" s="4">
        <v>13</v>
      </c>
      <c r="H75" s="4">
        <v>14</v>
      </c>
      <c r="I75" s="4">
        <v>12</v>
      </c>
      <c r="J75" s="4">
        <v>11</v>
      </c>
      <c r="K75" s="4">
        <v>8</v>
      </c>
      <c r="L75" s="4">
        <v>6</v>
      </c>
      <c r="M75" s="40">
        <v>10</v>
      </c>
      <c r="N75" s="13">
        <f t="shared" si="1"/>
        <v>13.333333333333334</v>
      </c>
    </row>
    <row r="76" spans="1:14" ht="12" customHeight="1" x14ac:dyDescent="0.2">
      <c r="A76" s="7" t="str">
        <f>'Pregnant Women Participating'!A76</f>
        <v>Three Affiliated Tribes, ND</v>
      </c>
      <c r="B76" s="13">
        <v>12</v>
      </c>
      <c r="C76" s="4">
        <v>11</v>
      </c>
      <c r="D76" s="4">
        <v>11</v>
      </c>
      <c r="E76" s="4">
        <v>12</v>
      </c>
      <c r="F76" s="4">
        <v>11</v>
      </c>
      <c r="G76" s="4">
        <v>8</v>
      </c>
      <c r="H76" s="4">
        <v>7</v>
      </c>
      <c r="I76" s="4">
        <v>4</v>
      </c>
      <c r="J76" s="4">
        <v>4</v>
      </c>
      <c r="K76" s="4">
        <v>3</v>
      </c>
      <c r="L76" s="4">
        <v>3</v>
      </c>
      <c r="M76" s="40">
        <v>6</v>
      </c>
      <c r="N76" s="13">
        <f t="shared" si="1"/>
        <v>7.666666666666667</v>
      </c>
    </row>
    <row r="77" spans="1:14" ht="12" customHeight="1" x14ac:dyDescent="0.2">
      <c r="A77" s="7" t="str">
        <f>'Pregnant Women Participating'!A77</f>
        <v>Cheyenne River Sioux, SD</v>
      </c>
      <c r="B77" s="13">
        <v>35</v>
      </c>
      <c r="C77" s="4">
        <v>30</v>
      </c>
      <c r="D77" s="4">
        <v>32</v>
      </c>
      <c r="E77" s="4">
        <v>32</v>
      </c>
      <c r="F77" s="4">
        <v>31</v>
      </c>
      <c r="G77" s="4">
        <v>31</v>
      </c>
      <c r="H77" s="4">
        <v>31</v>
      </c>
      <c r="I77" s="4">
        <v>29</v>
      </c>
      <c r="J77" s="4">
        <v>23</v>
      </c>
      <c r="K77" s="4">
        <v>25</v>
      </c>
      <c r="L77" s="4">
        <v>27</v>
      </c>
      <c r="M77" s="40">
        <v>29</v>
      </c>
      <c r="N77" s="13">
        <f t="shared" si="1"/>
        <v>29.583333333333332</v>
      </c>
    </row>
    <row r="78" spans="1:14" ht="12" customHeight="1" x14ac:dyDescent="0.2">
      <c r="A78" s="7" t="str">
        <f>'Pregnant Women Participating'!A78</f>
        <v>Rosebud Sioux, SD</v>
      </c>
      <c r="B78" s="13">
        <v>69</v>
      </c>
      <c r="C78" s="4">
        <v>55</v>
      </c>
      <c r="D78" s="4">
        <v>64</v>
      </c>
      <c r="E78" s="4">
        <v>68</v>
      </c>
      <c r="F78" s="4">
        <v>56</v>
      </c>
      <c r="G78" s="4">
        <v>63</v>
      </c>
      <c r="H78" s="4">
        <v>69</v>
      </c>
      <c r="I78" s="4">
        <v>65</v>
      </c>
      <c r="J78" s="4">
        <v>67</v>
      </c>
      <c r="K78" s="4">
        <v>63</v>
      </c>
      <c r="L78" s="4">
        <v>68</v>
      </c>
      <c r="M78" s="40">
        <v>66</v>
      </c>
      <c r="N78" s="13">
        <f t="shared" si="1"/>
        <v>64.416666666666671</v>
      </c>
    </row>
    <row r="79" spans="1:14" ht="12" customHeight="1" x14ac:dyDescent="0.2">
      <c r="A79" s="7" t="str">
        <f>'Pregnant Women Participating'!A79</f>
        <v>Northern Arapahoe, WY</v>
      </c>
      <c r="B79" s="13">
        <v>18</v>
      </c>
      <c r="C79" s="4">
        <v>13</v>
      </c>
      <c r="D79" s="4">
        <v>17</v>
      </c>
      <c r="E79" s="4">
        <v>15</v>
      </c>
      <c r="F79" s="4">
        <v>15</v>
      </c>
      <c r="G79" s="4">
        <v>17</v>
      </c>
      <c r="H79" s="4">
        <v>10</v>
      </c>
      <c r="I79" s="4">
        <v>22</v>
      </c>
      <c r="J79" s="4">
        <v>10</v>
      </c>
      <c r="K79" s="4">
        <v>13</v>
      </c>
      <c r="L79" s="4">
        <v>16</v>
      </c>
      <c r="M79" s="40">
        <v>25</v>
      </c>
      <c r="N79" s="13">
        <f t="shared" si="1"/>
        <v>15.916666666666666</v>
      </c>
    </row>
    <row r="80" spans="1:14" ht="12" customHeight="1" x14ac:dyDescent="0.2">
      <c r="A80" s="7" t="str">
        <f>'Pregnant Women Participating'!A80</f>
        <v>Shoshone Tribe, WY</v>
      </c>
      <c r="B80" s="13">
        <v>11</v>
      </c>
      <c r="C80" s="4">
        <v>12</v>
      </c>
      <c r="D80" s="4">
        <v>12</v>
      </c>
      <c r="E80" s="4">
        <v>11</v>
      </c>
      <c r="F80" s="4">
        <v>12</v>
      </c>
      <c r="G80" s="4">
        <v>11</v>
      </c>
      <c r="H80" s="4">
        <v>11</v>
      </c>
      <c r="I80" s="4">
        <v>11</v>
      </c>
      <c r="J80" s="4">
        <v>10</v>
      </c>
      <c r="K80" s="4">
        <v>11</v>
      </c>
      <c r="L80" s="4">
        <v>11</v>
      </c>
      <c r="M80" s="40">
        <v>9</v>
      </c>
      <c r="N80" s="13">
        <f t="shared" si="1"/>
        <v>11</v>
      </c>
    </row>
    <row r="81" spans="1:14" ht="12" customHeight="1" x14ac:dyDescent="0.2">
      <c r="A81" s="8" t="str">
        <f>'Pregnant Women Participating'!A81</f>
        <v>Alaska</v>
      </c>
      <c r="B81" s="13">
        <v>1843</v>
      </c>
      <c r="C81" s="4">
        <v>1765</v>
      </c>
      <c r="D81" s="4">
        <v>1698</v>
      </c>
      <c r="E81" s="4">
        <v>1701</v>
      </c>
      <c r="F81" s="4">
        <v>1732</v>
      </c>
      <c r="G81" s="4">
        <v>1748</v>
      </c>
      <c r="H81" s="4">
        <v>1729</v>
      </c>
      <c r="I81" s="4">
        <v>1731</v>
      </c>
      <c r="J81" s="4">
        <v>1734</v>
      </c>
      <c r="K81" s="4">
        <v>1713</v>
      </c>
      <c r="L81" s="4">
        <v>1682</v>
      </c>
      <c r="M81" s="40">
        <v>1641</v>
      </c>
      <c r="N81" s="13">
        <f t="shared" si="1"/>
        <v>1726.4166666666667</v>
      </c>
    </row>
    <row r="82" spans="1:14" ht="12" customHeight="1" x14ac:dyDescent="0.2">
      <c r="A82" s="8" t="str">
        <f>'Pregnant Women Participating'!A82</f>
        <v>American Samoa</v>
      </c>
      <c r="B82" s="13">
        <v>452</v>
      </c>
      <c r="C82" s="4">
        <v>453</v>
      </c>
      <c r="D82" s="4">
        <v>460</v>
      </c>
      <c r="E82" s="4">
        <v>450</v>
      </c>
      <c r="F82" s="4">
        <v>442</v>
      </c>
      <c r="G82" s="4">
        <v>436</v>
      </c>
      <c r="H82" s="4">
        <v>427</v>
      </c>
      <c r="I82" s="4">
        <v>424</v>
      </c>
      <c r="J82" s="4">
        <v>416</v>
      </c>
      <c r="K82" s="4">
        <v>413</v>
      </c>
      <c r="L82" s="4">
        <v>399</v>
      </c>
      <c r="M82" s="40">
        <v>394</v>
      </c>
      <c r="N82" s="13">
        <f t="shared" si="1"/>
        <v>430.5</v>
      </c>
    </row>
    <row r="83" spans="1:14" ht="12" customHeight="1" x14ac:dyDescent="0.2">
      <c r="A83" s="8" t="str">
        <f>'Pregnant Women Participating'!A83</f>
        <v>California</v>
      </c>
      <c r="B83" s="13">
        <v>85238</v>
      </c>
      <c r="C83" s="4">
        <v>84050</v>
      </c>
      <c r="D83" s="4">
        <v>81658</v>
      </c>
      <c r="E83" s="4">
        <v>83936</v>
      </c>
      <c r="F83" s="4">
        <v>81712</v>
      </c>
      <c r="G83" s="4">
        <v>81536</v>
      </c>
      <c r="H83" s="4">
        <v>80514</v>
      </c>
      <c r="I83" s="4">
        <v>80536</v>
      </c>
      <c r="J83" s="4">
        <v>79377</v>
      </c>
      <c r="K83" s="4">
        <v>78934</v>
      </c>
      <c r="L83" s="4">
        <v>79993</v>
      </c>
      <c r="M83" s="40">
        <v>77503</v>
      </c>
      <c r="N83" s="13">
        <f t="shared" si="1"/>
        <v>81248.916666666672</v>
      </c>
    </row>
    <row r="84" spans="1:14" ht="12" customHeight="1" x14ac:dyDescent="0.2">
      <c r="A84" s="8" t="str">
        <f>'Pregnant Women Participating'!A84</f>
        <v>Guam</v>
      </c>
      <c r="B84" s="13">
        <v>547</v>
      </c>
      <c r="C84" s="4">
        <v>534</v>
      </c>
      <c r="D84" s="4">
        <v>508</v>
      </c>
      <c r="E84" s="4">
        <v>524</v>
      </c>
      <c r="F84" s="4">
        <v>543</v>
      </c>
      <c r="G84" s="4">
        <v>548</v>
      </c>
      <c r="H84" s="4">
        <v>540</v>
      </c>
      <c r="I84" s="4">
        <v>534</v>
      </c>
      <c r="J84" s="4">
        <v>536</v>
      </c>
      <c r="K84" s="4">
        <v>531</v>
      </c>
      <c r="L84" s="4">
        <v>515</v>
      </c>
      <c r="M84" s="40">
        <v>495</v>
      </c>
      <c r="N84" s="13">
        <f t="shared" si="1"/>
        <v>529.58333333333337</v>
      </c>
    </row>
    <row r="85" spans="1:14" ht="12" customHeight="1" x14ac:dyDescent="0.2">
      <c r="A85" s="8" t="str">
        <f>'Pregnant Women Participating'!A85</f>
        <v>Hawaii</v>
      </c>
      <c r="B85" s="13">
        <v>2762</v>
      </c>
      <c r="C85" s="4">
        <v>2747</v>
      </c>
      <c r="D85" s="4">
        <v>2725</v>
      </c>
      <c r="E85" s="4">
        <v>2776</v>
      </c>
      <c r="F85" s="4">
        <v>2688</v>
      </c>
      <c r="G85" s="4">
        <v>2655</v>
      </c>
      <c r="H85" s="4">
        <v>2597</v>
      </c>
      <c r="I85" s="4">
        <v>2608</v>
      </c>
      <c r="J85" s="4">
        <v>2558</v>
      </c>
      <c r="K85" s="4">
        <v>2528</v>
      </c>
      <c r="L85" s="4">
        <v>2555</v>
      </c>
      <c r="M85" s="40">
        <v>2576</v>
      </c>
      <c r="N85" s="13">
        <f t="shared" si="1"/>
        <v>2647.9166666666665</v>
      </c>
    </row>
    <row r="86" spans="1:14" ht="12" customHeight="1" x14ac:dyDescent="0.2">
      <c r="A86" s="8" t="str">
        <f>'Pregnant Women Participating'!A86</f>
        <v>Idaho</v>
      </c>
      <c r="B86" s="13">
        <v>3281</v>
      </c>
      <c r="C86" s="4">
        <v>3235</v>
      </c>
      <c r="D86" s="4">
        <v>3173</v>
      </c>
      <c r="E86" s="4">
        <v>3241</v>
      </c>
      <c r="F86" s="4">
        <v>3193</v>
      </c>
      <c r="G86" s="4">
        <v>3180</v>
      </c>
      <c r="H86" s="4">
        <v>3111</v>
      </c>
      <c r="I86" s="4">
        <v>3087</v>
      </c>
      <c r="J86" s="4">
        <v>3036</v>
      </c>
      <c r="K86" s="4">
        <v>2969</v>
      </c>
      <c r="L86" s="4">
        <v>3055</v>
      </c>
      <c r="M86" s="40">
        <v>2994</v>
      </c>
      <c r="N86" s="13">
        <f t="shared" si="1"/>
        <v>3129.5833333333335</v>
      </c>
    </row>
    <row r="87" spans="1:14" ht="12" customHeight="1" x14ac:dyDescent="0.2">
      <c r="A87" s="8" t="str">
        <f>'Pregnant Women Participating'!A87</f>
        <v>Nevada</v>
      </c>
      <c r="B87" s="13">
        <v>4708</v>
      </c>
      <c r="C87" s="4">
        <v>4616</v>
      </c>
      <c r="D87" s="4">
        <v>4514</v>
      </c>
      <c r="E87" s="4">
        <v>4392</v>
      </c>
      <c r="F87" s="4">
        <v>4220</v>
      </c>
      <c r="G87" s="4">
        <v>4144</v>
      </c>
      <c r="H87" s="4">
        <v>4039</v>
      </c>
      <c r="I87" s="4">
        <v>4115</v>
      </c>
      <c r="J87" s="4">
        <v>4145</v>
      </c>
      <c r="K87" s="4">
        <v>4126</v>
      </c>
      <c r="L87" s="4">
        <v>4223</v>
      </c>
      <c r="M87" s="40">
        <v>4208</v>
      </c>
      <c r="N87" s="13">
        <f t="shared" si="1"/>
        <v>4287.5</v>
      </c>
    </row>
    <row r="88" spans="1:14" ht="12" customHeight="1" x14ac:dyDescent="0.2">
      <c r="A88" s="8" t="str">
        <f>'Pregnant Women Participating'!A88</f>
        <v>Oregon</v>
      </c>
      <c r="B88" s="13">
        <v>7720</v>
      </c>
      <c r="C88" s="4">
        <v>7659</v>
      </c>
      <c r="D88" s="4">
        <v>7502</v>
      </c>
      <c r="E88" s="4">
        <v>7465</v>
      </c>
      <c r="F88" s="4">
        <v>7378</v>
      </c>
      <c r="G88" s="4">
        <v>7389</v>
      </c>
      <c r="H88" s="4">
        <v>7290</v>
      </c>
      <c r="I88" s="4">
        <v>7300</v>
      </c>
      <c r="J88" s="4">
        <v>7225</v>
      </c>
      <c r="K88" s="4">
        <v>7202</v>
      </c>
      <c r="L88" s="4">
        <v>7239</v>
      </c>
      <c r="M88" s="40">
        <v>7140</v>
      </c>
      <c r="N88" s="13">
        <f t="shared" si="1"/>
        <v>7375.75</v>
      </c>
    </row>
    <row r="89" spans="1:14" ht="12" customHeight="1" x14ac:dyDescent="0.2">
      <c r="A89" s="8" t="str">
        <f>'Pregnant Women Participating'!A89</f>
        <v>Washington</v>
      </c>
      <c r="B89" s="13">
        <v>13317</v>
      </c>
      <c r="C89" s="4">
        <v>13351</v>
      </c>
      <c r="D89" s="4">
        <v>12941</v>
      </c>
      <c r="E89" s="4">
        <v>13380</v>
      </c>
      <c r="F89" s="4">
        <v>12990</v>
      </c>
      <c r="G89" s="4">
        <v>13030</v>
      </c>
      <c r="H89" s="4">
        <v>12725</v>
      </c>
      <c r="I89" s="4">
        <v>12789</v>
      </c>
      <c r="J89" s="4">
        <v>12521</v>
      </c>
      <c r="K89" s="4">
        <v>12378</v>
      </c>
      <c r="L89" s="4">
        <v>12413</v>
      </c>
      <c r="M89" s="40">
        <v>12049</v>
      </c>
      <c r="N89" s="13">
        <f t="shared" si="1"/>
        <v>12823.666666666666</v>
      </c>
    </row>
    <row r="90" spans="1:14" ht="12" customHeight="1" x14ac:dyDescent="0.2">
      <c r="A90" s="8" t="str">
        <f>'Pregnant Women Participating'!A90</f>
        <v>Northern Marianas</v>
      </c>
      <c r="B90" s="13">
        <v>254</v>
      </c>
      <c r="C90" s="4">
        <v>242</v>
      </c>
      <c r="D90" s="4">
        <v>228</v>
      </c>
      <c r="E90" s="4">
        <v>229</v>
      </c>
      <c r="F90" s="4">
        <v>234</v>
      </c>
      <c r="G90" s="4">
        <v>239</v>
      </c>
      <c r="H90" s="4">
        <v>245</v>
      </c>
      <c r="I90" s="4">
        <v>235</v>
      </c>
      <c r="J90" s="4">
        <v>249</v>
      </c>
      <c r="K90" s="4">
        <v>256</v>
      </c>
      <c r="L90" s="4">
        <v>249</v>
      </c>
      <c r="M90" s="40">
        <v>250</v>
      </c>
      <c r="N90" s="13">
        <f t="shared" si="1"/>
        <v>242.5</v>
      </c>
    </row>
    <row r="91" spans="1:14" ht="12" customHeight="1" x14ac:dyDescent="0.2">
      <c r="A91" s="8" t="str">
        <f>'Pregnant Women Participating'!A91</f>
        <v>Inter-Tribal Council, NV</v>
      </c>
      <c r="B91" s="13">
        <v>86</v>
      </c>
      <c r="C91" s="4">
        <v>111</v>
      </c>
      <c r="D91" s="4">
        <v>99</v>
      </c>
      <c r="E91" s="4">
        <v>87</v>
      </c>
      <c r="F91" s="4">
        <v>74</v>
      </c>
      <c r="G91" s="4">
        <v>67</v>
      </c>
      <c r="H91" s="4">
        <v>73</v>
      </c>
      <c r="I91" s="4">
        <v>76</v>
      </c>
      <c r="J91" s="4">
        <v>76</v>
      </c>
      <c r="K91" s="4">
        <v>75</v>
      </c>
      <c r="L91" s="4">
        <v>75</v>
      </c>
      <c r="M91" s="40">
        <v>73</v>
      </c>
      <c r="N91" s="13">
        <f t="shared" si="1"/>
        <v>81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91"/>
  <sheetViews>
    <sheetView showGridLines="0" workbookViewId="0">
      <selection activeCell="A92" sqref="A92:XFD95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18" t="s">
        <v>204</v>
      </c>
      <c r="C1" s="19" t="s">
        <v>205</v>
      </c>
      <c r="D1" s="19" t="s">
        <v>206</v>
      </c>
      <c r="E1" s="19" t="s">
        <v>207</v>
      </c>
      <c r="F1" s="19" t="s">
        <v>208</v>
      </c>
      <c r="G1" s="19" t="s">
        <v>209</v>
      </c>
      <c r="H1" s="19" t="s">
        <v>210</v>
      </c>
      <c r="I1" s="19" t="s">
        <v>211</v>
      </c>
      <c r="J1" s="19" t="s">
        <v>212</v>
      </c>
      <c r="K1" s="19" t="s">
        <v>213</v>
      </c>
      <c r="L1" s="19" t="s">
        <v>214</v>
      </c>
      <c r="M1" s="19" t="s">
        <v>215</v>
      </c>
      <c r="N1" s="12" t="s">
        <v>216</v>
      </c>
    </row>
    <row r="2" spans="1:14" ht="12" customHeight="1" x14ac:dyDescent="0.2">
      <c r="A2" s="7" t="str">
        <f>'Pregnant Women Participating'!A2</f>
        <v>Connecticut</v>
      </c>
      <c r="B2" s="13">
        <v>2432</v>
      </c>
      <c r="C2" s="4">
        <v>2497</v>
      </c>
      <c r="D2" s="4">
        <v>2474</v>
      </c>
      <c r="E2" s="4">
        <v>2475</v>
      </c>
      <c r="F2" s="4">
        <v>2444</v>
      </c>
      <c r="G2" s="4">
        <v>2326</v>
      </c>
      <c r="H2" s="4">
        <v>2307</v>
      </c>
      <c r="I2" s="4">
        <v>2289</v>
      </c>
      <c r="J2" s="4">
        <v>2341</v>
      </c>
      <c r="K2" s="4">
        <v>2359</v>
      </c>
      <c r="L2" s="4">
        <v>2461</v>
      </c>
      <c r="M2" s="40">
        <v>2498</v>
      </c>
      <c r="N2" s="13">
        <f t="shared" ref="N2:N12" si="0">IF(SUM(B2:M2)&gt;0,AVERAGE(B2:M2)," ")</f>
        <v>2408.5833333333335</v>
      </c>
    </row>
    <row r="3" spans="1:14" ht="12" customHeight="1" x14ac:dyDescent="0.2">
      <c r="A3" s="7" t="str">
        <f>'Pregnant Women Participating'!A3</f>
        <v>Maine</v>
      </c>
      <c r="B3" s="13">
        <v>1128</v>
      </c>
      <c r="C3" s="4">
        <v>1139</v>
      </c>
      <c r="D3" s="4">
        <v>1159</v>
      </c>
      <c r="E3" s="4">
        <v>1163</v>
      </c>
      <c r="F3" s="4">
        <v>1121</v>
      </c>
      <c r="G3" s="4">
        <v>1075</v>
      </c>
      <c r="H3" s="4">
        <v>1096</v>
      </c>
      <c r="I3" s="4">
        <v>1121</v>
      </c>
      <c r="J3" s="4">
        <v>1121</v>
      </c>
      <c r="K3" s="4">
        <v>1099</v>
      </c>
      <c r="L3" s="4">
        <v>1049</v>
      </c>
      <c r="M3" s="40">
        <v>1063</v>
      </c>
      <c r="N3" s="13">
        <f t="shared" si="0"/>
        <v>1111.1666666666667</v>
      </c>
    </row>
    <row r="4" spans="1:14" ht="12" customHeight="1" x14ac:dyDescent="0.2">
      <c r="A4" s="7" t="str">
        <f>'Pregnant Women Participating'!A4</f>
        <v>Massachusetts</v>
      </c>
      <c r="B4" s="13">
        <v>6535</v>
      </c>
      <c r="C4" s="4">
        <v>6631</v>
      </c>
      <c r="D4" s="4">
        <v>6543</v>
      </c>
      <c r="E4" s="4">
        <v>6582</v>
      </c>
      <c r="F4" s="4">
        <v>6339</v>
      </c>
      <c r="G4" s="4">
        <v>6079</v>
      </c>
      <c r="H4" s="4">
        <v>5970</v>
      </c>
      <c r="I4" s="4">
        <v>5938</v>
      </c>
      <c r="J4" s="4">
        <v>5768</v>
      </c>
      <c r="K4" s="4">
        <v>5776</v>
      </c>
      <c r="L4" s="4">
        <v>5852</v>
      </c>
      <c r="M4" s="40">
        <v>5865</v>
      </c>
      <c r="N4" s="13">
        <f t="shared" si="0"/>
        <v>6156.5</v>
      </c>
    </row>
    <row r="5" spans="1:14" ht="12" customHeight="1" x14ac:dyDescent="0.2">
      <c r="A5" s="7" t="str">
        <f>'Pregnant Women Participating'!A5</f>
        <v>New Hampshire</v>
      </c>
      <c r="B5" s="13">
        <v>877</v>
      </c>
      <c r="C5" s="4">
        <v>910</v>
      </c>
      <c r="D5" s="4">
        <v>853</v>
      </c>
      <c r="E5" s="4">
        <v>821</v>
      </c>
      <c r="F5" s="4">
        <v>799</v>
      </c>
      <c r="G5" s="4">
        <v>768</v>
      </c>
      <c r="H5" s="4">
        <v>741</v>
      </c>
      <c r="I5" s="4">
        <v>756</v>
      </c>
      <c r="J5" s="4">
        <v>754</v>
      </c>
      <c r="K5" s="4">
        <v>731</v>
      </c>
      <c r="L5" s="4">
        <v>740</v>
      </c>
      <c r="M5" s="40">
        <v>762</v>
      </c>
      <c r="N5" s="13">
        <f t="shared" si="0"/>
        <v>792.66666666666663</v>
      </c>
    </row>
    <row r="6" spans="1:14" ht="12" customHeight="1" x14ac:dyDescent="0.2">
      <c r="A6" s="7" t="str">
        <f>'Pregnant Women Participating'!A6</f>
        <v>New York</v>
      </c>
      <c r="B6" s="13">
        <v>20996</v>
      </c>
      <c r="C6" s="4">
        <v>21134</v>
      </c>
      <c r="D6" s="4">
        <v>20729</v>
      </c>
      <c r="E6" s="4">
        <v>21190</v>
      </c>
      <c r="F6" s="4">
        <v>20464</v>
      </c>
      <c r="G6" s="4">
        <v>19945</v>
      </c>
      <c r="H6" s="4">
        <v>19576</v>
      </c>
      <c r="I6" s="4">
        <v>19647</v>
      </c>
      <c r="J6" s="4">
        <v>19512</v>
      </c>
      <c r="K6" s="4">
        <v>19146</v>
      </c>
      <c r="L6" s="4">
        <v>19404</v>
      </c>
      <c r="M6" s="40">
        <v>19499</v>
      </c>
      <c r="N6" s="13">
        <f t="shared" si="0"/>
        <v>20103.5</v>
      </c>
    </row>
    <row r="7" spans="1:14" ht="12" customHeight="1" x14ac:dyDescent="0.2">
      <c r="A7" s="7" t="str">
        <f>'Pregnant Women Participating'!A7</f>
        <v>Rhode Island</v>
      </c>
      <c r="B7" s="13">
        <v>1420</v>
      </c>
      <c r="C7" s="4">
        <v>1459</v>
      </c>
      <c r="D7" s="4">
        <v>1474</v>
      </c>
      <c r="E7" s="4">
        <v>1456</v>
      </c>
      <c r="F7" s="4">
        <v>1413</v>
      </c>
      <c r="G7" s="4">
        <v>1355</v>
      </c>
      <c r="H7" s="4">
        <v>1373</v>
      </c>
      <c r="I7" s="4">
        <v>1370</v>
      </c>
      <c r="J7" s="4">
        <v>1342</v>
      </c>
      <c r="K7" s="4">
        <v>1349</v>
      </c>
      <c r="L7" s="4">
        <v>1357</v>
      </c>
      <c r="M7" s="40">
        <v>1359</v>
      </c>
      <c r="N7" s="13">
        <f t="shared" si="0"/>
        <v>1393.9166666666667</v>
      </c>
    </row>
    <row r="8" spans="1:14" ht="12" customHeight="1" x14ac:dyDescent="0.2">
      <c r="A8" s="7" t="str">
        <f>'Pregnant Women Participating'!A8</f>
        <v>Vermont</v>
      </c>
      <c r="B8" s="13">
        <v>534</v>
      </c>
      <c r="C8" s="4">
        <v>537</v>
      </c>
      <c r="D8" s="4">
        <v>530</v>
      </c>
      <c r="E8" s="4">
        <v>518</v>
      </c>
      <c r="F8" s="4">
        <v>504</v>
      </c>
      <c r="G8" s="4">
        <v>506</v>
      </c>
      <c r="H8" s="4">
        <v>504</v>
      </c>
      <c r="I8" s="4">
        <v>490</v>
      </c>
      <c r="J8" s="4">
        <v>482</v>
      </c>
      <c r="K8" s="4">
        <v>506</v>
      </c>
      <c r="L8" s="4">
        <v>499</v>
      </c>
      <c r="M8" s="40">
        <v>520</v>
      </c>
      <c r="N8" s="13">
        <f t="shared" si="0"/>
        <v>510.83333333333331</v>
      </c>
    </row>
    <row r="9" spans="1:14" ht="12" customHeight="1" x14ac:dyDescent="0.2">
      <c r="A9" s="7" t="str">
        <f>'Pregnant Women Participating'!A9</f>
        <v>Virgin Islands</v>
      </c>
      <c r="B9" s="13">
        <v>65</v>
      </c>
      <c r="C9" s="4">
        <v>65</v>
      </c>
      <c r="D9" s="4">
        <v>63</v>
      </c>
      <c r="E9" s="4">
        <v>76</v>
      </c>
      <c r="F9" s="4">
        <v>98</v>
      </c>
      <c r="G9" s="4">
        <v>101</v>
      </c>
      <c r="H9" s="4">
        <v>102</v>
      </c>
      <c r="I9" s="4">
        <v>117</v>
      </c>
      <c r="J9" s="4">
        <v>109</v>
      </c>
      <c r="K9" s="4">
        <v>107</v>
      </c>
      <c r="L9" s="4">
        <v>99</v>
      </c>
      <c r="M9" s="40">
        <v>101</v>
      </c>
      <c r="N9" s="13">
        <f t="shared" si="0"/>
        <v>91.916666666666671</v>
      </c>
    </row>
    <row r="10" spans="1:14" ht="12" customHeight="1" x14ac:dyDescent="0.2">
      <c r="A10" s="7" t="str">
        <f>'Pregnant Women Participating'!A10</f>
        <v>Indian Township, ME</v>
      </c>
      <c r="B10" s="13">
        <v>1</v>
      </c>
      <c r="C10" s="4">
        <v>7</v>
      </c>
      <c r="D10" s="4">
        <v>6</v>
      </c>
      <c r="E10" s="4">
        <v>1</v>
      </c>
      <c r="F10" s="4">
        <v>0</v>
      </c>
      <c r="G10" s="4">
        <v>1</v>
      </c>
      <c r="H10" s="4">
        <v>1</v>
      </c>
      <c r="I10" s="4">
        <v>1</v>
      </c>
      <c r="J10" s="4">
        <v>1</v>
      </c>
      <c r="K10" s="4">
        <v>3</v>
      </c>
      <c r="L10" s="4">
        <v>2</v>
      </c>
      <c r="M10" s="40">
        <v>2</v>
      </c>
      <c r="N10" s="13">
        <f t="shared" si="0"/>
        <v>2.1666666666666665</v>
      </c>
    </row>
    <row r="11" spans="1:14" ht="12" customHeight="1" x14ac:dyDescent="0.2">
      <c r="A11" s="7" t="str">
        <f>'Pregnant Women Participating'!A11</f>
        <v>Pleasant Point, ME</v>
      </c>
      <c r="B11" s="13">
        <v>2</v>
      </c>
      <c r="C11" s="4">
        <v>1</v>
      </c>
      <c r="D11" s="4">
        <v>3</v>
      </c>
      <c r="E11" s="4">
        <v>3</v>
      </c>
      <c r="F11" s="4">
        <v>2</v>
      </c>
      <c r="G11" s="4">
        <v>1</v>
      </c>
      <c r="H11" s="4">
        <v>0</v>
      </c>
      <c r="I11" s="4">
        <v>0</v>
      </c>
      <c r="J11" s="4">
        <v>1</v>
      </c>
      <c r="K11" s="4">
        <v>1</v>
      </c>
      <c r="L11" s="4">
        <v>1</v>
      </c>
      <c r="M11" s="40">
        <v>2</v>
      </c>
      <c r="N11" s="13">
        <f t="shared" si="0"/>
        <v>1.4166666666666667</v>
      </c>
    </row>
    <row r="12" spans="1:14" ht="12" customHeight="1" x14ac:dyDescent="0.2">
      <c r="A12" s="7" t="str">
        <f>'Pregnant Women Participating'!A12</f>
        <v>Seneca Nation, NY</v>
      </c>
      <c r="B12" s="13">
        <v>10</v>
      </c>
      <c r="C12" s="4">
        <v>16</v>
      </c>
      <c r="D12" s="4">
        <v>13</v>
      </c>
      <c r="E12" s="4">
        <v>16</v>
      </c>
      <c r="F12" s="4">
        <v>15</v>
      </c>
      <c r="G12" s="4">
        <v>15</v>
      </c>
      <c r="H12" s="4">
        <v>18</v>
      </c>
      <c r="I12" s="4">
        <v>17</v>
      </c>
      <c r="J12" s="4">
        <v>20</v>
      </c>
      <c r="K12" s="4">
        <v>16</v>
      </c>
      <c r="L12" s="4">
        <v>13</v>
      </c>
      <c r="M12" s="40">
        <v>6</v>
      </c>
      <c r="N12" s="13">
        <f t="shared" si="0"/>
        <v>14.583333333333334</v>
      </c>
    </row>
    <row r="13" spans="1:14" ht="12" customHeight="1" x14ac:dyDescent="0.2">
      <c r="A13" s="7" t="str">
        <f>'Pregnant Women Participating'!A13</f>
        <v>Delaware</v>
      </c>
      <c r="B13" s="13">
        <v>1332</v>
      </c>
      <c r="C13" s="4">
        <v>1365</v>
      </c>
      <c r="D13" s="4">
        <v>1330</v>
      </c>
      <c r="E13" s="4">
        <v>1308</v>
      </c>
      <c r="F13" s="4">
        <v>1274</v>
      </c>
      <c r="G13" s="4">
        <v>1251</v>
      </c>
      <c r="H13" s="4">
        <v>1217</v>
      </c>
      <c r="I13" s="4">
        <v>1239</v>
      </c>
      <c r="J13" s="4">
        <v>1251</v>
      </c>
      <c r="K13" s="4">
        <v>1235</v>
      </c>
      <c r="L13" s="4">
        <v>1244</v>
      </c>
      <c r="M13" s="40">
        <v>1299</v>
      </c>
      <c r="N13" s="13">
        <f t="shared" ref="N13:N91" si="1">IF(SUM(B13:M13)&gt;0,AVERAGE(B13:M13)," ")</f>
        <v>1278.75</v>
      </c>
    </row>
    <row r="14" spans="1:14" ht="12" customHeight="1" x14ac:dyDescent="0.2">
      <c r="A14" s="7" t="str">
        <f>'Pregnant Women Participating'!A14</f>
        <v>District of Columbia</v>
      </c>
      <c r="B14" s="13">
        <v>1029</v>
      </c>
      <c r="C14" s="4">
        <v>1032</v>
      </c>
      <c r="D14" s="4">
        <v>1026</v>
      </c>
      <c r="E14" s="4">
        <v>993</v>
      </c>
      <c r="F14" s="4">
        <v>916</v>
      </c>
      <c r="G14" s="4">
        <v>854</v>
      </c>
      <c r="H14" s="4">
        <v>829</v>
      </c>
      <c r="I14" s="4">
        <v>804</v>
      </c>
      <c r="J14" s="4">
        <v>783</v>
      </c>
      <c r="K14" s="4">
        <v>783</v>
      </c>
      <c r="L14" s="4">
        <v>781</v>
      </c>
      <c r="M14" s="40">
        <v>821</v>
      </c>
      <c r="N14" s="13">
        <f t="shared" si="1"/>
        <v>887.58333333333337</v>
      </c>
    </row>
    <row r="15" spans="1:14" ht="12" customHeight="1" x14ac:dyDescent="0.2">
      <c r="A15" s="7" t="str">
        <f>'Pregnant Women Participating'!A15</f>
        <v>Maryland</v>
      </c>
      <c r="B15" s="13">
        <v>7482</v>
      </c>
      <c r="C15" s="4">
        <v>7633</v>
      </c>
      <c r="D15" s="4">
        <v>7537</v>
      </c>
      <c r="E15" s="4">
        <v>7568</v>
      </c>
      <c r="F15" s="4">
        <v>7560</v>
      </c>
      <c r="G15" s="4">
        <v>7241</v>
      </c>
      <c r="H15" s="4">
        <v>7144</v>
      </c>
      <c r="I15" s="4">
        <v>6945</v>
      </c>
      <c r="J15" s="4">
        <v>6736</v>
      </c>
      <c r="K15" s="4">
        <v>6640</v>
      </c>
      <c r="L15" s="4">
        <v>6587</v>
      </c>
      <c r="M15" s="40">
        <v>6917</v>
      </c>
      <c r="N15" s="13">
        <f t="shared" si="1"/>
        <v>7165.833333333333</v>
      </c>
    </row>
    <row r="16" spans="1:14" ht="12" customHeight="1" x14ac:dyDescent="0.2">
      <c r="A16" s="7" t="str">
        <f>'Pregnant Women Participating'!A16</f>
        <v>New Jersey</v>
      </c>
      <c r="B16" s="13">
        <v>8252</v>
      </c>
      <c r="C16" s="4">
        <v>8294</v>
      </c>
      <c r="D16" s="4">
        <v>8264</v>
      </c>
      <c r="E16" s="4">
        <v>8433</v>
      </c>
      <c r="F16" s="4">
        <v>8245</v>
      </c>
      <c r="G16" s="4">
        <v>8006</v>
      </c>
      <c r="H16" s="4">
        <v>7849</v>
      </c>
      <c r="I16" s="4">
        <v>7796</v>
      </c>
      <c r="J16" s="4">
        <v>7554</v>
      </c>
      <c r="K16" s="4">
        <v>7610</v>
      </c>
      <c r="L16" s="4">
        <v>7840</v>
      </c>
      <c r="M16" s="40">
        <v>8052</v>
      </c>
      <c r="N16" s="13">
        <f t="shared" si="1"/>
        <v>8016.25</v>
      </c>
    </row>
    <row r="17" spans="1:14" ht="12" customHeight="1" x14ac:dyDescent="0.2">
      <c r="A17" s="7" t="str">
        <f>'Pregnant Women Participating'!A17</f>
        <v>Pennsylvania</v>
      </c>
      <c r="B17" s="13">
        <v>19197</v>
      </c>
      <c r="C17" s="4">
        <v>19910</v>
      </c>
      <c r="D17" s="4">
        <v>19684</v>
      </c>
      <c r="E17" s="4">
        <v>19512</v>
      </c>
      <c r="F17" s="4">
        <v>19600</v>
      </c>
      <c r="G17" s="4">
        <v>18996</v>
      </c>
      <c r="H17" s="4">
        <v>18437</v>
      </c>
      <c r="I17" s="4">
        <v>18390</v>
      </c>
      <c r="J17" s="4">
        <v>18491</v>
      </c>
      <c r="K17" s="4">
        <v>18112</v>
      </c>
      <c r="L17" s="4">
        <v>18180</v>
      </c>
      <c r="M17" s="40">
        <v>18369</v>
      </c>
      <c r="N17" s="13">
        <f t="shared" si="1"/>
        <v>18906.5</v>
      </c>
    </row>
    <row r="18" spans="1:14" ht="12" customHeight="1" x14ac:dyDescent="0.2">
      <c r="A18" s="7" t="str">
        <f>'Pregnant Women Participating'!A18</f>
        <v>Puerto Rico</v>
      </c>
      <c r="B18" s="13">
        <v>5588</v>
      </c>
      <c r="C18" s="4">
        <v>4078</v>
      </c>
      <c r="D18" s="4">
        <v>4469</v>
      </c>
      <c r="E18" s="4">
        <v>4695</v>
      </c>
      <c r="F18" s="4">
        <v>4790</v>
      </c>
      <c r="G18" s="4">
        <v>4788</v>
      </c>
      <c r="H18" s="4">
        <v>4779</v>
      </c>
      <c r="I18" s="4">
        <v>4654</v>
      </c>
      <c r="J18" s="4">
        <v>4566</v>
      </c>
      <c r="K18" s="4">
        <v>4485</v>
      </c>
      <c r="L18" s="4">
        <v>4642</v>
      </c>
      <c r="M18" s="40">
        <v>4808</v>
      </c>
      <c r="N18" s="13">
        <f t="shared" si="1"/>
        <v>4695.166666666667</v>
      </c>
    </row>
    <row r="19" spans="1:14" ht="12" customHeight="1" x14ac:dyDescent="0.2">
      <c r="A19" s="7" t="str">
        <f>'Pregnant Women Participating'!A19</f>
        <v>Virginia</v>
      </c>
      <c r="B19" s="13">
        <v>11232</v>
      </c>
      <c r="C19" s="4">
        <v>11539</v>
      </c>
      <c r="D19" s="4">
        <v>11334</v>
      </c>
      <c r="E19" s="4">
        <v>11420</v>
      </c>
      <c r="F19" s="4">
        <v>11002</v>
      </c>
      <c r="G19" s="4">
        <v>10547</v>
      </c>
      <c r="H19" s="4">
        <v>10373</v>
      </c>
      <c r="I19" s="4">
        <v>10355</v>
      </c>
      <c r="J19" s="4">
        <v>10232</v>
      </c>
      <c r="K19" s="4">
        <v>10243</v>
      </c>
      <c r="L19" s="4">
        <v>10386</v>
      </c>
      <c r="M19" s="40">
        <v>10506</v>
      </c>
      <c r="N19" s="13">
        <f t="shared" si="1"/>
        <v>10764.083333333334</v>
      </c>
    </row>
    <row r="20" spans="1:14" ht="12" customHeight="1" x14ac:dyDescent="0.2">
      <c r="A20" s="7" t="str">
        <f>'Pregnant Women Participating'!A20</f>
        <v>West Virginia</v>
      </c>
      <c r="B20" s="13">
        <v>3692</v>
      </c>
      <c r="C20" s="4">
        <v>3747</v>
      </c>
      <c r="D20" s="4">
        <v>3662</v>
      </c>
      <c r="E20" s="4">
        <v>3669</v>
      </c>
      <c r="F20" s="4">
        <v>3581</v>
      </c>
      <c r="G20" s="4">
        <v>3446</v>
      </c>
      <c r="H20" s="4">
        <v>3477</v>
      </c>
      <c r="I20" s="4">
        <v>3403</v>
      </c>
      <c r="J20" s="4">
        <v>3410</v>
      </c>
      <c r="K20" s="4">
        <v>3295</v>
      </c>
      <c r="L20" s="4">
        <v>3238</v>
      </c>
      <c r="M20" s="40">
        <v>3320</v>
      </c>
      <c r="N20" s="13">
        <f t="shared" si="1"/>
        <v>3495</v>
      </c>
    </row>
    <row r="21" spans="1:14" ht="12" customHeight="1" x14ac:dyDescent="0.2">
      <c r="A21" s="7" t="str">
        <f>'Pregnant Women Participating'!A21</f>
        <v>Alabama</v>
      </c>
      <c r="B21" s="13">
        <v>12912</v>
      </c>
      <c r="C21" s="4">
        <v>13107</v>
      </c>
      <c r="D21" s="4">
        <v>13083</v>
      </c>
      <c r="E21" s="4">
        <v>13268</v>
      </c>
      <c r="F21" s="4">
        <v>12902</v>
      </c>
      <c r="G21" s="4">
        <v>12523</v>
      </c>
      <c r="H21" s="4">
        <v>12162</v>
      </c>
      <c r="I21" s="4">
        <v>11831</v>
      </c>
      <c r="J21" s="4">
        <v>11579</v>
      </c>
      <c r="K21" s="4">
        <v>11294</v>
      </c>
      <c r="L21" s="4">
        <v>11500</v>
      </c>
      <c r="M21" s="40">
        <v>11773</v>
      </c>
      <c r="N21" s="13">
        <f t="shared" si="1"/>
        <v>12327.833333333334</v>
      </c>
    </row>
    <row r="22" spans="1:14" ht="12" customHeight="1" x14ac:dyDescent="0.2">
      <c r="A22" s="7" t="str">
        <f>'Pregnant Women Participating'!A22</f>
        <v>Florida</v>
      </c>
      <c r="B22" s="13">
        <v>29707</v>
      </c>
      <c r="C22" s="4">
        <v>30350</v>
      </c>
      <c r="D22" s="4">
        <v>30788</v>
      </c>
      <c r="E22" s="4">
        <v>31408</v>
      </c>
      <c r="F22" s="4">
        <v>30881</v>
      </c>
      <c r="G22" s="4">
        <v>29888</v>
      </c>
      <c r="H22" s="4">
        <v>29216</v>
      </c>
      <c r="I22" s="4">
        <v>28266</v>
      </c>
      <c r="J22" s="4">
        <v>27569</v>
      </c>
      <c r="K22" s="4">
        <v>26833</v>
      </c>
      <c r="L22" s="4">
        <v>26850</v>
      </c>
      <c r="M22" s="40">
        <v>27456</v>
      </c>
      <c r="N22" s="13">
        <f t="shared" si="1"/>
        <v>29101</v>
      </c>
    </row>
    <row r="23" spans="1:14" ht="12" customHeight="1" x14ac:dyDescent="0.2">
      <c r="A23" s="7" t="str">
        <f>'Pregnant Women Participating'!A23</f>
        <v>Georgia</v>
      </c>
      <c r="B23" s="13">
        <v>18619</v>
      </c>
      <c r="C23" s="4">
        <v>19007</v>
      </c>
      <c r="D23" s="4">
        <v>18638</v>
      </c>
      <c r="E23" s="4">
        <v>18914</v>
      </c>
      <c r="F23" s="4">
        <v>18393</v>
      </c>
      <c r="G23" s="4">
        <v>17637</v>
      </c>
      <c r="H23" s="4">
        <v>17293</v>
      </c>
      <c r="I23" s="4">
        <v>16964</v>
      </c>
      <c r="J23" s="4">
        <v>16744</v>
      </c>
      <c r="K23" s="4">
        <v>16448</v>
      </c>
      <c r="L23" s="4">
        <v>16871</v>
      </c>
      <c r="M23" s="40">
        <v>16762</v>
      </c>
      <c r="N23" s="13">
        <f t="shared" si="1"/>
        <v>17690.833333333332</v>
      </c>
    </row>
    <row r="24" spans="1:14" ht="12" customHeight="1" x14ac:dyDescent="0.2">
      <c r="A24" s="7" t="str">
        <f>'Pregnant Women Participating'!A24</f>
        <v>Kentucky</v>
      </c>
      <c r="B24" s="13">
        <v>9132</v>
      </c>
      <c r="C24" s="4">
        <v>9222</v>
      </c>
      <c r="D24" s="4">
        <v>9116</v>
      </c>
      <c r="E24" s="4">
        <v>9149</v>
      </c>
      <c r="F24" s="4">
        <v>8924</v>
      </c>
      <c r="G24" s="4">
        <v>8644</v>
      </c>
      <c r="H24" s="4">
        <v>8556</v>
      </c>
      <c r="I24" s="4">
        <v>8412</v>
      </c>
      <c r="J24" s="4">
        <v>8321</v>
      </c>
      <c r="K24" s="4">
        <v>8286</v>
      </c>
      <c r="L24" s="4">
        <v>8280</v>
      </c>
      <c r="M24" s="40">
        <v>8402</v>
      </c>
      <c r="N24" s="13">
        <f t="shared" si="1"/>
        <v>8703.6666666666661</v>
      </c>
    </row>
    <row r="25" spans="1:14" ht="12" customHeight="1" x14ac:dyDescent="0.2">
      <c r="A25" s="7" t="str">
        <f>'Pregnant Women Participating'!A25</f>
        <v>Mississippi</v>
      </c>
      <c r="B25" s="13">
        <v>9118</v>
      </c>
      <c r="C25" s="4">
        <v>9515</v>
      </c>
      <c r="D25" s="4">
        <v>9441</v>
      </c>
      <c r="E25" s="4">
        <v>9721</v>
      </c>
      <c r="F25" s="4">
        <v>9485</v>
      </c>
      <c r="G25" s="4">
        <v>9108</v>
      </c>
      <c r="H25" s="4">
        <v>8898</v>
      </c>
      <c r="I25" s="4">
        <v>8728</v>
      </c>
      <c r="J25" s="4">
        <v>8482</v>
      </c>
      <c r="K25" s="4">
        <v>8274</v>
      </c>
      <c r="L25" s="4">
        <v>8227</v>
      </c>
      <c r="M25" s="40">
        <v>8316</v>
      </c>
      <c r="N25" s="13">
        <f t="shared" si="1"/>
        <v>8942.75</v>
      </c>
    </row>
    <row r="26" spans="1:14" ht="12" customHeight="1" x14ac:dyDescent="0.2">
      <c r="A26" s="7" t="str">
        <f>'Pregnant Women Participating'!A26</f>
        <v>North Carolina</v>
      </c>
      <c r="B26" s="13">
        <v>17157</v>
      </c>
      <c r="C26" s="4">
        <v>17545</v>
      </c>
      <c r="D26" s="4">
        <v>17370</v>
      </c>
      <c r="E26" s="4">
        <v>17544</v>
      </c>
      <c r="F26" s="4">
        <v>16948</v>
      </c>
      <c r="G26" s="4">
        <v>16300</v>
      </c>
      <c r="H26" s="4">
        <v>16157</v>
      </c>
      <c r="I26" s="4">
        <v>15941</v>
      </c>
      <c r="J26" s="4">
        <v>15783</v>
      </c>
      <c r="K26" s="4">
        <v>15625</v>
      </c>
      <c r="L26" s="4">
        <v>15847</v>
      </c>
      <c r="M26" s="40">
        <v>16006</v>
      </c>
      <c r="N26" s="13">
        <f t="shared" si="1"/>
        <v>16518.583333333332</v>
      </c>
    </row>
    <row r="27" spans="1:14" ht="12" customHeight="1" x14ac:dyDescent="0.2">
      <c r="A27" s="7" t="str">
        <f>'Pregnant Women Participating'!A27</f>
        <v>South Carolina</v>
      </c>
      <c r="B27" s="13">
        <v>9305</v>
      </c>
      <c r="C27" s="4">
        <v>9427</v>
      </c>
      <c r="D27" s="4">
        <v>9436</v>
      </c>
      <c r="E27" s="4">
        <v>9604</v>
      </c>
      <c r="F27" s="4">
        <v>9386</v>
      </c>
      <c r="G27" s="4">
        <v>9058</v>
      </c>
      <c r="H27" s="4">
        <v>8724</v>
      </c>
      <c r="I27" s="4">
        <v>8580</v>
      </c>
      <c r="J27" s="4">
        <v>8372</v>
      </c>
      <c r="K27" s="4">
        <v>8167</v>
      </c>
      <c r="L27" s="4">
        <v>8239</v>
      </c>
      <c r="M27" s="40">
        <v>8177</v>
      </c>
      <c r="N27" s="13">
        <f t="shared" si="1"/>
        <v>8872.9166666666661</v>
      </c>
    </row>
    <row r="28" spans="1:14" ht="12" customHeight="1" x14ac:dyDescent="0.2">
      <c r="A28" s="7" t="str">
        <f>'Pregnant Women Participating'!A28</f>
        <v>Tennessee</v>
      </c>
      <c r="B28" s="13">
        <v>11656</v>
      </c>
      <c r="C28" s="4">
        <v>11949</v>
      </c>
      <c r="D28" s="4">
        <v>11957</v>
      </c>
      <c r="E28" s="4">
        <v>12174</v>
      </c>
      <c r="F28" s="4">
        <v>12001</v>
      </c>
      <c r="G28" s="4">
        <v>11515</v>
      </c>
      <c r="H28" s="4">
        <v>11274</v>
      </c>
      <c r="I28" s="4">
        <v>11131</v>
      </c>
      <c r="J28" s="4">
        <v>10918</v>
      </c>
      <c r="K28" s="4">
        <v>10897</v>
      </c>
      <c r="L28" s="4">
        <v>11460</v>
      </c>
      <c r="M28" s="40">
        <v>11140</v>
      </c>
      <c r="N28" s="13">
        <f t="shared" si="1"/>
        <v>11506</v>
      </c>
    </row>
    <row r="29" spans="1:14" ht="12" customHeight="1" x14ac:dyDescent="0.2">
      <c r="A29" s="7" t="str">
        <f>'Pregnant Women Participating'!A29</f>
        <v>Choctaw Indians, MS</v>
      </c>
      <c r="B29" s="13">
        <v>45</v>
      </c>
      <c r="C29" s="4">
        <v>53</v>
      </c>
      <c r="D29" s="4">
        <v>50</v>
      </c>
      <c r="E29" s="4">
        <v>49</v>
      </c>
      <c r="F29" s="4">
        <v>52</v>
      </c>
      <c r="G29" s="4">
        <v>49</v>
      </c>
      <c r="H29" s="4">
        <v>52</v>
      </c>
      <c r="I29" s="4">
        <v>49</v>
      </c>
      <c r="J29" s="4">
        <v>49</v>
      </c>
      <c r="K29" s="4">
        <v>49</v>
      </c>
      <c r="L29" s="4">
        <v>60</v>
      </c>
      <c r="M29" s="40">
        <v>56</v>
      </c>
      <c r="N29" s="13">
        <f t="shared" si="1"/>
        <v>51.083333333333336</v>
      </c>
    </row>
    <row r="30" spans="1:14" ht="12" customHeight="1" x14ac:dyDescent="0.2">
      <c r="A30" s="7" t="str">
        <f>'Pregnant Women Participating'!A30</f>
        <v>Eastern Cherokee, NC</v>
      </c>
      <c r="B30" s="13">
        <v>29</v>
      </c>
      <c r="C30" s="4">
        <v>27</v>
      </c>
      <c r="D30" s="4">
        <v>23</v>
      </c>
      <c r="E30" s="4">
        <v>21</v>
      </c>
      <c r="F30" s="4">
        <v>19</v>
      </c>
      <c r="G30" s="4">
        <v>19</v>
      </c>
      <c r="H30" s="4">
        <v>26</v>
      </c>
      <c r="I30" s="4">
        <v>24</v>
      </c>
      <c r="J30" s="4">
        <v>20</v>
      </c>
      <c r="K30" s="4">
        <v>27</v>
      </c>
      <c r="L30" s="4">
        <v>23</v>
      </c>
      <c r="M30" s="40">
        <v>20</v>
      </c>
      <c r="N30" s="13">
        <f t="shared" si="1"/>
        <v>23.166666666666668</v>
      </c>
    </row>
    <row r="31" spans="1:14" ht="12" customHeight="1" x14ac:dyDescent="0.2">
      <c r="A31" s="7" t="str">
        <f>'Pregnant Women Participating'!A31</f>
        <v>Illinois</v>
      </c>
      <c r="B31" s="13">
        <v>15821</v>
      </c>
      <c r="C31" s="4">
        <v>16018</v>
      </c>
      <c r="D31" s="4">
        <v>15631</v>
      </c>
      <c r="E31" s="4">
        <v>15997</v>
      </c>
      <c r="F31" s="4">
        <v>15332</v>
      </c>
      <c r="G31" s="4">
        <v>15031</v>
      </c>
      <c r="H31" s="4">
        <v>14812</v>
      </c>
      <c r="I31" s="4">
        <v>15237</v>
      </c>
      <c r="J31" s="4">
        <v>14689</v>
      </c>
      <c r="K31" s="4">
        <v>14615</v>
      </c>
      <c r="L31" s="4">
        <v>14566</v>
      </c>
      <c r="M31" s="40">
        <v>14626</v>
      </c>
      <c r="N31" s="13">
        <f t="shared" si="1"/>
        <v>15197.916666666666</v>
      </c>
    </row>
    <row r="32" spans="1:14" ht="12" customHeight="1" x14ac:dyDescent="0.2">
      <c r="A32" s="7" t="str">
        <f>'Pregnant Women Participating'!A32</f>
        <v>Indiana</v>
      </c>
      <c r="B32" s="13">
        <v>12516</v>
      </c>
      <c r="C32" s="4">
        <v>12603</v>
      </c>
      <c r="D32" s="4">
        <v>12753</v>
      </c>
      <c r="E32" s="4">
        <v>12861</v>
      </c>
      <c r="F32" s="4">
        <v>12557</v>
      </c>
      <c r="G32" s="4">
        <v>12604</v>
      </c>
      <c r="H32" s="4">
        <v>12165</v>
      </c>
      <c r="I32" s="4">
        <v>12160</v>
      </c>
      <c r="J32" s="4">
        <v>12050</v>
      </c>
      <c r="K32" s="4">
        <v>12040</v>
      </c>
      <c r="L32" s="4">
        <v>11909</v>
      </c>
      <c r="M32" s="40">
        <v>12056</v>
      </c>
      <c r="N32" s="13">
        <f t="shared" si="1"/>
        <v>12356.166666666666</v>
      </c>
    </row>
    <row r="33" spans="1:14" ht="12" customHeight="1" x14ac:dyDescent="0.2">
      <c r="A33" s="7" t="str">
        <f>'Pregnant Women Participating'!A33</f>
        <v>Iowa</v>
      </c>
      <c r="B33" s="13">
        <v>5748</v>
      </c>
      <c r="C33" s="4">
        <v>5448</v>
      </c>
      <c r="D33" s="4">
        <v>5313</v>
      </c>
      <c r="E33" s="4">
        <v>5341</v>
      </c>
      <c r="F33" s="4">
        <v>5147</v>
      </c>
      <c r="G33" s="4">
        <v>5106</v>
      </c>
      <c r="H33" s="4">
        <v>5033</v>
      </c>
      <c r="I33" s="4">
        <v>5034</v>
      </c>
      <c r="J33" s="4">
        <v>5078</v>
      </c>
      <c r="K33" s="4">
        <v>5029</v>
      </c>
      <c r="L33" s="4">
        <v>5098</v>
      </c>
      <c r="M33" s="40">
        <v>5068</v>
      </c>
      <c r="N33" s="13">
        <f t="shared" si="1"/>
        <v>5203.583333333333</v>
      </c>
    </row>
    <row r="34" spans="1:14" ht="12" customHeight="1" x14ac:dyDescent="0.2">
      <c r="A34" s="7" t="str">
        <f>'Pregnant Women Participating'!A34</f>
        <v>Michigan</v>
      </c>
      <c r="B34" s="13">
        <v>16640</v>
      </c>
      <c r="C34" s="4">
        <v>16824</v>
      </c>
      <c r="D34" s="4">
        <v>16627</v>
      </c>
      <c r="E34" s="4">
        <v>16192</v>
      </c>
      <c r="F34" s="4">
        <v>16181</v>
      </c>
      <c r="G34" s="4">
        <v>15648</v>
      </c>
      <c r="H34" s="4">
        <v>15373</v>
      </c>
      <c r="I34" s="4">
        <v>15430</v>
      </c>
      <c r="J34" s="4">
        <v>15401</v>
      </c>
      <c r="K34" s="4">
        <v>15233</v>
      </c>
      <c r="L34" s="4">
        <v>15340</v>
      </c>
      <c r="M34" s="40">
        <v>15531</v>
      </c>
      <c r="N34" s="13">
        <f t="shared" si="1"/>
        <v>15868.333333333334</v>
      </c>
    </row>
    <row r="35" spans="1:14" ht="12" customHeight="1" x14ac:dyDescent="0.2">
      <c r="A35" s="7" t="str">
        <f>'Pregnant Women Participating'!A35</f>
        <v>Minnesota</v>
      </c>
      <c r="B35" s="13">
        <v>6627</v>
      </c>
      <c r="C35" s="4">
        <v>6604</v>
      </c>
      <c r="D35" s="4">
        <v>6473</v>
      </c>
      <c r="E35" s="4">
        <v>6508</v>
      </c>
      <c r="F35" s="4">
        <v>6258</v>
      </c>
      <c r="G35" s="4">
        <v>6101</v>
      </c>
      <c r="H35" s="4">
        <v>6079</v>
      </c>
      <c r="I35" s="4">
        <v>6112</v>
      </c>
      <c r="J35" s="4">
        <v>6147</v>
      </c>
      <c r="K35" s="4">
        <v>6152</v>
      </c>
      <c r="L35" s="4">
        <v>6148</v>
      </c>
      <c r="M35" s="40">
        <v>6251</v>
      </c>
      <c r="N35" s="13">
        <f t="shared" si="1"/>
        <v>6288.333333333333</v>
      </c>
    </row>
    <row r="36" spans="1:14" ht="12" customHeight="1" x14ac:dyDescent="0.2">
      <c r="A36" s="7" t="str">
        <f>'Pregnant Women Participating'!A36</f>
        <v>Ohio</v>
      </c>
      <c r="B36" s="13">
        <v>14451</v>
      </c>
      <c r="C36" s="4">
        <v>14591</v>
      </c>
      <c r="D36" s="4">
        <v>14412</v>
      </c>
      <c r="E36" s="4">
        <v>14449</v>
      </c>
      <c r="F36" s="4">
        <v>14118</v>
      </c>
      <c r="G36" s="4">
        <v>13830</v>
      </c>
      <c r="H36" s="4">
        <v>13663</v>
      </c>
      <c r="I36" s="4">
        <v>13528</v>
      </c>
      <c r="J36" s="4">
        <v>13393</v>
      </c>
      <c r="K36" s="4">
        <v>13434</v>
      </c>
      <c r="L36" s="4">
        <v>13408</v>
      </c>
      <c r="M36" s="40">
        <v>13420</v>
      </c>
      <c r="N36" s="13">
        <f t="shared" si="1"/>
        <v>13891.416666666666</v>
      </c>
    </row>
    <row r="37" spans="1:14" ht="12" customHeight="1" x14ac:dyDescent="0.2">
      <c r="A37" s="7" t="str">
        <f>'Pregnant Women Participating'!A37</f>
        <v>Wisconsin</v>
      </c>
      <c r="B37" s="13">
        <v>7737</v>
      </c>
      <c r="C37" s="4">
        <v>7794</v>
      </c>
      <c r="D37" s="4">
        <v>7589</v>
      </c>
      <c r="E37" s="4">
        <v>7730</v>
      </c>
      <c r="F37" s="4">
        <v>7622</v>
      </c>
      <c r="G37" s="4">
        <v>7375</v>
      </c>
      <c r="H37" s="4">
        <v>7187</v>
      </c>
      <c r="I37" s="4">
        <v>7211</v>
      </c>
      <c r="J37" s="4">
        <v>7159</v>
      </c>
      <c r="K37" s="4">
        <v>7153</v>
      </c>
      <c r="L37" s="4">
        <v>7205</v>
      </c>
      <c r="M37" s="40">
        <v>7269</v>
      </c>
      <c r="N37" s="13">
        <f t="shared" si="1"/>
        <v>7419.25</v>
      </c>
    </row>
    <row r="38" spans="1:14" ht="12" customHeight="1" x14ac:dyDescent="0.2">
      <c r="A38" s="7" t="str">
        <f>'Pregnant Women Participating'!A38</f>
        <v>Arizona</v>
      </c>
      <c r="B38" s="13">
        <v>10253</v>
      </c>
      <c r="C38" s="4">
        <v>10426</v>
      </c>
      <c r="D38" s="4">
        <v>10242</v>
      </c>
      <c r="E38" s="4">
        <v>10493</v>
      </c>
      <c r="F38" s="4">
        <v>9991</v>
      </c>
      <c r="G38" s="4">
        <v>9922</v>
      </c>
      <c r="H38" s="4">
        <v>9466</v>
      </c>
      <c r="I38" s="4">
        <v>9279</v>
      </c>
      <c r="J38" s="4">
        <v>9096</v>
      </c>
      <c r="K38" s="4">
        <v>8966</v>
      </c>
      <c r="L38" s="4">
        <v>9260</v>
      </c>
      <c r="M38" s="40">
        <v>9166</v>
      </c>
      <c r="N38" s="13">
        <f t="shared" si="1"/>
        <v>9713.3333333333339</v>
      </c>
    </row>
    <row r="39" spans="1:14" ht="12" customHeight="1" x14ac:dyDescent="0.2">
      <c r="A39" s="7" t="str">
        <f>'Pregnant Women Participating'!A39</f>
        <v>Arkansas</v>
      </c>
      <c r="B39" s="13">
        <v>8257</v>
      </c>
      <c r="C39" s="4">
        <v>8402</v>
      </c>
      <c r="D39" s="4">
        <v>8411</v>
      </c>
      <c r="E39" s="4">
        <v>8565</v>
      </c>
      <c r="F39" s="4">
        <v>8398</v>
      </c>
      <c r="G39" s="4">
        <v>8045</v>
      </c>
      <c r="H39" s="4">
        <v>7926</v>
      </c>
      <c r="I39" s="4">
        <v>7899</v>
      </c>
      <c r="J39" s="4">
        <v>7729</v>
      </c>
      <c r="K39" s="4">
        <v>7567</v>
      </c>
      <c r="L39" s="4">
        <v>7670</v>
      </c>
      <c r="M39" s="40">
        <v>7582</v>
      </c>
      <c r="N39" s="13">
        <f t="shared" si="1"/>
        <v>8037.583333333333</v>
      </c>
    </row>
    <row r="40" spans="1:14" ht="12" customHeight="1" x14ac:dyDescent="0.2">
      <c r="A40" s="7" t="str">
        <f>'Pregnant Women Participating'!A40</f>
        <v>Louisiana</v>
      </c>
      <c r="B40" s="13">
        <v>13807</v>
      </c>
      <c r="C40" s="4">
        <v>14191</v>
      </c>
      <c r="D40" s="4">
        <v>14030</v>
      </c>
      <c r="E40" s="4">
        <v>14111</v>
      </c>
      <c r="F40" s="4">
        <v>14252</v>
      </c>
      <c r="G40" s="4">
        <v>13705</v>
      </c>
      <c r="H40" s="4">
        <v>13363</v>
      </c>
      <c r="I40" s="4">
        <v>13045</v>
      </c>
      <c r="J40" s="4">
        <v>12582</v>
      </c>
      <c r="K40" s="4">
        <v>12427</v>
      </c>
      <c r="L40" s="4">
        <v>12466</v>
      </c>
      <c r="M40" s="40">
        <v>12527</v>
      </c>
      <c r="N40" s="13">
        <f t="shared" si="1"/>
        <v>13375.5</v>
      </c>
    </row>
    <row r="41" spans="1:14" ht="12" customHeight="1" x14ac:dyDescent="0.2">
      <c r="A41" s="7" t="str">
        <f>'Pregnant Women Participating'!A41</f>
        <v>New Mexico</v>
      </c>
      <c r="B41" s="13">
        <v>2920</v>
      </c>
      <c r="C41" s="4">
        <v>2954</v>
      </c>
      <c r="D41" s="4">
        <v>2971</v>
      </c>
      <c r="E41" s="4">
        <v>2968</v>
      </c>
      <c r="F41" s="4">
        <v>2840</v>
      </c>
      <c r="G41" s="4">
        <v>2743</v>
      </c>
      <c r="H41" s="4">
        <v>2586</v>
      </c>
      <c r="I41" s="4">
        <v>2552</v>
      </c>
      <c r="J41" s="4">
        <v>2580</v>
      </c>
      <c r="K41" s="4">
        <v>2423</v>
      </c>
      <c r="L41" s="4">
        <v>2386</v>
      </c>
      <c r="M41" s="40">
        <v>2418</v>
      </c>
      <c r="N41" s="13">
        <f t="shared" si="1"/>
        <v>2695.0833333333335</v>
      </c>
    </row>
    <row r="42" spans="1:14" ht="12" customHeight="1" x14ac:dyDescent="0.2">
      <c r="A42" s="7" t="str">
        <f>'Pregnant Women Participating'!A42</f>
        <v>Oklahoma</v>
      </c>
      <c r="B42" s="13">
        <v>5121</v>
      </c>
      <c r="C42" s="4">
        <v>5071</v>
      </c>
      <c r="D42" s="4">
        <v>4922</v>
      </c>
      <c r="E42" s="4">
        <v>4996</v>
      </c>
      <c r="F42" s="4">
        <v>4737</v>
      </c>
      <c r="G42" s="4">
        <v>4576</v>
      </c>
      <c r="H42" s="4">
        <v>4521</v>
      </c>
      <c r="I42" s="4">
        <v>4459</v>
      </c>
      <c r="J42" s="4">
        <v>4421</v>
      </c>
      <c r="K42" s="4">
        <v>4356</v>
      </c>
      <c r="L42" s="4">
        <v>4369</v>
      </c>
      <c r="M42" s="40">
        <v>4457</v>
      </c>
      <c r="N42" s="13">
        <f t="shared" si="1"/>
        <v>4667.166666666667</v>
      </c>
    </row>
    <row r="43" spans="1:14" ht="12" customHeight="1" x14ac:dyDescent="0.2">
      <c r="A43" s="7" t="str">
        <f>'Pregnant Women Participating'!A43</f>
        <v>Texas</v>
      </c>
      <c r="B43" s="13">
        <v>36861</v>
      </c>
      <c r="C43" s="4">
        <v>38008</v>
      </c>
      <c r="D43" s="4">
        <v>37449</v>
      </c>
      <c r="E43" s="4">
        <v>38267</v>
      </c>
      <c r="F43" s="4">
        <v>37392</v>
      </c>
      <c r="G43" s="4">
        <v>36117</v>
      </c>
      <c r="H43" s="4">
        <v>36930</v>
      </c>
      <c r="I43" s="4">
        <v>36057</v>
      </c>
      <c r="J43" s="4">
        <v>35664</v>
      </c>
      <c r="K43" s="4">
        <v>35131</v>
      </c>
      <c r="L43" s="4">
        <v>36028</v>
      </c>
      <c r="M43" s="40">
        <v>36821</v>
      </c>
      <c r="N43" s="13">
        <f t="shared" si="1"/>
        <v>36727.083333333336</v>
      </c>
    </row>
    <row r="44" spans="1:14" ht="12" customHeight="1" x14ac:dyDescent="0.2">
      <c r="A44" s="7" t="str">
        <f>'Pregnant Women Participating'!A44</f>
        <v>Utah</v>
      </c>
      <c r="B44" s="13">
        <v>3331</v>
      </c>
      <c r="C44" s="4">
        <v>3329</v>
      </c>
      <c r="D44" s="4">
        <v>3236</v>
      </c>
      <c r="E44" s="4">
        <v>3272</v>
      </c>
      <c r="F44" s="4">
        <v>3166</v>
      </c>
      <c r="G44" s="4">
        <v>3089</v>
      </c>
      <c r="H44" s="4">
        <v>3056</v>
      </c>
      <c r="I44" s="4">
        <v>3006</v>
      </c>
      <c r="J44" s="4">
        <v>2919</v>
      </c>
      <c r="K44" s="4">
        <v>2854</v>
      </c>
      <c r="L44" s="4">
        <v>2883</v>
      </c>
      <c r="M44" s="40">
        <v>2911</v>
      </c>
      <c r="N44" s="13">
        <f t="shared" si="1"/>
        <v>3087.6666666666665</v>
      </c>
    </row>
    <row r="45" spans="1:14" ht="12" customHeight="1" x14ac:dyDescent="0.2">
      <c r="A45" s="7" t="str">
        <f>'Pregnant Women Participating'!A45</f>
        <v>Inter-Tribal Council, AZ</v>
      </c>
      <c r="B45" s="13">
        <v>626</v>
      </c>
      <c r="C45" s="4">
        <v>575</v>
      </c>
      <c r="D45" s="4">
        <v>609</v>
      </c>
      <c r="E45" s="4">
        <v>626</v>
      </c>
      <c r="F45" s="4">
        <v>607</v>
      </c>
      <c r="G45" s="4">
        <v>601</v>
      </c>
      <c r="H45" s="4">
        <v>596</v>
      </c>
      <c r="I45" s="4">
        <v>550</v>
      </c>
      <c r="J45" s="4">
        <v>565</v>
      </c>
      <c r="K45" s="4">
        <v>542</v>
      </c>
      <c r="L45" s="4">
        <v>518</v>
      </c>
      <c r="M45" s="40">
        <v>515</v>
      </c>
      <c r="N45" s="13">
        <f t="shared" si="1"/>
        <v>577.5</v>
      </c>
    </row>
    <row r="46" spans="1:14" ht="12" customHeight="1" x14ac:dyDescent="0.2">
      <c r="A46" s="7" t="str">
        <f>'Pregnant Women Participating'!A46</f>
        <v>Navajo Nation, AZ</v>
      </c>
      <c r="B46" s="13">
        <v>322</v>
      </c>
      <c r="C46" s="4">
        <v>332</v>
      </c>
      <c r="D46" s="4">
        <v>330</v>
      </c>
      <c r="E46" s="4">
        <v>342</v>
      </c>
      <c r="F46" s="4">
        <v>323</v>
      </c>
      <c r="G46" s="4">
        <v>295</v>
      </c>
      <c r="H46" s="4">
        <v>306</v>
      </c>
      <c r="I46" s="4">
        <v>320</v>
      </c>
      <c r="J46" s="4">
        <v>307</v>
      </c>
      <c r="K46" s="4">
        <v>304</v>
      </c>
      <c r="L46" s="4">
        <v>276</v>
      </c>
      <c r="M46" s="40">
        <v>281</v>
      </c>
      <c r="N46" s="13">
        <f t="shared" si="1"/>
        <v>311.5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23</v>
      </c>
      <c r="C47" s="4">
        <v>16</v>
      </c>
      <c r="D47" s="4">
        <v>18</v>
      </c>
      <c r="E47" s="4">
        <v>16</v>
      </c>
      <c r="F47" s="4">
        <v>20</v>
      </c>
      <c r="G47" s="4">
        <v>20</v>
      </c>
      <c r="H47" s="4">
        <v>23</v>
      </c>
      <c r="I47" s="4">
        <v>21</v>
      </c>
      <c r="J47" s="4">
        <v>13</v>
      </c>
      <c r="K47" s="4">
        <v>10</v>
      </c>
      <c r="L47" s="4">
        <v>15</v>
      </c>
      <c r="M47" s="40">
        <v>11</v>
      </c>
      <c r="N47" s="13">
        <f t="shared" si="1"/>
        <v>17.166666666666668</v>
      </c>
    </row>
    <row r="48" spans="1:14" ht="12" customHeight="1" x14ac:dyDescent="0.2">
      <c r="A48" s="7" t="str">
        <f>'Pregnant Women Participating'!A48</f>
        <v>Eight Northern Pueblos, NM</v>
      </c>
      <c r="B48" s="13">
        <v>16</v>
      </c>
      <c r="C48" s="4">
        <v>17</v>
      </c>
      <c r="D48" s="4">
        <v>14</v>
      </c>
      <c r="E48" s="4">
        <v>12</v>
      </c>
      <c r="F48" s="4">
        <v>15</v>
      </c>
      <c r="G48" s="4">
        <v>15</v>
      </c>
      <c r="H48" s="4">
        <v>13</v>
      </c>
      <c r="I48" s="4">
        <v>13</v>
      </c>
      <c r="J48" s="4">
        <v>14</v>
      </c>
      <c r="K48" s="4">
        <v>17</v>
      </c>
      <c r="L48" s="4">
        <v>18</v>
      </c>
      <c r="M48" s="40">
        <v>18</v>
      </c>
      <c r="N48" s="13">
        <f t="shared" si="1"/>
        <v>15.166666666666666</v>
      </c>
    </row>
    <row r="49" spans="1:14" ht="12" customHeight="1" x14ac:dyDescent="0.2">
      <c r="A49" s="7" t="str">
        <f>'Pregnant Women Participating'!A49</f>
        <v>Five Sandoval Pueblos, NM</v>
      </c>
      <c r="B49" s="13">
        <v>22</v>
      </c>
      <c r="C49" s="4">
        <v>22</v>
      </c>
      <c r="D49" s="4">
        <v>18</v>
      </c>
      <c r="E49" s="4">
        <v>17</v>
      </c>
      <c r="F49" s="4">
        <v>13</v>
      </c>
      <c r="G49" s="4">
        <v>11</v>
      </c>
      <c r="H49" s="4">
        <v>16</v>
      </c>
      <c r="I49" s="4">
        <v>15</v>
      </c>
      <c r="J49" s="4">
        <v>16</v>
      </c>
      <c r="K49" s="4">
        <v>17</v>
      </c>
      <c r="L49" s="4">
        <v>13</v>
      </c>
      <c r="M49" s="40">
        <v>13</v>
      </c>
      <c r="N49" s="13">
        <f t="shared" si="1"/>
        <v>16.083333333333332</v>
      </c>
    </row>
    <row r="50" spans="1:14" ht="12" customHeight="1" x14ac:dyDescent="0.2">
      <c r="A50" s="7" t="str">
        <f>'Pregnant Women Participating'!A50</f>
        <v>Isleta Pueblo, NM</v>
      </c>
      <c r="B50" s="13">
        <v>147</v>
      </c>
      <c r="C50" s="4">
        <v>154</v>
      </c>
      <c r="D50" s="4">
        <v>143</v>
      </c>
      <c r="E50" s="4">
        <v>134</v>
      </c>
      <c r="F50" s="4">
        <v>116</v>
      </c>
      <c r="G50" s="4">
        <v>109</v>
      </c>
      <c r="H50" s="4">
        <v>103</v>
      </c>
      <c r="I50" s="4">
        <v>106</v>
      </c>
      <c r="J50" s="4">
        <v>109</v>
      </c>
      <c r="K50" s="4">
        <v>106</v>
      </c>
      <c r="L50" s="4">
        <v>95</v>
      </c>
      <c r="M50" s="40">
        <v>82</v>
      </c>
      <c r="N50" s="13">
        <f t="shared" si="1"/>
        <v>117</v>
      </c>
    </row>
    <row r="51" spans="1:14" ht="12" customHeight="1" x14ac:dyDescent="0.2">
      <c r="A51" s="7" t="str">
        <f>'Pregnant Women Participating'!A51</f>
        <v>San Felipe Pueblo, NM</v>
      </c>
      <c r="B51" s="13">
        <v>9</v>
      </c>
      <c r="C51" s="4">
        <v>9</v>
      </c>
      <c r="D51" s="4">
        <v>5</v>
      </c>
      <c r="E51" s="4">
        <v>10</v>
      </c>
      <c r="F51" s="4">
        <v>15</v>
      </c>
      <c r="G51" s="4">
        <v>10</v>
      </c>
      <c r="H51" s="4">
        <v>7</v>
      </c>
      <c r="I51" s="4">
        <v>10</v>
      </c>
      <c r="J51" s="4">
        <v>10</v>
      </c>
      <c r="K51" s="4">
        <v>9</v>
      </c>
      <c r="L51" s="4">
        <v>11</v>
      </c>
      <c r="M51" s="40">
        <v>11</v>
      </c>
      <c r="N51" s="13">
        <f t="shared" si="1"/>
        <v>9.6666666666666661</v>
      </c>
    </row>
    <row r="52" spans="1:14" ht="12" customHeight="1" x14ac:dyDescent="0.2">
      <c r="A52" s="7" t="str">
        <f>'Pregnant Women Participating'!A52</f>
        <v>Santo Domingo Tribe, NM</v>
      </c>
      <c r="B52" s="13">
        <v>13</v>
      </c>
      <c r="C52" s="4">
        <v>12</v>
      </c>
      <c r="D52" s="4">
        <v>12</v>
      </c>
      <c r="E52" s="4">
        <v>15</v>
      </c>
      <c r="F52" s="4">
        <v>18</v>
      </c>
      <c r="G52" s="4">
        <v>12</v>
      </c>
      <c r="H52" s="4">
        <v>10</v>
      </c>
      <c r="I52" s="4">
        <v>12</v>
      </c>
      <c r="J52" s="4">
        <v>9</v>
      </c>
      <c r="K52" s="4">
        <v>12</v>
      </c>
      <c r="L52" s="4">
        <v>14</v>
      </c>
      <c r="M52" s="40">
        <v>16</v>
      </c>
      <c r="N52" s="13">
        <f t="shared" si="1"/>
        <v>12.916666666666666</v>
      </c>
    </row>
    <row r="53" spans="1:14" ht="12" customHeight="1" x14ac:dyDescent="0.2">
      <c r="A53" s="7" t="str">
        <f>'Pregnant Women Participating'!A53</f>
        <v>Zuni Pueblo, NM</v>
      </c>
      <c r="B53" s="13">
        <v>13</v>
      </c>
      <c r="C53" s="4">
        <v>15</v>
      </c>
      <c r="D53" s="4">
        <v>13</v>
      </c>
      <c r="E53" s="4">
        <v>12</v>
      </c>
      <c r="F53" s="4">
        <v>13</v>
      </c>
      <c r="G53" s="4">
        <v>19</v>
      </c>
      <c r="H53" s="4">
        <v>16</v>
      </c>
      <c r="I53" s="4">
        <v>24</v>
      </c>
      <c r="J53" s="4">
        <v>17</v>
      </c>
      <c r="K53" s="4">
        <v>18</v>
      </c>
      <c r="L53" s="4">
        <v>16</v>
      </c>
      <c r="M53" s="40">
        <v>15</v>
      </c>
      <c r="N53" s="13">
        <f t="shared" si="1"/>
        <v>15.916666666666666</v>
      </c>
    </row>
    <row r="54" spans="1:14" ht="12" customHeight="1" x14ac:dyDescent="0.2">
      <c r="A54" s="7" t="str">
        <f>'Pregnant Women Participating'!A54</f>
        <v>Cherokee Nation, OK</v>
      </c>
      <c r="B54" s="13">
        <v>546</v>
      </c>
      <c r="C54" s="4">
        <v>562</v>
      </c>
      <c r="D54" s="4">
        <v>567</v>
      </c>
      <c r="E54" s="4">
        <v>565</v>
      </c>
      <c r="F54" s="4">
        <v>563</v>
      </c>
      <c r="G54" s="4">
        <v>534</v>
      </c>
      <c r="H54" s="4">
        <v>485</v>
      </c>
      <c r="I54" s="4">
        <v>484</v>
      </c>
      <c r="J54" s="4">
        <v>468</v>
      </c>
      <c r="K54" s="4">
        <v>471</v>
      </c>
      <c r="L54" s="4">
        <v>455</v>
      </c>
      <c r="M54" s="40">
        <v>447</v>
      </c>
      <c r="N54" s="13">
        <f t="shared" si="1"/>
        <v>512.25</v>
      </c>
    </row>
    <row r="55" spans="1:14" ht="12" customHeight="1" x14ac:dyDescent="0.2">
      <c r="A55" s="7" t="str">
        <f>'Pregnant Women Participating'!A55</f>
        <v>Chickasaw Nation, OK</v>
      </c>
      <c r="B55" s="13">
        <v>264</v>
      </c>
      <c r="C55" s="4">
        <v>281</v>
      </c>
      <c r="D55" s="4">
        <v>283</v>
      </c>
      <c r="E55" s="4">
        <v>301</v>
      </c>
      <c r="F55" s="4">
        <v>286</v>
      </c>
      <c r="G55" s="4">
        <v>287</v>
      </c>
      <c r="H55" s="4">
        <v>303</v>
      </c>
      <c r="I55" s="4">
        <v>296</v>
      </c>
      <c r="J55" s="4">
        <v>310</v>
      </c>
      <c r="K55" s="4">
        <v>314</v>
      </c>
      <c r="L55" s="4">
        <v>300</v>
      </c>
      <c r="M55" s="40">
        <v>272</v>
      </c>
      <c r="N55" s="13">
        <f t="shared" si="1"/>
        <v>291.41666666666669</v>
      </c>
    </row>
    <row r="56" spans="1:14" ht="12" customHeight="1" x14ac:dyDescent="0.2">
      <c r="A56" s="7" t="str">
        <f>'Pregnant Women Participating'!A56</f>
        <v>Choctaw Nation, OK</v>
      </c>
      <c r="B56" s="13">
        <v>329</v>
      </c>
      <c r="C56" s="4">
        <v>354</v>
      </c>
      <c r="D56" s="4">
        <v>342</v>
      </c>
      <c r="E56" s="4">
        <v>361</v>
      </c>
      <c r="F56" s="4">
        <v>358</v>
      </c>
      <c r="G56" s="4">
        <v>356</v>
      </c>
      <c r="H56" s="4">
        <v>343</v>
      </c>
      <c r="I56" s="4">
        <v>313</v>
      </c>
      <c r="J56" s="4">
        <v>326</v>
      </c>
      <c r="K56" s="4">
        <v>334</v>
      </c>
      <c r="L56" s="4">
        <v>344</v>
      </c>
      <c r="M56" s="40">
        <v>341</v>
      </c>
      <c r="N56" s="13">
        <f t="shared" si="1"/>
        <v>341.75</v>
      </c>
    </row>
    <row r="57" spans="1:14" ht="12" customHeight="1" x14ac:dyDescent="0.2">
      <c r="A57" s="7" t="str">
        <f>'Pregnant Women Participating'!A57</f>
        <v>Citizen Potawatomi Nation, OK</v>
      </c>
      <c r="B57" s="13">
        <v>117</v>
      </c>
      <c r="C57" s="4">
        <v>132</v>
      </c>
      <c r="D57" s="4">
        <v>134</v>
      </c>
      <c r="E57" s="4">
        <v>133</v>
      </c>
      <c r="F57" s="4">
        <v>117</v>
      </c>
      <c r="G57" s="4">
        <v>112</v>
      </c>
      <c r="H57" s="4">
        <v>113</v>
      </c>
      <c r="I57" s="4">
        <v>103</v>
      </c>
      <c r="J57" s="4">
        <v>101</v>
      </c>
      <c r="K57" s="4">
        <v>102</v>
      </c>
      <c r="L57" s="4">
        <v>103</v>
      </c>
      <c r="M57" s="40">
        <v>107</v>
      </c>
      <c r="N57" s="13">
        <f t="shared" si="1"/>
        <v>114.5</v>
      </c>
    </row>
    <row r="58" spans="1:14" ht="12" customHeight="1" x14ac:dyDescent="0.2">
      <c r="A58" s="7" t="str">
        <f>'Pregnant Women Participating'!A58</f>
        <v>Inter-Tribal Council, OK</v>
      </c>
      <c r="B58" s="13">
        <v>74</v>
      </c>
      <c r="C58" s="4">
        <v>73</v>
      </c>
      <c r="D58" s="4">
        <v>74</v>
      </c>
      <c r="E58" s="4">
        <v>83</v>
      </c>
      <c r="F58" s="4">
        <v>91</v>
      </c>
      <c r="G58" s="4">
        <v>95</v>
      </c>
      <c r="H58" s="4">
        <v>81</v>
      </c>
      <c r="I58" s="4">
        <v>79</v>
      </c>
      <c r="J58" s="4">
        <v>71</v>
      </c>
      <c r="K58" s="4">
        <v>70</v>
      </c>
      <c r="L58" s="4">
        <v>76</v>
      </c>
      <c r="M58" s="40">
        <v>65</v>
      </c>
      <c r="N58" s="13">
        <f t="shared" si="1"/>
        <v>77.666666666666671</v>
      </c>
    </row>
    <row r="59" spans="1:14" ht="12" customHeight="1" x14ac:dyDescent="0.2">
      <c r="A59" s="7" t="str">
        <f>'Pregnant Women Participating'!A59</f>
        <v>Muscogee Creek Nation, OK</v>
      </c>
      <c r="B59" s="13">
        <v>215</v>
      </c>
      <c r="C59" s="4">
        <v>223</v>
      </c>
      <c r="D59" s="4">
        <v>229</v>
      </c>
      <c r="E59" s="4">
        <v>219</v>
      </c>
      <c r="F59" s="4">
        <v>196</v>
      </c>
      <c r="G59" s="4">
        <v>186</v>
      </c>
      <c r="H59" s="4">
        <v>181</v>
      </c>
      <c r="I59" s="4">
        <v>162</v>
      </c>
      <c r="J59" s="4">
        <v>147</v>
      </c>
      <c r="K59" s="4">
        <v>156</v>
      </c>
      <c r="L59" s="4">
        <v>171</v>
      </c>
      <c r="M59" s="40">
        <v>194</v>
      </c>
      <c r="N59" s="13">
        <f t="shared" si="1"/>
        <v>189.91666666666666</v>
      </c>
    </row>
    <row r="60" spans="1:14" ht="12" customHeight="1" x14ac:dyDescent="0.2">
      <c r="A60" s="7" t="str">
        <f>'Pregnant Women Participating'!A60</f>
        <v>Osage Tribal Council, OK</v>
      </c>
      <c r="B60" s="13">
        <v>272</v>
      </c>
      <c r="C60" s="4">
        <v>273</v>
      </c>
      <c r="D60" s="4">
        <v>261</v>
      </c>
      <c r="E60" s="4">
        <v>255</v>
      </c>
      <c r="F60" s="4">
        <v>238</v>
      </c>
      <c r="G60" s="4">
        <v>250</v>
      </c>
      <c r="H60" s="4">
        <v>255</v>
      </c>
      <c r="I60" s="4">
        <v>259</v>
      </c>
      <c r="J60" s="4">
        <v>277</v>
      </c>
      <c r="K60" s="4">
        <v>269</v>
      </c>
      <c r="L60" s="4">
        <v>266</v>
      </c>
      <c r="M60" s="40">
        <v>258</v>
      </c>
      <c r="N60" s="13">
        <f t="shared" si="1"/>
        <v>261.08333333333331</v>
      </c>
    </row>
    <row r="61" spans="1:14" ht="12" customHeight="1" x14ac:dyDescent="0.2">
      <c r="A61" s="7" t="str">
        <f>'Pregnant Women Participating'!A61</f>
        <v>Otoe-Missouria Tribe, OK</v>
      </c>
      <c r="B61" s="13">
        <v>45</v>
      </c>
      <c r="C61" s="4">
        <v>43</v>
      </c>
      <c r="D61" s="4">
        <v>36</v>
      </c>
      <c r="E61" s="4">
        <v>37</v>
      </c>
      <c r="F61" s="4">
        <v>36</v>
      </c>
      <c r="G61" s="4">
        <v>35</v>
      </c>
      <c r="H61" s="4">
        <v>26</v>
      </c>
      <c r="I61" s="4">
        <v>27</v>
      </c>
      <c r="J61" s="4">
        <v>30</v>
      </c>
      <c r="K61" s="4">
        <v>23</v>
      </c>
      <c r="L61" s="4">
        <v>29</v>
      </c>
      <c r="M61" s="40">
        <v>33</v>
      </c>
      <c r="N61" s="13">
        <f t="shared" si="1"/>
        <v>33.333333333333336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287</v>
      </c>
      <c r="C62" s="4">
        <v>298</v>
      </c>
      <c r="D62" s="4">
        <v>316</v>
      </c>
      <c r="E62" s="4">
        <v>323</v>
      </c>
      <c r="F62" s="4">
        <v>302</v>
      </c>
      <c r="G62" s="4">
        <v>293</v>
      </c>
      <c r="H62" s="4">
        <v>273</v>
      </c>
      <c r="I62" s="4">
        <v>254</v>
      </c>
      <c r="J62" s="4">
        <v>244</v>
      </c>
      <c r="K62" s="4">
        <v>247</v>
      </c>
      <c r="L62" s="4">
        <v>263</v>
      </c>
      <c r="M62" s="40">
        <v>270</v>
      </c>
      <c r="N62" s="13">
        <f t="shared" si="1"/>
        <v>280.83333333333331</v>
      </c>
    </row>
    <row r="63" spans="1:14" ht="12" customHeight="1" x14ac:dyDescent="0.2">
      <c r="A63" s="7" t="str">
        <f>'Pregnant Women Participating'!A63</f>
        <v>Colorado</v>
      </c>
      <c r="B63" s="13">
        <v>6662</v>
      </c>
      <c r="C63" s="4">
        <v>6637</v>
      </c>
      <c r="D63" s="4">
        <v>6544</v>
      </c>
      <c r="E63" s="4">
        <v>6666</v>
      </c>
      <c r="F63" s="4">
        <v>6396</v>
      </c>
      <c r="G63" s="4">
        <v>6374</v>
      </c>
      <c r="H63" s="4">
        <v>6121</v>
      </c>
      <c r="I63" s="4">
        <v>6128</v>
      </c>
      <c r="J63" s="4">
        <v>6118</v>
      </c>
      <c r="K63" s="4">
        <v>6062</v>
      </c>
      <c r="L63" s="4">
        <v>6156</v>
      </c>
      <c r="M63" s="40">
        <v>6013</v>
      </c>
      <c r="N63" s="13">
        <f t="shared" si="1"/>
        <v>6323.083333333333</v>
      </c>
    </row>
    <row r="64" spans="1:14" ht="12" customHeight="1" x14ac:dyDescent="0.2">
      <c r="A64" s="7" t="str">
        <f>'Pregnant Women Participating'!A64</f>
        <v>Kansas</v>
      </c>
      <c r="B64" s="13">
        <v>3806</v>
      </c>
      <c r="C64" s="4">
        <v>3794</v>
      </c>
      <c r="D64" s="4">
        <v>3648</v>
      </c>
      <c r="E64" s="4">
        <v>3621</v>
      </c>
      <c r="F64" s="4">
        <v>3406</v>
      </c>
      <c r="G64" s="4">
        <v>3314</v>
      </c>
      <c r="H64" s="4">
        <v>3330</v>
      </c>
      <c r="I64" s="4">
        <v>3406</v>
      </c>
      <c r="J64" s="4">
        <v>3402</v>
      </c>
      <c r="K64" s="4">
        <v>3368</v>
      </c>
      <c r="L64" s="4">
        <v>3446</v>
      </c>
      <c r="M64" s="40">
        <v>3440</v>
      </c>
      <c r="N64" s="13">
        <f t="shared" si="1"/>
        <v>3498.4166666666665</v>
      </c>
    </row>
    <row r="65" spans="1:14" ht="12" customHeight="1" x14ac:dyDescent="0.2">
      <c r="A65" s="7" t="str">
        <f>'Pregnant Women Participating'!A65</f>
        <v>Missouri</v>
      </c>
      <c r="B65" s="13">
        <v>10160</v>
      </c>
      <c r="C65" s="4">
        <v>10313</v>
      </c>
      <c r="D65" s="4">
        <v>10282</v>
      </c>
      <c r="E65" s="4">
        <v>10478</v>
      </c>
      <c r="F65" s="4">
        <v>10287</v>
      </c>
      <c r="G65" s="4">
        <v>9921</v>
      </c>
      <c r="H65" s="4">
        <v>9771</v>
      </c>
      <c r="I65" s="4">
        <v>9709</v>
      </c>
      <c r="J65" s="4">
        <v>9645</v>
      </c>
      <c r="K65" s="4">
        <v>9559</v>
      </c>
      <c r="L65" s="4">
        <v>9625</v>
      </c>
      <c r="M65" s="40">
        <v>9742</v>
      </c>
      <c r="N65" s="13">
        <f t="shared" si="1"/>
        <v>9957.6666666666661</v>
      </c>
    </row>
    <row r="66" spans="1:14" ht="12" customHeight="1" x14ac:dyDescent="0.2">
      <c r="A66" s="7" t="str">
        <f>'Pregnant Women Participating'!A66</f>
        <v>Montana</v>
      </c>
      <c r="B66" s="13">
        <v>1005</v>
      </c>
      <c r="C66" s="4">
        <v>1017</v>
      </c>
      <c r="D66" s="4">
        <v>951</v>
      </c>
      <c r="E66" s="4">
        <v>913</v>
      </c>
      <c r="F66" s="4">
        <v>902</v>
      </c>
      <c r="G66" s="4">
        <v>869</v>
      </c>
      <c r="H66" s="4">
        <v>866</v>
      </c>
      <c r="I66" s="4">
        <v>890</v>
      </c>
      <c r="J66" s="4">
        <v>867</v>
      </c>
      <c r="K66" s="4">
        <v>883</v>
      </c>
      <c r="L66" s="4">
        <v>892</v>
      </c>
      <c r="M66" s="40">
        <v>919</v>
      </c>
      <c r="N66" s="13">
        <f t="shared" si="1"/>
        <v>914.5</v>
      </c>
    </row>
    <row r="67" spans="1:14" ht="12" customHeight="1" x14ac:dyDescent="0.2">
      <c r="A67" s="7" t="str">
        <f>'Pregnant Women Participating'!A67</f>
        <v>Nebraska</v>
      </c>
      <c r="B67" s="13">
        <v>2834</v>
      </c>
      <c r="C67" s="4">
        <v>2895</v>
      </c>
      <c r="D67" s="4">
        <v>2861</v>
      </c>
      <c r="E67" s="4">
        <v>2852</v>
      </c>
      <c r="F67" s="4">
        <v>2727</v>
      </c>
      <c r="G67" s="4">
        <v>2667</v>
      </c>
      <c r="H67" s="4">
        <v>2584</v>
      </c>
      <c r="I67" s="4">
        <v>2527</v>
      </c>
      <c r="J67" s="4">
        <v>2552</v>
      </c>
      <c r="K67" s="4">
        <v>2481</v>
      </c>
      <c r="L67" s="4">
        <v>2426</v>
      </c>
      <c r="M67" s="40">
        <v>2336</v>
      </c>
      <c r="N67" s="13">
        <f t="shared" si="1"/>
        <v>2645.1666666666665</v>
      </c>
    </row>
    <row r="68" spans="1:14" ht="12" customHeight="1" x14ac:dyDescent="0.2">
      <c r="A68" s="7" t="str">
        <f>'Pregnant Women Participating'!A68</f>
        <v>North Dakota</v>
      </c>
      <c r="B68" s="13">
        <v>904</v>
      </c>
      <c r="C68" s="4">
        <v>918</v>
      </c>
      <c r="D68" s="4">
        <v>862</v>
      </c>
      <c r="E68" s="4">
        <v>897</v>
      </c>
      <c r="F68" s="4">
        <v>898</v>
      </c>
      <c r="G68" s="4">
        <v>891</v>
      </c>
      <c r="H68" s="4">
        <v>891</v>
      </c>
      <c r="I68" s="4">
        <v>871</v>
      </c>
      <c r="J68" s="4">
        <v>852</v>
      </c>
      <c r="K68" s="4">
        <v>851</v>
      </c>
      <c r="L68" s="4">
        <v>860</v>
      </c>
      <c r="M68" s="40">
        <v>870</v>
      </c>
      <c r="N68" s="13">
        <f t="shared" si="1"/>
        <v>880.41666666666663</v>
      </c>
    </row>
    <row r="69" spans="1:14" ht="12" customHeight="1" x14ac:dyDescent="0.2">
      <c r="A69" s="7" t="str">
        <f>'Pregnant Women Participating'!A69</f>
        <v>South Dakota</v>
      </c>
      <c r="B69" s="13">
        <v>1029</v>
      </c>
      <c r="C69" s="4">
        <v>1039</v>
      </c>
      <c r="D69" s="4">
        <v>994</v>
      </c>
      <c r="E69" s="4">
        <v>956</v>
      </c>
      <c r="F69" s="4">
        <v>972</v>
      </c>
      <c r="G69" s="4">
        <v>923</v>
      </c>
      <c r="H69" s="4">
        <v>907</v>
      </c>
      <c r="I69" s="4">
        <v>907</v>
      </c>
      <c r="J69" s="4">
        <v>950</v>
      </c>
      <c r="K69" s="4">
        <v>909</v>
      </c>
      <c r="L69" s="4">
        <v>958</v>
      </c>
      <c r="M69" s="40">
        <v>966</v>
      </c>
      <c r="N69" s="13">
        <f t="shared" si="1"/>
        <v>959.16666666666663</v>
      </c>
    </row>
    <row r="70" spans="1:14" ht="12" customHeight="1" x14ac:dyDescent="0.2">
      <c r="A70" s="7" t="str">
        <f>'Pregnant Women Participating'!A70</f>
        <v>Wyoming</v>
      </c>
      <c r="B70" s="13">
        <v>688</v>
      </c>
      <c r="C70" s="4">
        <v>683</v>
      </c>
      <c r="D70" s="4">
        <v>622</v>
      </c>
      <c r="E70" s="4">
        <v>626</v>
      </c>
      <c r="F70" s="4">
        <v>601</v>
      </c>
      <c r="G70" s="4">
        <v>622</v>
      </c>
      <c r="H70" s="4">
        <v>638</v>
      </c>
      <c r="I70" s="4">
        <v>631</v>
      </c>
      <c r="J70" s="4">
        <v>606</v>
      </c>
      <c r="K70" s="4">
        <v>617</v>
      </c>
      <c r="L70" s="4">
        <v>589</v>
      </c>
      <c r="M70" s="40">
        <v>553</v>
      </c>
      <c r="N70" s="13">
        <f t="shared" si="1"/>
        <v>623</v>
      </c>
    </row>
    <row r="71" spans="1:14" ht="12" customHeight="1" x14ac:dyDescent="0.2">
      <c r="A71" s="7" t="str">
        <f>'Pregnant Women Participating'!A71</f>
        <v>Ute Mountain Ute Tribe, CO</v>
      </c>
      <c r="B71" s="13">
        <v>2</v>
      </c>
      <c r="C71" s="4">
        <v>3</v>
      </c>
      <c r="D71" s="4">
        <v>3</v>
      </c>
      <c r="E71" s="4">
        <v>5</v>
      </c>
      <c r="F71" s="4">
        <v>7</v>
      </c>
      <c r="G71" s="4">
        <v>8</v>
      </c>
      <c r="H71" s="4">
        <v>8</v>
      </c>
      <c r="I71" s="4">
        <v>7</v>
      </c>
      <c r="J71" s="4">
        <v>6</v>
      </c>
      <c r="K71" s="4">
        <v>6</v>
      </c>
      <c r="L71" s="4">
        <v>6</v>
      </c>
      <c r="M71" s="40">
        <v>6</v>
      </c>
      <c r="N71" s="13">
        <f t="shared" si="1"/>
        <v>5.583333333333333</v>
      </c>
    </row>
    <row r="72" spans="1:14" ht="12" customHeight="1" x14ac:dyDescent="0.2">
      <c r="A72" s="7" t="str">
        <f>'Pregnant Women Participating'!A72</f>
        <v>Omaha Sioux, NE</v>
      </c>
      <c r="B72" s="13">
        <v>5</v>
      </c>
      <c r="C72" s="4">
        <v>3</v>
      </c>
      <c r="D72" s="4">
        <v>3</v>
      </c>
      <c r="E72" s="4">
        <v>2</v>
      </c>
      <c r="F72" s="4">
        <v>4</v>
      </c>
      <c r="G72" s="4">
        <v>5</v>
      </c>
      <c r="H72" s="4">
        <v>6</v>
      </c>
      <c r="I72" s="4">
        <v>6</v>
      </c>
      <c r="J72" s="4">
        <v>5</v>
      </c>
      <c r="K72" s="4">
        <v>2</v>
      </c>
      <c r="L72" s="4">
        <v>2</v>
      </c>
      <c r="M72" s="40">
        <v>2</v>
      </c>
      <c r="N72" s="13">
        <f t="shared" si="1"/>
        <v>3.75</v>
      </c>
    </row>
    <row r="73" spans="1:14" ht="12" customHeight="1" x14ac:dyDescent="0.2">
      <c r="A73" s="7" t="str">
        <f>'Pregnant Women Participating'!A73</f>
        <v>Santee Sioux, NE</v>
      </c>
      <c r="B73" s="13">
        <v>3</v>
      </c>
      <c r="C73" s="4">
        <v>9</v>
      </c>
      <c r="D73" s="4">
        <v>6</v>
      </c>
      <c r="E73" s="4">
        <v>9</v>
      </c>
      <c r="F73" s="4">
        <v>10</v>
      </c>
      <c r="G73" s="4">
        <v>6</v>
      </c>
      <c r="H73" s="4">
        <v>6</v>
      </c>
      <c r="I73" s="4">
        <v>7</v>
      </c>
      <c r="J73" s="4">
        <v>6</v>
      </c>
      <c r="K73" s="4">
        <v>7</v>
      </c>
      <c r="L73" s="4">
        <v>8</v>
      </c>
      <c r="M73" s="40">
        <v>5</v>
      </c>
      <c r="N73" s="13">
        <f t="shared" si="1"/>
        <v>6.833333333333333</v>
      </c>
    </row>
    <row r="74" spans="1:14" ht="12" customHeight="1" x14ac:dyDescent="0.2">
      <c r="A74" s="7" t="str">
        <f>'Pregnant Women Participating'!A74</f>
        <v>Winnebago Tribe, NE</v>
      </c>
      <c r="B74" s="13">
        <v>6</v>
      </c>
      <c r="C74" s="4">
        <v>8</v>
      </c>
      <c r="D74" s="4">
        <v>7</v>
      </c>
      <c r="E74" s="4">
        <v>4</v>
      </c>
      <c r="F74" s="4">
        <v>5</v>
      </c>
      <c r="G74" s="4">
        <v>3</v>
      </c>
      <c r="H74" s="4">
        <v>3</v>
      </c>
      <c r="I74" s="4">
        <v>4</v>
      </c>
      <c r="J74" s="4">
        <v>8</v>
      </c>
      <c r="K74" s="4">
        <v>9</v>
      </c>
      <c r="L74" s="4">
        <v>8</v>
      </c>
      <c r="M74" s="40">
        <v>11</v>
      </c>
      <c r="N74" s="13">
        <f t="shared" si="1"/>
        <v>6.333333333333333</v>
      </c>
    </row>
    <row r="75" spans="1:14" ht="12" customHeight="1" x14ac:dyDescent="0.2">
      <c r="A75" s="7" t="str">
        <f>'Pregnant Women Participating'!A75</f>
        <v>Standing Rock Sioux Tribe, ND</v>
      </c>
      <c r="B75" s="13">
        <v>16</v>
      </c>
      <c r="C75" s="4">
        <v>21</v>
      </c>
      <c r="D75" s="4">
        <v>22</v>
      </c>
      <c r="E75" s="4">
        <v>20</v>
      </c>
      <c r="F75" s="4">
        <v>19</v>
      </c>
      <c r="G75" s="4">
        <v>25</v>
      </c>
      <c r="H75" s="4">
        <v>25</v>
      </c>
      <c r="I75" s="4">
        <v>33</v>
      </c>
      <c r="J75" s="4">
        <v>36</v>
      </c>
      <c r="K75" s="4">
        <v>29</v>
      </c>
      <c r="L75" s="4">
        <v>36</v>
      </c>
      <c r="M75" s="40">
        <v>38</v>
      </c>
      <c r="N75" s="13">
        <f t="shared" si="1"/>
        <v>26.666666666666668</v>
      </c>
    </row>
    <row r="76" spans="1:14" ht="12" customHeight="1" x14ac:dyDescent="0.2">
      <c r="A76" s="7" t="str">
        <f>'Pregnant Women Participating'!A76</f>
        <v>Three Affiliated Tribes, ND</v>
      </c>
      <c r="B76" s="13">
        <v>4</v>
      </c>
      <c r="C76" s="4">
        <v>11</v>
      </c>
      <c r="D76" s="4">
        <v>10</v>
      </c>
      <c r="E76" s="4">
        <v>14</v>
      </c>
      <c r="F76" s="4">
        <v>15</v>
      </c>
      <c r="G76" s="4">
        <v>10</v>
      </c>
      <c r="H76" s="4">
        <v>10</v>
      </c>
      <c r="I76" s="4">
        <v>9</v>
      </c>
      <c r="J76" s="4">
        <v>12</v>
      </c>
      <c r="K76" s="4">
        <v>10</v>
      </c>
      <c r="L76" s="4">
        <v>13</v>
      </c>
      <c r="M76" s="40">
        <v>11</v>
      </c>
      <c r="N76" s="13">
        <f t="shared" si="1"/>
        <v>10.75</v>
      </c>
    </row>
    <row r="77" spans="1:14" ht="12" customHeight="1" x14ac:dyDescent="0.2">
      <c r="A77" s="7" t="str">
        <f>'Pregnant Women Participating'!A77</f>
        <v>Cheyenne River Sioux, SD</v>
      </c>
      <c r="B77" s="13">
        <v>30</v>
      </c>
      <c r="C77" s="4">
        <v>53</v>
      </c>
      <c r="D77" s="4">
        <v>52</v>
      </c>
      <c r="E77" s="4">
        <v>51</v>
      </c>
      <c r="F77" s="4">
        <v>54</v>
      </c>
      <c r="G77" s="4">
        <v>45</v>
      </c>
      <c r="H77" s="4">
        <v>44</v>
      </c>
      <c r="I77" s="4">
        <v>38</v>
      </c>
      <c r="J77" s="4">
        <v>41</v>
      </c>
      <c r="K77" s="4">
        <v>40</v>
      </c>
      <c r="L77" s="4">
        <v>43</v>
      </c>
      <c r="M77" s="40">
        <v>47</v>
      </c>
      <c r="N77" s="13">
        <f t="shared" si="1"/>
        <v>44.833333333333336</v>
      </c>
    </row>
    <row r="78" spans="1:14" ht="12" customHeight="1" x14ac:dyDescent="0.2">
      <c r="A78" s="7" t="str">
        <f>'Pregnant Women Participating'!A78</f>
        <v>Rosebud Sioux, SD</v>
      </c>
      <c r="B78" s="13">
        <v>53</v>
      </c>
      <c r="C78" s="4">
        <v>74</v>
      </c>
      <c r="D78" s="4">
        <v>75</v>
      </c>
      <c r="E78" s="4">
        <v>71</v>
      </c>
      <c r="F78" s="4">
        <v>62</v>
      </c>
      <c r="G78" s="4">
        <v>68</v>
      </c>
      <c r="H78" s="4">
        <v>64</v>
      </c>
      <c r="I78" s="4">
        <v>62</v>
      </c>
      <c r="J78" s="4">
        <v>66</v>
      </c>
      <c r="K78" s="4">
        <v>63</v>
      </c>
      <c r="L78" s="4">
        <v>74</v>
      </c>
      <c r="M78" s="40">
        <v>77</v>
      </c>
      <c r="N78" s="13">
        <f t="shared" si="1"/>
        <v>67.416666666666671</v>
      </c>
    </row>
    <row r="79" spans="1:14" ht="12" customHeight="1" x14ac:dyDescent="0.2">
      <c r="A79" s="7" t="str">
        <f>'Pregnant Women Participating'!A79</f>
        <v>Northern Arapahoe, WY</v>
      </c>
      <c r="B79" s="13">
        <v>18</v>
      </c>
      <c r="C79" s="4">
        <v>24</v>
      </c>
      <c r="D79" s="4">
        <v>21</v>
      </c>
      <c r="E79" s="4">
        <v>25</v>
      </c>
      <c r="F79" s="4">
        <v>24</v>
      </c>
      <c r="G79" s="4">
        <v>28</v>
      </c>
      <c r="H79" s="4">
        <v>25</v>
      </c>
      <c r="I79" s="4">
        <v>8</v>
      </c>
      <c r="J79" s="4">
        <v>21</v>
      </c>
      <c r="K79" s="4">
        <v>20</v>
      </c>
      <c r="L79" s="4">
        <v>24</v>
      </c>
      <c r="M79" s="40">
        <v>22</v>
      </c>
      <c r="N79" s="13">
        <f t="shared" si="1"/>
        <v>21.666666666666668</v>
      </c>
    </row>
    <row r="80" spans="1:14" ht="12" customHeight="1" x14ac:dyDescent="0.2">
      <c r="A80" s="7" t="str">
        <f>'Pregnant Women Participating'!A80</f>
        <v>Shoshone Tribe, WY</v>
      </c>
      <c r="B80" s="13">
        <v>12</v>
      </c>
      <c r="C80" s="4">
        <v>14</v>
      </c>
      <c r="D80" s="4">
        <v>16</v>
      </c>
      <c r="E80" s="4">
        <v>10</v>
      </c>
      <c r="F80" s="4">
        <v>12</v>
      </c>
      <c r="G80" s="4">
        <v>16</v>
      </c>
      <c r="H80" s="4">
        <v>14</v>
      </c>
      <c r="I80" s="4">
        <v>15</v>
      </c>
      <c r="J80" s="4">
        <v>9</v>
      </c>
      <c r="K80" s="4">
        <v>10</v>
      </c>
      <c r="L80" s="4">
        <v>12</v>
      </c>
      <c r="M80" s="40">
        <v>13</v>
      </c>
      <c r="N80" s="13">
        <f t="shared" si="1"/>
        <v>12.75</v>
      </c>
    </row>
    <row r="81" spans="1:14" ht="12" customHeight="1" x14ac:dyDescent="0.2">
      <c r="A81" s="8" t="str">
        <f>'Pregnant Women Participating'!A81</f>
        <v>Alaska</v>
      </c>
      <c r="B81" s="13">
        <v>677</v>
      </c>
      <c r="C81" s="4">
        <v>703</v>
      </c>
      <c r="D81" s="4">
        <v>674</v>
      </c>
      <c r="E81" s="4">
        <v>712</v>
      </c>
      <c r="F81" s="4">
        <v>709</v>
      </c>
      <c r="G81" s="4">
        <v>648</v>
      </c>
      <c r="H81" s="4">
        <v>626</v>
      </c>
      <c r="I81" s="4">
        <v>613</v>
      </c>
      <c r="J81" s="4">
        <v>659</v>
      </c>
      <c r="K81" s="4">
        <v>644</v>
      </c>
      <c r="L81" s="4">
        <v>630</v>
      </c>
      <c r="M81" s="40">
        <v>637</v>
      </c>
      <c r="N81" s="13">
        <f t="shared" si="1"/>
        <v>661</v>
      </c>
    </row>
    <row r="82" spans="1:14" ht="12" customHeight="1" x14ac:dyDescent="0.2">
      <c r="A82" s="8" t="str">
        <f>'Pregnant Women Participating'!A82</f>
        <v>American Samoa</v>
      </c>
      <c r="B82" s="13">
        <v>160</v>
      </c>
      <c r="C82" s="4">
        <v>150</v>
      </c>
      <c r="D82" s="4">
        <v>153</v>
      </c>
      <c r="E82" s="4">
        <v>161</v>
      </c>
      <c r="F82" s="4">
        <v>150</v>
      </c>
      <c r="G82" s="4">
        <v>149</v>
      </c>
      <c r="H82" s="4">
        <v>144</v>
      </c>
      <c r="I82" s="4">
        <v>157</v>
      </c>
      <c r="J82" s="4">
        <v>147</v>
      </c>
      <c r="K82" s="4">
        <v>153</v>
      </c>
      <c r="L82" s="4">
        <v>167</v>
      </c>
      <c r="M82" s="40">
        <v>176</v>
      </c>
      <c r="N82" s="13">
        <f t="shared" si="1"/>
        <v>155.58333333333334</v>
      </c>
    </row>
    <row r="83" spans="1:14" ht="12" customHeight="1" x14ac:dyDescent="0.2">
      <c r="A83" s="8" t="str">
        <f>'Pregnant Women Participating'!A83</f>
        <v>California</v>
      </c>
      <c r="B83" s="13">
        <v>61267</v>
      </c>
      <c r="C83" s="4">
        <v>62368</v>
      </c>
      <c r="D83" s="4">
        <v>61264</v>
      </c>
      <c r="E83" s="4">
        <v>63586</v>
      </c>
      <c r="F83" s="4">
        <v>61878</v>
      </c>
      <c r="G83" s="4">
        <v>60108</v>
      </c>
      <c r="H83" s="4">
        <v>58682</v>
      </c>
      <c r="I83" s="4">
        <v>57772</v>
      </c>
      <c r="J83" s="4">
        <v>56377</v>
      </c>
      <c r="K83" s="4">
        <v>55435</v>
      </c>
      <c r="L83" s="4">
        <v>55924</v>
      </c>
      <c r="M83" s="40">
        <v>56303</v>
      </c>
      <c r="N83" s="13">
        <f t="shared" si="1"/>
        <v>59247</v>
      </c>
    </row>
    <row r="84" spans="1:14" ht="12" customHeight="1" x14ac:dyDescent="0.2">
      <c r="A84" s="8" t="str">
        <f>'Pregnant Women Participating'!A84</f>
        <v>Guam</v>
      </c>
      <c r="B84" s="13">
        <v>462</v>
      </c>
      <c r="C84" s="4">
        <v>447</v>
      </c>
      <c r="D84" s="4">
        <v>440</v>
      </c>
      <c r="E84" s="4">
        <v>473</v>
      </c>
      <c r="F84" s="4">
        <v>449</v>
      </c>
      <c r="G84" s="4">
        <v>443</v>
      </c>
      <c r="H84" s="4">
        <v>438</v>
      </c>
      <c r="I84" s="4">
        <v>445</v>
      </c>
      <c r="J84" s="4">
        <v>439</v>
      </c>
      <c r="K84" s="4">
        <v>425</v>
      </c>
      <c r="L84" s="4">
        <v>429</v>
      </c>
      <c r="M84" s="40">
        <v>406</v>
      </c>
      <c r="N84" s="13">
        <f t="shared" si="1"/>
        <v>441.33333333333331</v>
      </c>
    </row>
    <row r="85" spans="1:14" ht="12" customHeight="1" x14ac:dyDescent="0.2">
      <c r="A85" s="8" t="str">
        <f>'Pregnant Women Participating'!A85</f>
        <v>Hawaii</v>
      </c>
      <c r="B85" s="13">
        <v>1156</v>
      </c>
      <c r="C85" s="4">
        <v>1195</v>
      </c>
      <c r="D85" s="4">
        <v>1168</v>
      </c>
      <c r="E85" s="4">
        <v>1164</v>
      </c>
      <c r="F85" s="4">
        <v>1104</v>
      </c>
      <c r="G85" s="4">
        <v>1069</v>
      </c>
      <c r="H85" s="4">
        <v>1047</v>
      </c>
      <c r="I85" s="4">
        <v>1037</v>
      </c>
      <c r="J85" s="4">
        <v>1086</v>
      </c>
      <c r="K85" s="4">
        <v>1084</v>
      </c>
      <c r="L85" s="4">
        <v>1085</v>
      </c>
      <c r="M85" s="40">
        <v>1076</v>
      </c>
      <c r="N85" s="13">
        <f t="shared" si="1"/>
        <v>1105.9166666666667</v>
      </c>
    </row>
    <row r="86" spans="1:14" ht="12" customHeight="1" x14ac:dyDescent="0.2">
      <c r="A86" s="8" t="str">
        <f>'Pregnant Women Participating'!A86</f>
        <v>Idaho</v>
      </c>
      <c r="B86" s="13">
        <v>2025</v>
      </c>
      <c r="C86" s="4">
        <v>2085</v>
      </c>
      <c r="D86" s="4">
        <v>2021</v>
      </c>
      <c r="E86" s="4">
        <v>2041</v>
      </c>
      <c r="F86" s="4">
        <v>1924</v>
      </c>
      <c r="G86" s="4">
        <v>1842</v>
      </c>
      <c r="H86" s="4">
        <v>1773</v>
      </c>
      <c r="I86" s="4">
        <v>1760</v>
      </c>
      <c r="J86" s="4">
        <v>1745</v>
      </c>
      <c r="K86" s="4">
        <v>1713</v>
      </c>
      <c r="L86" s="4">
        <v>1766</v>
      </c>
      <c r="M86" s="40">
        <v>1760</v>
      </c>
      <c r="N86" s="13">
        <f t="shared" si="1"/>
        <v>1871.25</v>
      </c>
    </row>
    <row r="87" spans="1:14" ht="12" customHeight="1" x14ac:dyDescent="0.2">
      <c r="A87" s="8" t="str">
        <f>'Pregnant Women Participating'!A87</f>
        <v>Nevada</v>
      </c>
      <c r="B87" s="13">
        <v>5149</v>
      </c>
      <c r="C87" s="4">
        <v>5075</v>
      </c>
      <c r="D87" s="4">
        <v>5127</v>
      </c>
      <c r="E87" s="4">
        <v>5194</v>
      </c>
      <c r="F87" s="4">
        <v>5046</v>
      </c>
      <c r="G87" s="4">
        <v>5103</v>
      </c>
      <c r="H87" s="4">
        <v>4900</v>
      </c>
      <c r="I87" s="4">
        <v>4852</v>
      </c>
      <c r="J87" s="4">
        <v>4738</v>
      </c>
      <c r="K87" s="4">
        <v>4807</v>
      </c>
      <c r="L87" s="4">
        <v>4922</v>
      </c>
      <c r="M87" s="40">
        <v>4916</v>
      </c>
      <c r="N87" s="13">
        <f t="shared" si="1"/>
        <v>4985.75</v>
      </c>
    </row>
    <row r="88" spans="1:14" ht="12" customHeight="1" x14ac:dyDescent="0.2">
      <c r="A88" s="8" t="str">
        <f>'Pregnant Women Participating'!A88</f>
        <v>Oregon</v>
      </c>
      <c r="B88" s="13">
        <v>4844</v>
      </c>
      <c r="C88" s="4">
        <v>4882</v>
      </c>
      <c r="D88" s="4">
        <v>4843</v>
      </c>
      <c r="E88" s="4">
        <v>4906</v>
      </c>
      <c r="F88" s="4">
        <v>4710</v>
      </c>
      <c r="G88" s="4">
        <v>4630</v>
      </c>
      <c r="H88" s="4">
        <v>4493</v>
      </c>
      <c r="I88" s="4">
        <v>4426</v>
      </c>
      <c r="J88" s="4">
        <v>4422</v>
      </c>
      <c r="K88" s="4">
        <v>4425</v>
      </c>
      <c r="L88" s="4">
        <v>4541</v>
      </c>
      <c r="M88" s="40">
        <v>4618</v>
      </c>
      <c r="N88" s="13">
        <f t="shared" si="1"/>
        <v>4645</v>
      </c>
    </row>
    <row r="89" spans="1:14" ht="12" customHeight="1" x14ac:dyDescent="0.2">
      <c r="A89" s="8" t="str">
        <f>'Pregnant Women Participating'!A89</f>
        <v>Washington</v>
      </c>
      <c r="B89" s="13">
        <v>7280</v>
      </c>
      <c r="C89" s="4">
        <v>7293</v>
      </c>
      <c r="D89" s="4">
        <v>6973</v>
      </c>
      <c r="E89" s="4">
        <v>7168</v>
      </c>
      <c r="F89" s="4">
        <v>6896</v>
      </c>
      <c r="G89" s="4">
        <v>6662</v>
      </c>
      <c r="H89" s="4">
        <v>6599</v>
      </c>
      <c r="I89" s="4">
        <v>6797</v>
      </c>
      <c r="J89" s="4">
        <v>6802</v>
      </c>
      <c r="K89" s="4">
        <v>6726</v>
      </c>
      <c r="L89" s="4">
        <v>6750</v>
      </c>
      <c r="M89" s="40">
        <v>6854</v>
      </c>
      <c r="N89" s="13">
        <f t="shared" si="1"/>
        <v>6900</v>
      </c>
    </row>
    <row r="90" spans="1:14" ht="12" customHeight="1" x14ac:dyDescent="0.2">
      <c r="A90" s="8" t="str">
        <f>'Pregnant Women Participating'!A90</f>
        <v>Northern Marianas</v>
      </c>
      <c r="B90" s="13">
        <v>122</v>
      </c>
      <c r="C90" s="4">
        <v>124</v>
      </c>
      <c r="D90" s="4">
        <v>124</v>
      </c>
      <c r="E90" s="4">
        <v>133</v>
      </c>
      <c r="F90" s="4">
        <v>138</v>
      </c>
      <c r="G90" s="4">
        <v>132</v>
      </c>
      <c r="H90" s="4">
        <v>124</v>
      </c>
      <c r="I90" s="4">
        <v>136</v>
      </c>
      <c r="J90" s="4">
        <v>131</v>
      </c>
      <c r="K90" s="4">
        <v>128</v>
      </c>
      <c r="L90" s="4">
        <v>119</v>
      </c>
      <c r="M90" s="40">
        <v>130</v>
      </c>
      <c r="N90" s="13">
        <f t="shared" si="1"/>
        <v>128.41666666666666</v>
      </c>
    </row>
    <row r="91" spans="1:14" ht="12" customHeight="1" x14ac:dyDescent="0.2">
      <c r="A91" s="8" t="str">
        <f>'Pregnant Women Participating'!A91</f>
        <v>Inter-Tribal Council, NV</v>
      </c>
      <c r="B91" s="13">
        <v>85</v>
      </c>
      <c r="C91" s="4">
        <v>112</v>
      </c>
      <c r="D91" s="4">
        <v>89</v>
      </c>
      <c r="E91" s="4">
        <v>98</v>
      </c>
      <c r="F91" s="4">
        <v>101</v>
      </c>
      <c r="G91" s="4">
        <v>99</v>
      </c>
      <c r="H91" s="4">
        <v>98</v>
      </c>
      <c r="I91" s="4">
        <v>96</v>
      </c>
      <c r="J91" s="4">
        <v>99</v>
      </c>
      <c r="K91" s="4">
        <v>102</v>
      </c>
      <c r="L91" s="4">
        <v>105</v>
      </c>
      <c r="M91" s="40">
        <v>121</v>
      </c>
      <c r="N91" s="13">
        <f t="shared" si="1"/>
        <v>100.41666666666667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91"/>
  <sheetViews>
    <sheetView showGridLines="0" workbookViewId="0">
      <selection activeCell="B97" sqref="B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18" t="s">
        <v>139</v>
      </c>
      <c r="C1" s="19" t="s">
        <v>140</v>
      </c>
      <c r="D1" s="19" t="s">
        <v>141</v>
      </c>
      <c r="E1" s="19" t="s">
        <v>142</v>
      </c>
      <c r="F1" s="19" t="s">
        <v>143</v>
      </c>
      <c r="G1" s="19" t="s">
        <v>144</v>
      </c>
      <c r="H1" s="19" t="s">
        <v>145</v>
      </c>
      <c r="I1" s="19" t="s">
        <v>146</v>
      </c>
      <c r="J1" s="19" t="s">
        <v>147</v>
      </c>
      <c r="K1" s="19" t="s">
        <v>148</v>
      </c>
      <c r="L1" s="19" t="s">
        <v>149</v>
      </c>
      <c r="M1" s="76" t="s">
        <v>150</v>
      </c>
      <c r="N1" s="12" t="s">
        <v>151</v>
      </c>
    </row>
    <row r="2" spans="1:14" ht="12" customHeight="1" x14ac:dyDescent="0.2">
      <c r="A2" s="7" t="str">
        <f>'Pregnant Women Participating'!A2</f>
        <v>Connecticut</v>
      </c>
      <c r="B2" s="13">
        <v>11080</v>
      </c>
      <c r="C2" s="4">
        <v>10939</v>
      </c>
      <c r="D2" s="4">
        <v>10739</v>
      </c>
      <c r="E2" s="4">
        <v>10801</v>
      </c>
      <c r="F2" s="4">
        <v>10615</v>
      </c>
      <c r="G2" s="4">
        <v>10555</v>
      </c>
      <c r="H2" s="4">
        <v>10575</v>
      </c>
      <c r="I2" s="4">
        <v>10752</v>
      </c>
      <c r="J2" s="4">
        <v>10763</v>
      </c>
      <c r="K2" s="4">
        <v>10783</v>
      </c>
      <c r="L2" s="4">
        <v>10938</v>
      </c>
      <c r="M2" s="40">
        <v>10673</v>
      </c>
      <c r="N2" s="13">
        <f t="shared" ref="N2:N12" si="0">IF(SUM(B2:M2)&gt;0,AVERAGE(B2:M2)," ")</f>
        <v>10767.75</v>
      </c>
    </row>
    <row r="3" spans="1:14" ht="12" customHeight="1" x14ac:dyDescent="0.2">
      <c r="A3" s="7" t="str">
        <f>'Pregnant Women Participating'!A3</f>
        <v>Maine</v>
      </c>
      <c r="B3" s="13">
        <v>4018</v>
      </c>
      <c r="C3" s="4">
        <v>4029</v>
      </c>
      <c r="D3" s="4">
        <v>3991</v>
      </c>
      <c r="E3" s="4">
        <v>4041</v>
      </c>
      <c r="F3" s="4">
        <v>3953</v>
      </c>
      <c r="G3" s="4">
        <v>3909</v>
      </c>
      <c r="H3" s="4">
        <v>3945</v>
      </c>
      <c r="I3" s="4">
        <v>4029</v>
      </c>
      <c r="J3" s="4">
        <v>3997</v>
      </c>
      <c r="K3" s="4">
        <v>3982</v>
      </c>
      <c r="L3" s="4">
        <v>3876</v>
      </c>
      <c r="M3" s="40">
        <v>3842</v>
      </c>
      <c r="N3" s="13">
        <f t="shared" si="0"/>
        <v>3967.6666666666665</v>
      </c>
    </row>
    <row r="4" spans="1:14" ht="12" customHeight="1" x14ac:dyDescent="0.2">
      <c r="A4" s="7" t="str">
        <f>'Pregnant Women Participating'!A4</f>
        <v>Massachusetts</v>
      </c>
      <c r="B4" s="13">
        <v>24695</v>
      </c>
      <c r="C4" s="4">
        <v>24539</v>
      </c>
      <c r="D4" s="4">
        <v>23989</v>
      </c>
      <c r="E4" s="4">
        <v>24128</v>
      </c>
      <c r="F4" s="4">
        <v>23883</v>
      </c>
      <c r="G4" s="4">
        <v>23720</v>
      </c>
      <c r="H4" s="4">
        <v>23783</v>
      </c>
      <c r="I4" s="4">
        <v>23823</v>
      </c>
      <c r="J4" s="4">
        <v>23427</v>
      </c>
      <c r="K4" s="4">
        <v>23304</v>
      </c>
      <c r="L4" s="4">
        <v>23450</v>
      </c>
      <c r="M4" s="40">
        <v>23143</v>
      </c>
      <c r="N4" s="13">
        <f t="shared" si="0"/>
        <v>23823.666666666668</v>
      </c>
    </row>
    <row r="5" spans="1:14" ht="12" customHeight="1" x14ac:dyDescent="0.2">
      <c r="A5" s="7" t="str">
        <f>'Pregnant Women Participating'!A5</f>
        <v>New Hampshire</v>
      </c>
      <c r="B5" s="13">
        <v>2705</v>
      </c>
      <c r="C5" s="4">
        <v>2713</v>
      </c>
      <c r="D5" s="4">
        <v>2609</v>
      </c>
      <c r="E5" s="4">
        <v>2706</v>
      </c>
      <c r="F5" s="4">
        <v>2632</v>
      </c>
      <c r="G5" s="4">
        <v>2605</v>
      </c>
      <c r="H5" s="4">
        <v>2568</v>
      </c>
      <c r="I5" s="4">
        <v>2655</v>
      </c>
      <c r="J5" s="4">
        <v>2589</v>
      </c>
      <c r="K5" s="4">
        <v>2574</v>
      </c>
      <c r="L5" s="4">
        <v>2563</v>
      </c>
      <c r="M5" s="40">
        <v>2551</v>
      </c>
      <c r="N5" s="13">
        <f t="shared" si="0"/>
        <v>2622.5</v>
      </c>
    </row>
    <row r="6" spans="1:14" ht="12" customHeight="1" x14ac:dyDescent="0.2">
      <c r="A6" s="7" t="str">
        <f>'Pregnant Women Participating'!A6</f>
        <v>New York</v>
      </c>
      <c r="B6" s="13">
        <v>102432</v>
      </c>
      <c r="C6" s="4">
        <v>101719</v>
      </c>
      <c r="D6" s="4">
        <v>99339</v>
      </c>
      <c r="E6" s="4">
        <v>100486</v>
      </c>
      <c r="F6" s="4">
        <v>98702</v>
      </c>
      <c r="G6" s="4">
        <v>98009</v>
      </c>
      <c r="H6" s="4">
        <v>97702</v>
      </c>
      <c r="I6" s="4">
        <v>98545</v>
      </c>
      <c r="J6" s="4">
        <v>97622</v>
      </c>
      <c r="K6" s="4">
        <v>96845</v>
      </c>
      <c r="L6" s="4">
        <v>97074</v>
      </c>
      <c r="M6" s="40">
        <v>94973</v>
      </c>
      <c r="N6" s="13">
        <f t="shared" si="0"/>
        <v>98620.666666666672</v>
      </c>
    </row>
    <row r="7" spans="1:14" ht="12" customHeight="1" x14ac:dyDescent="0.2">
      <c r="A7" s="7" t="str">
        <f>'Pregnant Women Participating'!A7</f>
        <v>Rhode Island</v>
      </c>
      <c r="B7" s="13">
        <v>4205</v>
      </c>
      <c r="C7" s="4">
        <v>4187</v>
      </c>
      <c r="D7" s="4">
        <v>4095</v>
      </c>
      <c r="E7" s="4">
        <v>4041</v>
      </c>
      <c r="F7" s="4">
        <v>4045</v>
      </c>
      <c r="G7" s="4">
        <v>3969</v>
      </c>
      <c r="H7" s="4">
        <v>4029</v>
      </c>
      <c r="I7" s="4">
        <v>4097</v>
      </c>
      <c r="J7" s="4">
        <v>4079</v>
      </c>
      <c r="K7" s="4">
        <v>3951</v>
      </c>
      <c r="L7" s="4">
        <v>3963</v>
      </c>
      <c r="M7" s="40">
        <v>3848</v>
      </c>
      <c r="N7" s="13">
        <f t="shared" si="0"/>
        <v>4042.4166666666665</v>
      </c>
    </row>
    <row r="8" spans="1:14" ht="12" customHeight="1" x14ac:dyDescent="0.2">
      <c r="A8" s="7" t="str">
        <f>'Pregnant Women Participating'!A8</f>
        <v>Vermont</v>
      </c>
      <c r="B8" s="13">
        <v>2483</v>
      </c>
      <c r="C8" s="4">
        <v>2491</v>
      </c>
      <c r="D8" s="4">
        <v>2448</v>
      </c>
      <c r="E8" s="4">
        <v>2457</v>
      </c>
      <c r="F8" s="4">
        <v>2430</v>
      </c>
      <c r="G8" s="4">
        <v>2444</v>
      </c>
      <c r="H8" s="4">
        <v>2440</v>
      </c>
      <c r="I8" s="4">
        <v>2482</v>
      </c>
      <c r="J8" s="4">
        <v>2457</v>
      </c>
      <c r="K8" s="4">
        <v>2445</v>
      </c>
      <c r="L8" s="4">
        <v>2485</v>
      </c>
      <c r="M8" s="40">
        <v>2454</v>
      </c>
      <c r="N8" s="13">
        <f t="shared" si="0"/>
        <v>2459.6666666666665</v>
      </c>
    </row>
    <row r="9" spans="1:14" ht="12" customHeight="1" x14ac:dyDescent="0.2">
      <c r="A9" s="7" t="str">
        <f>'Pregnant Women Participating'!A9</f>
        <v>Virgin Islands</v>
      </c>
      <c r="B9" s="13">
        <v>661</v>
      </c>
      <c r="C9" s="4">
        <v>653</v>
      </c>
      <c r="D9" s="4">
        <v>585</v>
      </c>
      <c r="E9" s="4">
        <v>652</v>
      </c>
      <c r="F9" s="4">
        <v>669</v>
      </c>
      <c r="G9" s="4">
        <v>707</v>
      </c>
      <c r="H9" s="4">
        <v>706</v>
      </c>
      <c r="I9" s="4">
        <v>721</v>
      </c>
      <c r="J9" s="4">
        <v>740</v>
      </c>
      <c r="K9" s="4">
        <v>735</v>
      </c>
      <c r="L9" s="4">
        <v>744</v>
      </c>
      <c r="M9" s="40">
        <v>732</v>
      </c>
      <c r="N9" s="13">
        <f t="shared" si="0"/>
        <v>692.08333333333337</v>
      </c>
    </row>
    <row r="10" spans="1:14" ht="12" customHeight="1" x14ac:dyDescent="0.2">
      <c r="A10" s="7" t="str">
        <f>'Pregnant Women Participating'!A10</f>
        <v>Indian Township, ME</v>
      </c>
      <c r="B10" s="13">
        <v>18</v>
      </c>
      <c r="C10" s="4">
        <v>26</v>
      </c>
      <c r="D10" s="4">
        <v>25</v>
      </c>
      <c r="E10" s="4">
        <v>18</v>
      </c>
      <c r="F10" s="4">
        <v>16</v>
      </c>
      <c r="G10" s="4">
        <v>13</v>
      </c>
      <c r="H10" s="4">
        <v>15</v>
      </c>
      <c r="I10" s="4">
        <v>12</v>
      </c>
      <c r="J10" s="4">
        <v>15</v>
      </c>
      <c r="K10" s="4">
        <v>17</v>
      </c>
      <c r="L10" s="4">
        <v>19</v>
      </c>
      <c r="M10" s="40">
        <v>21</v>
      </c>
      <c r="N10" s="13">
        <f t="shared" si="0"/>
        <v>17.916666666666668</v>
      </c>
    </row>
    <row r="11" spans="1:14" ht="12" customHeight="1" x14ac:dyDescent="0.2">
      <c r="A11" s="7" t="str">
        <f>'Pregnant Women Participating'!A11</f>
        <v>Pleasant Point, ME</v>
      </c>
      <c r="B11" s="13">
        <v>10</v>
      </c>
      <c r="C11" s="4">
        <v>11</v>
      </c>
      <c r="D11" s="4">
        <v>11</v>
      </c>
      <c r="E11" s="4">
        <v>11</v>
      </c>
      <c r="F11" s="4">
        <v>11</v>
      </c>
      <c r="G11" s="4">
        <v>10</v>
      </c>
      <c r="H11" s="4">
        <v>7</v>
      </c>
      <c r="I11" s="4">
        <v>7</v>
      </c>
      <c r="J11" s="4">
        <v>10</v>
      </c>
      <c r="K11" s="4">
        <v>10</v>
      </c>
      <c r="L11" s="4">
        <v>10</v>
      </c>
      <c r="M11" s="40">
        <v>7</v>
      </c>
      <c r="N11" s="13">
        <f t="shared" si="0"/>
        <v>9.5833333333333339</v>
      </c>
    </row>
    <row r="12" spans="1:14" ht="12" customHeight="1" x14ac:dyDescent="0.2">
      <c r="A12" s="7" t="str">
        <f>'Pregnant Women Participating'!A12</f>
        <v>Seneca Nation, NY</v>
      </c>
      <c r="B12" s="13">
        <v>50</v>
      </c>
      <c r="C12" s="4">
        <v>56</v>
      </c>
      <c r="D12" s="4">
        <v>41</v>
      </c>
      <c r="E12" s="4">
        <v>52</v>
      </c>
      <c r="F12" s="4">
        <v>54</v>
      </c>
      <c r="G12" s="4">
        <v>47</v>
      </c>
      <c r="H12" s="4">
        <v>55</v>
      </c>
      <c r="I12" s="4">
        <v>51</v>
      </c>
      <c r="J12" s="4">
        <v>55</v>
      </c>
      <c r="K12" s="4">
        <v>47</v>
      </c>
      <c r="L12" s="4">
        <v>41</v>
      </c>
      <c r="M12" s="40">
        <v>34</v>
      </c>
      <c r="N12" s="13">
        <f t="shared" si="0"/>
        <v>48.583333333333336</v>
      </c>
    </row>
    <row r="13" spans="1:14" ht="12" customHeight="1" x14ac:dyDescent="0.2">
      <c r="A13" s="7" t="str">
        <f>'Pregnant Women Participating'!A13</f>
        <v>Delaware</v>
      </c>
      <c r="B13" s="13">
        <v>4119</v>
      </c>
      <c r="C13" s="4">
        <v>4094</v>
      </c>
      <c r="D13" s="4">
        <v>4017</v>
      </c>
      <c r="E13" s="4">
        <v>3962</v>
      </c>
      <c r="F13" s="4">
        <v>3917</v>
      </c>
      <c r="G13" s="4">
        <v>3912</v>
      </c>
      <c r="H13" s="4">
        <v>3884</v>
      </c>
      <c r="I13" s="4">
        <v>3933</v>
      </c>
      <c r="J13" s="4">
        <v>4013</v>
      </c>
      <c r="K13" s="4">
        <v>4028</v>
      </c>
      <c r="L13" s="4">
        <v>4084</v>
      </c>
      <c r="M13" s="40">
        <v>4094</v>
      </c>
      <c r="N13" s="13">
        <f t="shared" ref="N13:N91" si="1">IF(SUM(B13:M13)&gt;0,AVERAGE(B13:M13)," ")</f>
        <v>4004.75</v>
      </c>
    </row>
    <row r="14" spans="1:14" ht="12" customHeight="1" x14ac:dyDescent="0.2">
      <c r="A14" s="7" t="str">
        <f>'Pregnant Women Participating'!A14</f>
        <v>District of Columbia</v>
      </c>
      <c r="B14" s="13">
        <v>3443</v>
      </c>
      <c r="C14" s="4">
        <v>3353</v>
      </c>
      <c r="D14" s="4">
        <v>3338</v>
      </c>
      <c r="E14" s="4">
        <v>3362</v>
      </c>
      <c r="F14" s="4">
        <v>3223</v>
      </c>
      <c r="G14" s="4">
        <v>3151</v>
      </c>
      <c r="H14" s="4">
        <v>3169</v>
      </c>
      <c r="I14" s="4">
        <v>3200</v>
      </c>
      <c r="J14" s="4">
        <v>3131</v>
      </c>
      <c r="K14" s="4">
        <v>3150</v>
      </c>
      <c r="L14" s="4">
        <v>3230</v>
      </c>
      <c r="M14" s="40">
        <v>3178</v>
      </c>
      <c r="N14" s="13">
        <f t="shared" si="1"/>
        <v>3244</v>
      </c>
    </row>
    <row r="15" spans="1:14" ht="12" customHeight="1" x14ac:dyDescent="0.2">
      <c r="A15" s="7" t="str">
        <f>'Pregnant Women Participating'!A15</f>
        <v>Maryland</v>
      </c>
      <c r="B15" s="13">
        <v>31669</v>
      </c>
      <c r="C15" s="4">
        <v>31436</v>
      </c>
      <c r="D15" s="4">
        <v>30756</v>
      </c>
      <c r="E15" s="4">
        <v>31204</v>
      </c>
      <c r="F15" s="4">
        <v>30917</v>
      </c>
      <c r="G15" s="4">
        <v>30887</v>
      </c>
      <c r="H15" s="4">
        <v>30787</v>
      </c>
      <c r="I15" s="4">
        <v>30915</v>
      </c>
      <c r="J15" s="4">
        <v>30915</v>
      </c>
      <c r="K15" s="4">
        <v>30707</v>
      </c>
      <c r="L15" s="4">
        <v>30595</v>
      </c>
      <c r="M15" s="40">
        <v>30161</v>
      </c>
      <c r="N15" s="13">
        <f t="shared" si="1"/>
        <v>30912.416666666668</v>
      </c>
    </row>
    <row r="16" spans="1:14" ht="12" customHeight="1" x14ac:dyDescent="0.2">
      <c r="A16" s="7" t="str">
        <f>'Pregnant Women Participating'!A16</f>
        <v>New Jersey</v>
      </c>
      <c r="B16" s="13">
        <v>34838</v>
      </c>
      <c r="C16" s="4">
        <v>34410</v>
      </c>
      <c r="D16" s="4">
        <v>33556</v>
      </c>
      <c r="E16" s="4">
        <v>33879</v>
      </c>
      <c r="F16" s="4">
        <v>33178</v>
      </c>
      <c r="G16" s="4">
        <v>32708</v>
      </c>
      <c r="H16" s="4">
        <v>32724</v>
      </c>
      <c r="I16" s="4">
        <v>33097</v>
      </c>
      <c r="J16" s="4">
        <v>32839</v>
      </c>
      <c r="K16" s="4">
        <v>33111</v>
      </c>
      <c r="L16" s="4">
        <v>33165</v>
      </c>
      <c r="M16" s="40">
        <v>32779</v>
      </c>
      <c r="N16" s="13">
        <f t="shared" si="1"/>
        <v>33357</v>
      </c>
    </row>
    <row r="17" spans="1:14" ht="12" customHeight="1" x14ac:dyDescent="0.2">
      <c r="A17" s="7" t="str">
        <f>'Pregnant Women Participating'!A17</f>
        <v>Pennsylvania</v>
      </c>
      <c r="B17" s="13">
        <v>50246</v>
      </c>
      <c r="C17" s="4">
        <v>50305</v>
      </c>
      <c r="D17" s="4">
        <v>49084</v>
      </c>
      <c r="E17" s="4">
        <v>48921</v>
      </c>
      <c r="F17" s="4">
        <v>48282</v>
      </c>
      <c r="G17" s="4">
        <v>47707</v>
      </c>
      <c r="H17" s="4">
        <v>47414</v>
      </c>
      <c r="I17" s="4">
        <v>47783</v>
      </c>
      <c r="J17" s="4">
        <v>47887</v>
      </c>
      <c r="K17" s="4">
        <v>47402</v>
      </c>
      <c r="L17" s="4">
        <v>47869</v>
      </c>
      <c r="M17" s="40">
        <v>47085</v>
      </c>
      <c r="N17" s="13">
        <f t="shared" si="1"/>
        <v>48332.083333333336</v>
      </c>
    </row>
    <row r="18" spans="1:14" ht="12" customHeight="1" x14ac:dyDescent="0.2">
      <c r="A18" s="7" t="str">
        <f>'Pregnant Women Participating'!A18</f>
        <v>Puerto Rico</v>
      </c>
      <c r="B18" s="13">
        <v>25079</v>
      </c>
      <c r="C18" s="4">
        <v>21356</v>
      </c>
      <c r="D18" s="4">
        <v>20520</v>
      </c>
      <c r="E18" s="4">
        <v>20413</v>
      </c>
      <c r="F18" s="4">
        <v>20777</v>
      </c>
      <c r="G18" s="4">
        <v>21051</v>
      </c>
      <c r="H18" s="4">
        <v>21440</v>
      </c>
      <c r="I18" s="4">
        <v>21578</v>
      </c>
      <c r="J18" s="4">
        <v>21581</v>
      </c>
      <c r="K18" s="4">
        <v>21494</v>
      </c>
      <c r="L18" s="4">
        <v>21863</v>
      </c>
      <c r="M18" s="40">
        <v>21929</v>
      </c>
      <c r="N18" s="13">
        <f t="shared" si="1"/>
        <v>21590.083333333332</v>
      </c>
    </row>
    <row r="19" spans="1:14" ht="12" customHeight="1" x14ac:dyDescent="0.2">
      <c r="A19" s="7" t="str">
        <f>'Pregnant Women Participating'!A19</f>
        <v>Virginia</v>
      </c>
      <c r="B19" s="13">
        <v>30200</v>
      </c>
      <c r="C19" s="4">
        <v>29859</v>
      </c>
      <c r="D19" s="4">
        <v>28752</v>
      </c>
      <c r="E19" s="4">
        <v>28728</v>
      </c>
      <c r="F19" s="4">
        <v>28360</v>
      </c>
      <c r="G19" s="4">
        <v>28068</v>
      </c>
      <c r="H19" s="4">
        <v>27929</v>
      </c>
      <c r="I19" s="4">
        <v>28173</v>
      </c>
      <c r="J19" s="4">
        <v>28073</v>
      </c>
      <c r="K19" s="4">
        <v>28134</v>
      </c>
      <c r="L19" s="4">
        <v>28479</v>
      </c>
      <c r="M19" s="40">
        <v>28086</v>
      </c>
      <c r="N19" s="13">
        <f t="shared" si="1"/>
        <v>28570.083333333332</v>
      </c>
    </row>
    <row r="20" spans="1:14" ht="12" customHeight="1" x14ac:dyDescent="0.2">
      <c r="A20" s="7" t="str">
        <f>'Pregnant Women Participating'!A20</f>
        <v>West Virginia</v>
      </c>
      <c r="B20" s="13">
        <v>8961</v>
      </c>
      <c r="C20" s="4">
        <v>8917</v>
      </c>
      <c r="D20" s="4">
        <v>8586</v>
      </c>
      <c r="E20" s="4">
        <v>8684</v>
      </c>
      <c r="F20" s="4">
        <v>8414</v>
      </c>
      <c r="G20" s="4">
        <v>8333</v>
      </c>
      <c r="H20" s="4">
        <v>8288</v>
      </c>
      <c r="I20" s="4">
        <v>8188</v>
      </c>
      <c r="J20" s="4">
        <v>8117</v>
      </c>
      <c r="K20" s="4">
        <v>8095</v>
      </c>
      <c r="L20" s="4">
        <v>7987</v>
      </c>
      <c r="M20" s="40">
        <v>7914</v>
      </c>
      <c r="N20" s="13">
        <f t="shared" si="1"/>
        <v>8373.6666666666661</v>
      </c>
    </row>
    <row r="21" spans="1:14" ht="12" customHeight="1" x14ac:dyDescent="0.2">
      <c r="A21" s="7" t="str">
        <f>'Pregnant Women Participating'!A21</f>
        <v>Alabama</v>
      </c>
      <c r="B21" s="13">
        <v>30540</v>
      </c>
      <c r="C21" s="4">
        <v>30180</v>
      </c>
      <c r="D21" s="4">
        <v>29626</v>
      </c>
      <c r="E21" s="4">
        <v>29718</v>
      </c>
      <c r="F21" s="4">
        <v>29132</v>
      </c>
      <c r="G21" s="4">
        <v>29445</v>
      </c>
      <c r="H21" s="4">
        <v>28963</v>
      </c>
      <c r="I21" s="4">
        <v>29051</v>
      </c>
      <c r="J21" s="4">
        <v>28779</v>
      </c>
      <c r="K21" s="4">
        <v>28607</v>
      </c>
      <c r="L21" s="4">
        <v>29201</v>
      </c>
      <c r="M21" s="40">
        <v>28884</v>
      </c>
      <c r="N21" s="13">
        <f t="shared" si="1"/>
        <v>29343.833333333332</v>
      </c>
    </row>
    <row r="22" spans="1:14" ht="12" customHeight="1" x14ac:dyDescent="0.2">
      <c r="A22" s="7" t="str">
        <f>'Pregnant Women Participating'!A22</f>
        <v>Florida</v>
      </c>
      <c r="B22" s="13">
        <v>109946</v>
      </c>
      <c r="C22" s="4">
        <v>109818</v>
      </c>
      <c r="D22" s="4">
        <v>109077</v>
      </c>
      <c r="E22" s="4">
        <v>110558</v>
      </c>
      <c r="F22" s="4">
        <v>110639</v>
      </c>
      <c r="G22" s="4">
        <v>110393</v>
      </c>
      <c r="H22" s="4">
        <v>110087</v>
      </c>
      <c r="I22" s="4">
        <v>109853</v>
      </c>
      <c r="J22" s="4">
        <v>110146</v>
      </c>
      <c r="K22" s="4">
        <v>110311</v>
      </c>
      <c r="L22" s="4">
        <v>110879</v>
      </c>
      <c r="M22" s="40">
        <v>109736</v>
      </c>
      <c r="N22" s="13">
        <f t="shared" si="1"/>
        <v>110120.25</v>
      </c>
    </row>
    <row r="23" spans="1:14" ht="12" customHeight="1" x14ac:dyDescent="0.2">
      <c r="A23" s="7" t="str">
        <f>'Pregnant Women Participating'!A23</f>
        <v>Georgia</v>
      </c>
      <c r="B23" s="13">
        <v>58398</v>
      </c>
      <c r="C23" s="4">
        <v>57698</v>
      </c>
      <c r="D23" s="4">
        <v>55836</v>
      </c>
      <c r="E23" s="4">
        <v>56542</v>
      </c>
      <c r="F23" s="4">
        <v>55989</v>
      </c>
      <c r="G23" s="4">
        <v>55434</v>
      </c>
      <c r="H23" s="4">
        <v>54233</v>
      </c>
      <c r="I23" s="4">
        <v>54359</v>
      </c>
      <c r="J23" s="4">
        <v>54545</v>
      </c>
      <c r="K23" s="4">
        <v>53477</v>
      </c>
      <c r="L23" s="4">
        <v>55378</v>
      </c>
      <c r="M23" s="40">
        <v>53897</v>
      </c>
      <c r="N23" s="13">
        <f t="shared" si="1"/>
        <v>55482.166666666664</v>
      </c>
    </row>
    <row r="24" spans="1:14" ht="12" customHeight="1" x14ac:dyDescent="0.2">
      <c r="A24" s="7" t="str">
        <f>'Pregnant Women Participating'!A24</f>
        <v>Kentucky</v>
      </c>
      <c r="B24" s="13">
        <v>25172</v>
      </c>
      <c r="C24" s="4">
        <v>24873</v>
      </c>
      <c r="D24" s="4">
        <v>24054</v>
      </c>
      <c r="E24" s="4">
        <v>24240</v>
      </c>
      <c r="F24" s="4">
        <v>23898</v>
      </c>
      <c r="G24" s="4">
        <v>23817</v>
      </c>
      <c r="H24" s="4">
        <v>23482</v>
      </c>
      <c r="I24" s="4">
        <v>23516</v>
      </c>
      <c r="J24" s="4">
        <v>23600</v>
      </c>
      <c r="K24" s="4">
        <v>23366</v>
      </c>
      <c r="L24" s="4">
        <v>23372</v>
      </c>
      <c r="M24" s="40">
        <v>23087</v>
      </c>
      <c r="N24" s="13">
        <f t="shared" si="1"/>
        <v>23873.083333333332</v>
      </c>
    </row>
    <row r="25" spans="1:14" ht="12" customHeight="1" x14ac:dyDescent="0.2">
      <c r="A25" s="7" t="str">
        <f>'Pregnant Women Participating'!A25</f>
        <v>Mississippi</v>
      </c>
      <c r="B25" s="13">
        <v>21133</v>
      </c>
      <c r="C25" s="4">
        <v>21167</v>
      </c>
      <c r="D25" s="4">
        <v>20391</v>
      </c>
      <c r="E25" s="4">
        <v>20883</v>
      </c>
      <c r="F25" s="4">
        <v>20468</v>
      </c>
      <c r="G25" s="4">
        <v>20159</v>
      </c>
      <c r="H25" s="4">
        <v>19801</v>
      </c>
      <c r="I25" s="4">
        <v>19967</v>
      </c>
      <c r="J25" s="4">
        <v>19937</v>
      </c>
      <c r="K25" s="4">
        <v>19650</v>
      </c>
      <c r="L25" s="4">
        <v>19717</v>
      </c>
      <c r="M25" s="40">
        <v>19614</v>
      </c>
      <c r="N25" s="13">
        <f t="shared" si="1"/>
        <v>20240.583333333332</v>
      </c>
    </row>
    <row r="26" spans="1:14" ht="12" customHeight="1" x14ac:dyDescent="0.2">
      <c r="A26" s="7" t="str">
        <f>'Pregnant Women Participating'!A26</f>
        <v>North Carolina</v>
      </c>
      <c r="B26" s="13">
        <v>56853</v>
      </c>
      <c r="C26" s="4">
        <v>55788</v>
      </c>
      <c r="D26" s="4">
        <v>53808</v>
      </c>
      <c r="E26" s="4">
        <v>54326</v>
      </c>
      <c r="F26" s="4">
        <v>53855</v>
      </c>
      <c r="G26" s="4">
        <v>53675</v>
      </c>
      <c r="H26" s="4">
        <v>53442</v>
      </c>
      <c r="I26" s="4">
        <v>53869</v>
      </c>
      <c r="J26" s="4">
        <v>53782</v>
      </c>
      <c r="K26" s="4">
        <v>53618</v>
      </c>
      <c r="L26" s="4">
        <v>54378</v>
      </c>
      <c r="M26" s="40">
        <v>53919</v>
      </c>
      <c r="N26" s="13">
        <f t="shared" si="1"/>
        <v>54276.083333333336</v>
      </c>
    </row>
    <row r="27" spans="1:14" ht="12" customHeight="1" x14ac:dyDescent="0.2">
      <c r="A27" s="7" t="str">
        <f>'Pregnant Women Participating'!A27</f>
        <v>South Carolina</v>
      </c>
      <c r="B27" s="13">
        <v>25269</v>
      </c>
      <c r="C27" s="4">
        <v>24917</v>
      </c>
      <c r="D27" s="4">
        <v>24378</v>
      </c>
      <c r="E27" s="4">
        <v>24599</v>
      </c>
      <c r="F27" s="4">
        <v>24270</v>
      </c>
      <c r="G27" s="4">
        <v>24050</v>
      </c>
      <c r="H27" s="4">
        <v>23486</v>
      </c>
      <c r="I27" s="4">
        <v>23594</v>
      </c>
      <c r="J27" s="4">
        <v>23492</v>
      </c>
      <c r="K27" s="4">
        <v>23493</v>
      </c>
      <c r="L27" s="4">
        <v>23669</v>
      </c>
      <c r="M27" s="40">
        <v>22663</v>
      </c>
      <c r="N27" s="13">
        <f t="shared" si="1"/>
        <v>23990</v>
      </c>
    </row>
    <row r="28" spans="1:14" ht="12" customHeight="1" x14ac:dyDescent="0.2">
      <c r="A28" s="7" t="str">
        <f>'Pregnant Women Participating'!A28</f>
        <v>Tennessee</v>
      </c>
      <c r="B28" s="13">
        <v>36148</v>
      </c>
      <c r="C28" s="4">
        <v>35671</v>
      </c>
      <c r="D28" s="4">
        <v>34773</v>
      </c>
      <c r="E28" s="4">
        <v>34724</v>
      </c>
      <c r="F28" s="4">
        <v>34626</v>
      </c>
      <c r="G28" s="4">
        <v>34379</v>
      </c>
      <c r="H28" s="4">
        <v>34375</v>
      </c>
      <c r="I28" s="4">
        <v>34510</v>
      </c>
      <c r="J28" s="4">
        <v>34481</v>
      </c>
      <c r="K28" s="4">
        <v>34266</v>
      </c>
      <c r="L28" s="4">
        <v>33981</v>
      </c>
      <c r="M28" s="40">
        <v>33031</v>
      </c>
      <c r="N28" s="13">
        <f t="shared" si="1"/>
        <v>34580.416666666664</v>
      </c>
    </row>
    <row r="29" spans="1:14" ht="12" customHeight="1" x14ac:dyDescent="0.2">
      <c r="A29" s="7" t="str">
        <f>'Pregnant Women Participating'!A29</f>
        <v>Choctaw Indians, MS</v>
      </c>
      <c r="B29" s="13">
        <v>134</v>
      </c>
      <c r="C29" s="4">
        <v>147</v>
      </c>
      <c r="D29" s="4">
        <v>149</v>
      </c>
      <c r="E29" s="4">
        <v>158</v>
      </c>
      <c r="F29" s="4">
        <v>135</v>
      </c>
      <c r="G29" s="4">
        <v>136</v>
      </c>
      <c r="H29" s="4">
        <v>152</v>
      </c>
      <c r="I29" s="4">
        <v>143</v>
      </c>
      <c r="J29" s="4">
        <v>137</v>
      </c>
      <c r="K29" s="4">
        <v>131</v>
      </c>
      <c r="L29" s="4">
        <v>142</v>
      </c>
      <c r="M29" s="40">
        <v>138</v>
      </c>
      <c r="N29" s="13">
        <f t="shared" si="1"/>
        <v>141.83333333333334</v>
      </c>
    </row>
    <row r="30" spans="1:14" ht="12" customHeight="1" x14ac:dyDescent="0.2">
      <c r="A30" s="7" t="str">
        <f>'Pregnant Women Participating'!A30</f>
        <v>Eastern Cherokee, NC</v>
      </c>
      <c r="B30" s="13">
        <v>103</v>
      </c>
      <c r="C30" s="4">
        <v>104</v>
      </c>
      <c r="D30" s="4">
        <v>91</v>
      </c>
      <c r="E30" s="4">
        <v>101</v>
      </c>
      <c r="F30" s="4">
        <v>98</v>
      </c>
      <c r="G30" s="4">
        <v>95</v>
      </c>
      <c r="H30" s="4">
        <v>112</v>
      </c>
      <c r="I30" s="4">
        <v>106</v>
      </c>
      <c r="J30" s="4">
        <v>105</v>
      </c>
      <c r="K30" s="4">
        <v>116</v>
      </c>
      <c r="L30" s="4">
        <v>110</v>
      </c>
      <c r="M30" s="40">
        <v>109</v>
      </c>
      <c r="N30" s="13">
        <f t="shared" si="1"/>
        <v>104.16666666666667</v>
      </c>
    </row>
    <row r="31" spans="1:14" ht="12" customHeight="1" x14ac:dyDescent="0.2">
      <c r="A31" s="7" t="str">
        <f>'Pregnant Women Participating'!A31</f>
        <v>Illinois</v>
      </c>
      <c r="B31" s="13">
        <v>50451</v>
      </c>
      <c r="C31" s="4">
        <v>49602</v>
      </c>
      <c r="D31" s="4">
        <v>47984</v>
      </c>
      <c r="E31" s="4">
        <v>49279</v>
      </c>
      <c r="F31" s="4">
        <v>47370</v>
      </c>
      <c r="G31" s="4">
        <v>47640</v>
      </c>
      <c r="H31" s="4">
        <v>46995</v>
      </c>
      <c r="I31" s="4">
        <v>47783</v>
      </c>
      <c r="J31" s="4">
        <v>46961</v>
      </c>
      <c r="K31" s="4">
        <v>46906</v>
      </c>
      <c r="L31" s="4">
        <v>47547</v>
      </c>
      <c r="M31" s="40">
        <v>46381</v>
      </c>
      <c r="N31" s="13">
        <f t="shared" si="1"/>
        <v>47908.25</v>
      </c>
    </row>
    <row r="32" spans="1:14" ht="12" customHeight="1" x14ac:dyDescent="0.2">
      <c r="A32" s="7" t="str">
        <f>'Pregnant Women Participating'!A32</f>
        <v>Indiana</v>
      </c>
      <c r="B32" s="13">
        <v>35007</v>
      </c>
      <c r="C32" s="4">
        <v>34641</v>
      </c>
      <c r="D32" s="4">
        <v>34053</v>
      </c>
      <c r="E32" s="4">
        <v>34815</v>
      </c>
      <c r="F32" s="4">
        <v>34162</v>
      </c>
      <c r="G32" s="4">
        <v>34464</v>
      </c>
      <c r="H32" s="4">
        <v>33846</v>
      </c>
      <c r="I32" s="4">
        <v>34104</v>
      </c>
      <c r="J32" s="4">
        <v>33747</v>
      </c>
      <c r="K32" s="4">
        <v>33972</v>
      </c>
      <c r="L32" s="4">
        <v>33802</v>
      </c>
      <c r="M32" s="40">
        <v>33442</v>
      </c>
      <c r="N32" s="13">
        <f t="shared" si="1"/>
        <v>34171.25</v>
      </c>
    </row>
    <row r="33" spans="1:14" ht="12" customHeight="1" x14ac:dyDescent="0.2">
      <c r="A33" s="7" t="str">
        <f>'Pregnant Women Participating'!A33</f>
        <v>Iowa</v>
      </c>
      <c r="B33" s="13">
        <v>14495</v>
      </c>
      <c r="C33" s="4">
        <v>14496</v>
      </c>
      <c r="D33" s="4">
        <v>14135</v>
      </c>
      <c r="E33" s="4">
        <v>14023</v>
      </c>
      <c r="F33" s="4">
        <v>13747</v>
      </c>
      <c r="G33" s="4">
        <v>13698</v>
      </c>
      <c r="H33" s="4">
        <v>13610</v>
      </c>
      <c r="I33" s="4">
        <v>13751</v>
      </c>
      <c r="J33" s="4">
        <v>13704</v>
      </c>
      <c r="K33" s="4">
        <v>13652</v>
      </c>
      <c r="L33" s="4">
        <v>13735</v>
      </c>
      <c r="M33" s="40">
        <v>13588</v>
      </c>
      <c r="N33" s="13">
        <f t="shared" si="1"/>
        <v>13886.166666666666</v>
      </c>
    </row>
    <row r="34" spans="1:14" ht="12" customHeight="1" x14ac:dyDescent="0.2">
      <c r="A34" s="7" t="str">
        <f>'Pregnant Women Participating'!A34</f>
        <v>Michigan</v>
      </c>
      <c r="B34" s="13">
        <v>48533</v>
      </c>
      <c r="C34" s="4">
        <v>47674</v>
      </c>
      <c r="D34" s="4">
        <v>46432</v>
      </c>
      <c r="E34" s="4">
        <v>46778</v>
      </c>
      <c r="F34" s="4">
        <v>45957</v>
      </c>
      <c r="G34" s="4">
        <v>45912</v>
      </c>
      <c r="H34" s="4">
        <v>45722</v>
      </c>
      <c r="I34" s="4">
        <v>45844</v>
      </c>
      <c r="J34" s="4">
        <v>45634</v>
      </c>
      <c r="K34" s="4">
        <v>45860</v>
      </c>
      <c r="L34" s="4">
        <v>45648</v>
      </c>
      <c r="M34" s="40">
        <v>45192</v>
      </c>
      <c r="N34" s="13">
        <f t="shared" si="1"/>
        <v>46265.5</v>
      </c>
    </row>
    <row r="35" spans="1:14" ht="12" customHeight="1" x14ac:dyDescent="0.2">
      <c r="A35" s="7" t="str">
        <f>'Pregnant Women Participating'!A35</f>
        <v>Minnesota</v>
      </c>
      <c r="B35" s="13">
        <v>25030</v>
      </c>
      <c r="C35" s="4">
        <v>24551</v>
      </c>
      <c r="D35" s="4">
        <v>23902</v>
      </c>
      <c r="E35" s="4">
        <v>24097</v>
      </c>
      <c r="F35" s="4">
        <v>23602</v>
      </c>
      <c r="G35" s="4">
        <v>23562</v>
      </c>
      <c r="H35" s="4">
        <v>23361</v>
      </c>
      <c r="I35" s="4">
        <v>23501</v>
      </c>
      <c r="J35" s="4">
        <v>23275</v>
      </c>
      <c r="K35" s="4">
        <v>23214</v>
      </c>
      <c r="L35" s="4">
        <v>23442</v>
      </c>
      <c r="M35" s="40">
        <v>23276</v>
      </c>
      <c r="N35" s="13">
        <f t="shared" si="1"/>
        <v>23734.416666666668</v>
      </c>
    </row>
    <row r="36" spans="1:14" ht="12" customHeight="1" x14ac:dyDescent="0.2">
      <c r="A36" s="7" t="str">
        <f>'Pregnant Women Participating'!A36</f>
        <v>Ohio</v>
      </c>
      <c r="B36" s="13">
        <v>52220</v>
      </c>
      <c r="C36" s="4">
        <v>51471</v>
      </c>
      <c r="D36" s="4">
        <v>49933</v>
      </c>
      <c r="E36" s="4">
        <v>50556</v>
      </c>
      <c r="F36" s="4">
        <v>49685</v>
      </c>
      <c r="G36" s="4">
        <v>49101</v>
      </c>
      <c r="H36" s="4">
        <v>49001</v>
      </c>
      <c r="I36" s="4">
        <v>48842</v>
      </c>
      <c r="J36" s="4">
        <v>48857</v>
      </c>
      <c r="K36" s="4">
        <v>48819</v>
      </c>
      <c r="L36" s="4">
        <v>49024</v>
      </c>
      <c r="M36" s="40">
        <v>48254</v>
      </c>
      <c r="N36" s="13">
        <f t="shared" si="1"/>
        <v>49646.916666666664</v>
      </c>
    </row>
    <row r="37" spans="1:14" ht="12" customHeight="1" x14ac:dyDescent="0.2">
      <c r="A37" s="7" t="str">
        <f>'Pregnant Women Participating'!A37</f>
        <v>Wisconsin</v>
      </c>
      <c r="B37" s="13">
        <v>20508</v>
      </c>
      <c r="C37" s="4">
        <v>20426</v>
      </c>
      <c r="D37" s="4">
        <v>19801</v>
      </c>
      <c r="E37" s="4">
        <v>20329</v>
      </c>
      <c r="F37" s="4">
        <v>19975</v>
      </c>
      <c r="G37" s="4">
        <v>19756</v>
      </c>
      <c r="H37" s="4">
        <v>19544</v>
      </c>
      <c r="I37" s="4">
        <v>19700</v>
      </c>
      <c r="J37" s="4">
        <v>19475</v>
      </c>
      <c r="K37" s="4">
        <v>19676</v>
      </c>
      <c r="L37" s="4">
        <v>19682</v>
      </c>
      <c r="M37" s="40">
        <v>19444</v>
      </c>
      <c r="N37" s="13">
        <f t="shared" si="1"/>
        <v>19859.666666666668</v>
      </c>
    </row>
    <row r="38" spans="1:14" ht="12" customHeight="1" x14ac:dyDescent="0.2">
      <c r="A38" s="7" t="str">
        <f>'Pregnant Women Participating'!A38</f>
        <v>Arizona</v>
      </c>
      <c r="B38" s="13">
        <v>32171</v>
      </c>
      <c r="C38" s="4">
        <v>31246</v>
      </c>
      <c r="D38" s="4">
        <v>30348</v>
      </c>
      <c r="E38" s="4">
        <v>30988</v>
      </c>
      <c r="F38" s="4">
        <v>30018</v>
      </c>
      <c r="G38" s="4">
        <v>30656</v>
      </c>
      <c r="H38" s="4">
        <v>30219</v>
      </c>
      <c r="I38" s="4">
        <v>30521</v>
      </c>
      <c r="J38" s="4">
        <v>30253</v>
      </c>
      <c r="K38" s="4">
        <v>30418</v>
      </c>
      <c r="L38" s="4">
        <v>31034</v>
      </c>
      <c r="M38" s="40">
        <v>30241</v>
      </c>
      <c r="N38" s="13">
        <f t="shared" si="1"/>
        <v>30676.083333333332</v>
      </c>
    </row>
    <row r="39" spans="1:14" ht="12" customHeight="1" x14ac:dyDescent="0.2">
      <c r="A39" s="7" t="str">
        <f>'Pregnant Women Participating'!A39</f>
        <v>Arkansas</v>
      </c>
      <c r="B39" s="13">
        <v>19788</v>
      </c>
      <c r="C39" s="4">
        <v>19592</v>
      </c>
      <c r="D39" s="4">
        <v>19249</v>
      </c>
      <c r="E39" s="4">
        <v>19539</v>
      </c>
      <c r="F39" s="4">
        <v>19242</v>
      </c>
      <c r="G39" s="4">
        <v>18977</v>
      </c>
      <c r="H39" s="4">
        <v>18933</v>
      </c>
      <c r="I39" s="4">
        <v>19127</v>
      </c>
      <c r="J39" s="4">
        <v>18999</v>
      </c>
      <c r="K39" s="4">
        <v>18853</v>
      </c>
      <c r="L39" s="4">
        <v>19079</v>
      </c>
      <c r="M39" s="40">
        <v>18540</v>
      </c>
      <c r="N39" s="13">
        <f t="shared" si="1"/>
        <v>19159.833333333332</v>
      </c>
    </row>
    <row r="40" spans="1:14" ht="12" customHeight="1" x14ac:dyDescent="0.2">
      <c r="A40" s="7" t="str">
        <f>'Pregnant Women Participating'!A40</f>
        <v>Louisiana</v>
      </c>
      <c r="B40" s="13">
        <v>30745</v>
      </c>
      <c r="C40" s="4">
        <v>30503</v>
      </c>
      <c r="D40" s="4">
        <v>29444</v>
      </c>
      <c r="E40" s="4">
        <v>29137</v>
      </c>
      <c r="F40" s="4">
        <v>29384</v>
      </c>
      <c r="G40" s="4">
        <v>28776</v>
      </c>
      <c r="H40" s="4">
        <v>28690</v>
      </c>
      <c r="I40" s="4">
        <v>28645</v>
      </c>
      <c r="J40" s="4">
        <v>28601</v>
      </c>
      <c r="K40" s="4">
        <v>28701</v>
      </c>
      <c r="L40" s="4">
        <v>28879</v>
      </c>
      <c r="M40" s="40">
        <v>28309</v>
      </c>
      <c r="N40" s="13">
        <f t="shared" si="1"/>
        <v>29151.166666666668</v>
      </c>
    </row>
    <row r="41" spans="1:14" ht="12" customHeight="1" x14ac:dyDescent="0.2">
      <c r="A41" s="7" t="str">
        <f>'Pregnant Women Participating'!A41</f>
        <v>New Mexico</v>
      </c>
      <c r="B41" s="13">
        <v>11383</v>
      </c>
      <c r="C41" s="4">
        <v>11314</v>
      </c>
      <c r="D41" s="4">
        <v>11053</v>
      </c>
      <c r="E41" s="4">
        <v>11252</v>
      </c>
      <c r="F41" s="4">
        <v>10936</v>
      </c>
      <c r="G41" s="4">
        <v>10653</v>
      </c>
      <c r="H41" s="4">
        <v>10432</v>
      </c>
      <c r="I41" s="4">
        <v>10536</v>
      </c>
      <c r="J41" s="4">
        <v>10568</v>
      </c>
      <c r="K41" s="4">
        <v>9968</v>
      </c>
      <c r="L41" s="4">
        <v>9368</v>
      </c>
      <c r="M41" s="40">
        <v>9001</v>
      </c>
      <c r="N41" s="13">
        <f t="shared" si="1"/>
        <v>10538.666666666666</v>
      </c>
    </row>
    <row r="42" spans="1:14" ht="12" customHeight="1" x14ac:dyDescent="0.2">
      <c r="A42" s="7" t="str">
        <f>'Pregnant Women Participating'!A42</f>
        <v>Oklahoma</v>
      </c>
      <c r="B42" s="13">
        <v>19217</v>
      </c>
      <c r="C42" s="4">
        <v>18759</v>
      </c>
      <c r="D42" s="4">
        <v>18005</v>
      </c>
      <c r="E42" s="4">
        <v>18433</v>
      </c>
      <c r="F42" s="4">
        <v>17616</v>
      </c>
      <c r="G42" s="4">
        <v>17554</v>
      </c>
      <c r="H42" s="4">
        <v>17411</v>
      </c>
      <c r="I42" s="4">
        <v>17624</v>
      </c>
      <c r="J42" s="4">
        <v>17593</v>
      </c>
      <c r="K42" s="4">
        <v>17413</v>
      </c>
      <c r="L42" s="4">
        <v>17562</v>
      </c>
      <c r="M42" s="40">
        <v>17270</v>
      </c>
      <c r="N42" s="13">
        <f t="shared" si="1"/>
        <v>17871.416666666668</v>
      </c>
    </row>
    <row r="43" spans="1:14" ht="12" customHeight="1" x14ac:dyDescent="0.2">
      <c r="A43" s="7" t="str">
        <f>'Pregnant Women Participating'!A43</f>
        <v>Texas</v>
      </c>
      <c r="B43" s="13">
        <v>212307</v>
      </c>
      <c r="C43" s="4">
        <v>208251</v>
      </c>
      <c r="D43" s="4">
        <v>200516</v>
      </c>
      <c r="E43" s="4">
        <v>204256</v>
      </c>
      <c r="F43" s="4">
        <v>200495</v>
      </c>
      <c r="G43" s="4">
        <v>201673</v>
      </c>
      <c r="H43" s="4">
        <v>197586</v>
      </c>
      <c r="I43" s="4">
        <v>196684</v>
      </c>
      <c r="J43" s="4">
        <v>196663</v>
      </c>
      <c r="K43" s="4">
        <v>195001</v>
      </c>
      <c r="L43" s="4">
        <v>194524</v>
      </c>
      <c r="M43" s="40">
        <v>192700</v>
      </c>
      <c r="N43" s="13">
        <f t="shared" si="1"/>
        <v>200054.66666666666</v>
      </c>
    </row>
    <row r="44" spans="1:14" ht="12" customHeight="1" x14ac:dyDescent="0.2">
      <c r="A44" s="7" t="str">
        <f>'Pregnant Women Participating'!A44</f>
        <v>Utah</v>
      </c>
      <c r="B44" s="13">
        <v>12330</v>
      </c>
      <c r="C44" s="4">
        <v>12221</v>
      </c>
      <c r="D44" s="4">
        <v>11817</v>
      </c>
      <c r="E44" s="4">
        <v>11953</v>
      </c>
      <c r="F44" s="4">
        <v>11773</v>
      </c>
      <c r="G44" s="4">
        <v>11659</v>
      </c>
      <c r="H44" s="4">
        <v>11443</v>
      </c>
      <c r="I44" s="4">
        <v>11369</v>
      </c>
      <c r="J44" s="4">
        <v>11126</v>
      </c>
      <c r="K44" s="4">
        <v>10936</v>
      </c>
      <c r="L44" s="4">
        <v>11065</v>
      </c>
      <c r="M44" s="40">
        <v>10848</v>
      </c>
      <c r="N44" s="13">
        <f t="shared" si="1"/>
        <v>11545</v>
      </c>
    </row>
    <row r="45" spans="1:14" ht="12" customHeight="1" x14ac:dyDescent="0.2">
      <c r="A45" s="7" t="str">
        <f>'Pregnant Women Participating'!A45</f>
        <v>Inter-Tribal Council, AZ</v>
      </c>
      <c r="B45" s="13">
        <v>1643</v>
      </c>
      <c r="C45" s="4">
        <v>1516</v>
      </c>
      <c r="D45" s="4">
        <v>1543</v>
      </c>
      <c r="E45" s="4">
        <v>1691</v>
      </c>
      <c r="F45" s="4">
        <v>1620</v>
      </c>
      <c r="G45" s="4">
        <v>1645</v>
      </c>
      <c r="H45" s="4">
        <v>1648</v>
      </c>
      <c r="I45" s="4">
        <v>1619</v>
      </c>
      <c r="J45" s="4">
        <v>1646</v>
      </c>
      <c r="K45" s="4">
        <v>1667</v>
      </c>
      <c r="L45" s="4">
        <v>1668</v>
      </c>
      <c r="M45" s="40">
        <v>1522</v>
      </c>
      <c r="N45" s="13">
        <f t="shared" si="1"/>
        <v>1619</v>
      </c>
    </row>
    <row r="46" spans="1:14" ht="12" customHeight="1" x14ac:dyDescent="0.2">
      <c r="A46" s="7" t="str">
        <f>'Pregnant Women Participating'!A46</f>
        <v>Navajo Nation, AZ</v>
      </c>
      <c r="B46" s="13">
        <v>1632</v>
      </c>
      <c r="C46" s="4">
        <v>1655</v>
      </c>
      <c r="D46" s="4">
        <v>1618</v>
      </c>
      <c r="E46" s="4">
        <v>1664</v>
      </c>
      <c r="F46" s="4">
        <v>1531</v>
      </c>
      <c r="G46" s="4">
        <v>1552</v>
      </c>
      <c r="H46" s="4">
        <v>1580</v>
      </c>
      <c r="I46" s="4">
        <v>1571</v>
      </c>
      <c r="J46" s="4">
        <v>1542</v>
      </c>
      <c r="K46" s="4">
        <v>1539</v>
      </c>
      <c r="L46" s="4">
        <v>1564</v>
      </c>
      <c r="M46" s="40">
        <v>1503</v>
      </c>
      <c r="N46" s="13">
        <f t="shared" si="1"/>
        <v>1579.25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83</v>
      </c>
      <c r="C47" s="4">
        <v>75</v>
      </c>
      <c r="D47" s="4">
        <v>75</v>
      </c>
      <c r="E47" s="4">
        <v>81</v>
      </c>
      <c r="F47" s="4">
        <v>79</v>
      </c>
      <c r="G47" s="4">
        <v>82</v>
      </c>
      <c r="H47" s="4">
        <v>86</v>
      </c>
      <c r="I47" s="4">
        <v>88</v>
      </c>
      <c r="J47" s="4">
        <v>80</v>
      </c>
      <c r="K47" s="4">
        <v>78</v>
      </c>
      <c r="L47" s="4">
        <v>93</v>
      </c>
      <c r="M47" s="40">
        <v>88</v>
      </c>
      <c r="N47" s="13">
        <f t="shared" si="1"/>
        <v>82.333333333333329</v>
      </c>
    </row>
    <row r="48" spans="1:14" ht="12" customHeight="1" x14ac:dyDescent="0.2">
      <c r="A48" s="7" t="str">
        <f>'Pregnant Women Participating'!A48</f>
        <v>Eight Northern Pueblos, NM</v>
      </c>
      <c r="B48" s="13">
        <v>46</v>
      </c>
      <c r="C48" s="4">
        <v>45</v>
      </c>
      <c r="D48" s="4">
        <v>40</v>
      </c>
      <c r="E48" s="4">
        <v>38</v>
      </c>
      <c r="F48" s="4">
        <v>43</v>
      </c>
      <c r="G48" s="4">
        <v>43</v>
      </c>
      <c r="H48" s="4">
        <v>41</v>
      </c>
      <c r="I48" s="4">
        <v>49</v>
      </c>
      <c r="J48" s="4">
        <v>51</v>
      </c>
      <c r="K48" s="4">
        <v>58</v>
      </c>
      <c r="L48" s="4">
        <v>64</v>
      </c>
      <c r="M48" s="40">
        <v>66</v>
      </c>
      <c r="N48" s="13">
        <f t="shared" si="1"/>
        <v>48.666666666666664</v>
      </c>
    </row>
    <row r="49" spans="1:14" ht="12" customHeight="1" x14ac:dyDescent="0.2">
      <c r="A49" s="7" t="str">
        <f>'Pregnant Women Participating'!A49</f>
        <v>Five Sandoval Pueblos, NM</v>
      </c>
      <c r="B49" s="13">
        <v>57</v>
      </c>
      <c r="C49" s="4">
        <v>59</v>
      </c>
      <c r="D49" s="4">
        <v>59</v>
      </c>
      <c r="E49" s="4">
        <v>53</v>
      </c>
      <c r="F49" s="4">
        <v>51</v>
      </c>
      <c r="G49" s="4">
        <v>46</v>
      </c>
      <c r="H49" s="4">
        <v>52</v>
      </c>
      <c r="I49" s="4">
        <v>48</v>
      </c>
      <c r="J49" s="4">
        <v>43</v>
      </c>
      <c r="K49" s="4">
        <v>50</v>
      </c>
      <c r="L49" s="4">
        <v>44</v>
      </c>
      <c r="M49" s="40">
        <v>49</v>
      </c>
      <c r="N49" s="13">
        <f t="shared" si="1"/>
        <v>50.916666666666664</v>
      </c>
    </row>
    <row r="50" spans="1:14" ht="12" customHeight="1" x14ac:dyDescent="0.2">
      <c r="A50" s="7" t="str">
        <f>'Pregnant Women Participating'!A50</f>
        <v>Isleta Pueblo, NM</v>
      </c>
      <c r="B50" s="13">
        <v>362</v>
      </c>
      <c r="C50" s="4">
        <v>356</v>
      </c>
      <c r="D50" s="4">
        <v>342</v>
      </c>
      <c r="E50" s="4">
        <v>347</v>
      </c>
      <c r="F50" s="4">
        <v>323</v>
      </c>
      <c r="G50" s="4">
        <v>314</v>
      </c>
      <c r="H50" s="4">
        <v>303</v>
      </c>
      <c r="I50" s="4">
        <v>304</v>
      </c>
      <c r="J50" s="4">
        <v>304</v>
      </c>
      <c r="K50" s="4">
        <v>287</v>
      </c>
      <c r="L50" s="4">
        <v>269</v>
      </c>
      <c r="M50" s="40">
        <v>246</v>
      </c>
      <c r="N50" s="13">
        <f t="shared" si="1"/>
        <v>313.08333333333331</v>
      </c>
    </row>
    <row r="51" spans="1:14" ht="12" customHeight="1" x14ac:dyDescent="0.2">
      <c r="A51" s="7" t="str">
        <f>'Pregnant Women Participating'!A51</f>
        <v>San Felipe Pueblo, NM</v>
      </c>
      <c r="B51" s="13">
        <v>45</v>
      </c>
      <c r="C51" s="4">
        <v>47</v>
      </c>
      <c r="D51" s="4">
        <v>37</v>
      </c>
      <c r="E51" s="4">
        <v>50</v>
      </c>
      <c r="F51" s="4">
        <v>50</v>
      </c>
      <c r="G51" s="4">
        <v>51</v>
      </c>
      <c r="H51" s="4">
        <v>42</v>
      </c>
      <c r="I51" s="4">
        <v>50</v>
      </c>
      <c r="J51" s="4">
        <v>49</v>
      </c>
      <c r="K51" s="4">
        <v>55</v>
      </c>
      <c r="L51" s="4">
        <v>52</v>
      </c>
      <c r="M51" s="40">
        <v>46</v>
      </c>
      <c r="N51" s="13">
        <f t="shared" si="1"/>
        <v>47.833333333333336</v>
      </c>
    </row>
    <row r="52" spans="1:14" ht="12" customHeight="1" x14ac:dyDescent="0.2">
      <c r="A52" s="7" t="str">
        <f>'Pregnant Women Participating'!A52</f>
        <v>Santo Domingo Tribe, NM</v>
      </c>
      <c r="B52" s="13">
        <v>48</v>
      </c>
      <c r="C52" s="4">
        <v>44</v>
      </c>
      <c r="D52" s="4">
        <v>40</v>
      </c>
      <c r="E52" s="4">
        <v>47</v>
      </c>
      <c r="F52" s="4">
        <v>45</v>
      </c>
      <c r="G52" s="4">
        <v>45</v>
      </c>
      <c r="H52" s="4">
        <v>45</v>
      </c>
      <c r="I52" s="4">
        <v>43</v>
      </c>
      <c r="J52" s="4">
        <v>40</v>
      </c>
      <c r="K52" s="4">
        <v>36</v>
      </c>
      <c r="L52" s="4">
        <v>42</v>
      </c>
      <c r="M52" s="40">
        <v>39</v>
      </c>
      <c r="N52" s="13">
        <f t="shared" si="1"/>
        <v>42.833333333333336</v>
      </c>
    </row>
    <row r="53" spans="1:14" ht="12" customHeight="1" x14ac:dyDescent="0.2">
      <c r="A53" s="7" t="str">
        <f>'Pregnant Women Participating'!A53</f>
        <v>Zuni Pueblo, NM</v>
      </c>
      <c r="B53" s="13">
        <v>115</v>
      </c>
      <c r="C53" s="4">
        <v>104</v>
      </c>
      <c r="D53" s="4">
        <v>109</v>
      </c>
      <c r="E53" s="4">
        <v>103</v>
      </c>
      <c r="F53" s="4">
        <v>113</v>
      </c>
      <c r="G53" s="4">
        <v>108</v>
      </c>
      <c r="H53" s="4">
        <v>119</v>
      </c>
      <c r="I53" s="4">
        <v>117</v>
      </c>
      <c r="J53" s="4">
        <v>121</v>
      </c>
      <c r="K53" s="4">
        <v>109</v>
      </c>
      <c r="L53" s="4">
        <v>115</v>
      </c>
      <c r="M53" s="40">
        <v>114</v>
      </c>
      <c r="N53" s="13">
        <f t="shared" si="1"/>
        <v>112.25</v>
      </c>
    </row>
    <row r="54" spans="1:14" ht="12" customHeight="1" x14ac:dyDescent="0.2">
      <c r="A54" s="7" t="str">
        <f>'Pregnant Women Participating'!A54</f>
        <v>Cherokee Nation, OK</v>
      </c>
      <c r="B54" s="13">
        <v>1582</v>
      </c>
      <c r="C54" s="4">
        <v>1562</v>
      </c>
      <c r="D54" s="4">
        <v>1532</v>
      </c>
      <c r="E54" s="4">
        <v>1535</v>
      </c>
      <c r="F54" s="4">
        <v>1506</v>
      </c>
      <c r="G54" s="4">
        <v>1486</v>
      </c>
      <c r="H54" s="4">
        <v>1422</v>
      </c>
      <c r="I54" s="4">
        <v>1451</v>
      </c>
      <c r="J54" s="4">
        <v>1444</v>
      </c>
      <c r="K54" s="4">
        <v>1446</v>
      </c>
      <c r="L54" s="4">
        <v>1449</v>
      </c>
      <c r="M54" s="40">
        <v>1379</v>
      </c>
      <c r="N54" s="13">
        <f t="shared" si="1"/>
        <v>1482.8333333333333</v>
      </c>
    </row>
    <row r="55" spans="1:14" ht="12" customHeight="1" x14ac:dyDescent="0.2">
      <c r="A55" s="7" t="str">
        <f>'Pregnant Women Participating'!A55</f>
        <v>Chickasaw Nation, OK</v>
      </c>
      <c r="B55" s="13">
        <v>815</v>
      </c>
      <c r="C55" s="4">
        <v>811</v>
      </c>
      <c r="D55" s="4">
        <v>787</v>
      </c>
      <c r="E55" s="4">
        <v>825</v>
      </c>
      <c r="F55" s="4">
        <v>786</v>
      </c>
      <c r="G55" s="4">
        <v>782</v>
      </c>
      <c r="H55" s="4">
        <v>803</v>
      </c>
      <c r="I55" s="4">
        <v>807</v>
      </c>
      <c r="J55" s="4">
        <v>805</v>
      </c>
      <c r="K55" s="4">
        <v>821</v>
      </c>
      <c r="L55" s="4">
        <v>820</v>
      </c>
      <c r="M55" s="40">
        <v>762</v>
      </c>
      <c r="N55" s="13">
        <f t="shared" si="1"/>
        <v>802</v>
      </c>
    </row>
    <row r="56" spans="1:14" ht="12" customHeight="1" x14ac:dyDescent="0.2">
      <c r="A56" s="7" t="str">
        <f>'Pregnant Women Participating'!A56</f>
        <v>Choctaw Nation, OK</v>
      </c>
      <c r="B56" s="13">
        <v>758</v>
      </c>
      <c r="C56" s="4">
        <v>755</v>
      </c>
      <c r="D56" s="4">
        <v>709</v>
      </c>
      <c r="E56" s="4">
        <v>793</v>
      </c>
      <c r="F56" s="4">
        <v>786</v>
      </c>
      <c r="G56" s="4">
        <v>807</v>
      </c>
      <c r="H56" s="4">
        <v>814</v>
      </c>
      <c r="I56" s="4">
        <v>800</v>
      </c>
      <c r="J56" s="4">
        <v>822</v>
      </c>
      <c r="K56" s="4">
        <v>835</v>
      </c>
      <c r="L56" s="4">
        <v>862</v>
      </c>
      <c r="M56" s="40">
        <v>826</v>
      </c>
      <c r="N56" s="13">
        <f t="shared" si="1"/>
        <v>797.25</v>
      </c>
    </row>
    <row r="57" spans="1:14" ht="12" customHeight="1" x14ac:dyDescent="0.2">
      <c r="A57" s="7" t="str">
        <f>'Pregnant Women Participating'!A57</f>
        <v>Citizen Potawatomi Nation, OK</v>
      </c>
      <c r="B57" s="13">
        <v>334</v>
      </c>
      <c r="C57" s="4">
        <v>335</v>
      </c>
      <c r="D57" s="4">
        <v>341</v>
      </c>
      <c r="E57" s="4">
        <v>347</v>
      </c>
      <c r="F57" s="4">
        <v>345</v>
      </c>
      <c r="G57" s="4">
        <v>364</v>
      </c>
      <c r="H57" s="4">
        <v>379</v>
      </c>
      <c r="I57" s="4">
        <v>372</v>
      </c>
      <c r="J57" s="4">
        <v>358</v>
      </c>
      <c r="K57" s="4">
        <v>350</v>
      </c>
      <c r="L57" s="4">
        <v>356</v>
      </c>
      <c r="M57" s="40">
        <v>354</v>
      </c>
      <c r="N57" s="13">
        <f t="shared" si="1"/>
        <v>352.91666666666669</v>
      </c>
    </row>
    <row r="58" spans="1:14" ht="12" customHeight="1" x14ac:dyDescent="0.2">
      <c r="A58" s="7" t="str">
        <f>'Pregnant Women Participating'!A58</f>
        <v>Inter-Tribal Council, OK</v>
      </c>
      <c r="B58" s="13">
        <v>172</v>
      </c>
      <c r="C58" s="4">
        <v>167</v>
      </c>
      <c r="D58" s="4">
        <v>165</v>
      </c>
      <c r="E58" s="4">
        <v>167</v>
      </c>
      <c r="F58" s="4">
        <v>175</v>
      </c>
      <c r="G58" s="4">
        <v>173</v>
      </c>
      <c r="H58" s="4">
        <v>178</v>
      </c>
      <c r="I58" s="4">
        <v>181</v>
      </c>
      <c r="J58" s="4">
        <v>174</v>
      </c>
      <c r="K58" s="4">
        <v>171</v>
      </c>
      <c r="L58" s="4">
        <v>180</v>
      </c>
      <c r="M58" s="40">
        <v>168</v>
      </c>
      <c r="N58" s="13">
        <f t="shared" si="1"/>
        <v>172.58333333333334</v>
      </c>
    </row>
    <row r="59" spans="1:14" ht="12" customHeight="1" x14ac:dyDescent="0.2">
      <c r="A59" s="7" t="str">
        <f>'Pregnant Women Participating'!A59</f>
        <v>Muscogee Creek Nation, OK</v>
      </c>
      <c r="B59" s="13">
        <v>471</v>
      </c>
      <c r="C59" s="4">
        <v>465</v>
      </c>
      <c r="D59" s="4">
        <v>442</v>
      </c>
      <c r="E59" s="4">
        <v>467</v>
      </c>
      <c r="F59" s="4">
        <v>445</v>
      </c>
      <c r="G59" s="4">
        <v>439</v>
      </c>
      <c r="H59" s="4">
        <v>437</v>
      </c>
      <c r="I59" s="4">
        <v>450</v>
      </c>
      <c r="J59" s="4">
        <v>437</v>
      </c>
      <c r="K59" s="4">
        <v>470</v>
      </c>
      <c r="L59" s="4">
        <v>486</v>
      </c>
      <c r="M59" s="40">
        <v>493</v>
      </c>
      <c r="N59" s="13">
        <f t="shared" si="1"/>
        <v>458.5</v>
      </c>
    </row>
    <row r="60" spans="1:14" ht="12" customHeight="1" x14ac:dyDescent="0.2">
      <c r="A60" s="7" t="str">
        <f>'Pregnant Women Participating'!A60</f>
        <v>Osage Tribal Council, OK</v>
      </c>
      <c r="B60" s="13">
        <v>608</v>
      </c>
      <c r="C60" s="4">
        <v>618</v>
      </c>
      <c r="D60" s="4">
        <v>592</v>
      </c>
      <c r="E60" s="4">
        <v>586</v>
      </c>
      <c r="F60" s="4">
        <v>579</v>
      </c>
      <c r="G60" s="4">
        <v>576</v>
      </c>
      <c r="H60" s="4">
        <v>580</v>
      </c>
      <c r="I60" s="4">
        <v>598</v>
      </c>
      <c r="J60" s="4">
        <v>634</v>
      </c>
      <c r="K60" s="4">
        <v>633</v>
      </c>
      <c r="L60" s="4">
        <v>654</v>
      </c>
      <c r="M60" s="40">
        <v>623</v>
      </c>
      <c r="N60" s="13">
        <f t="shared" si="1"/>
        <v>606.75</v>
      </c>
    </row>
    <row r="61" spans="1:14" ht="12" customHeight="1" x14ac:dyDescent="0.2">
      <c r="A61" s="7" t="str">
        <f>'Pregnant Women Participating'!A61</f>
        <v>Otoe-Missouria Tribe, OK</v>
      </c>
      <c r="B61" s="13">
        <v>105</v>
      </c>
      <c r="C61" s="4">
        <v>96</v>
      </c>
      <c r="D61" s="4">
        <v>87</v>
      </c>
      <c r="E61" s="4">
        <v>91</v>
      </c>
      <c r="F61" s="4">
        <v>87</v>
      </c>
      <c r="G61" s="4">
        <v>85</v>
      </c>
      <c r="H61" s="4">
        <v>79</v>
      </c>
      <c r="I61" s="4">
        <v>87</v>
      </c>
      <c r="J61" s="4">
        <v>84</v>
      </c>
      <c r="K61" s="4">
        <v>75</v>
      </c>
      <c r="L61" s="4">
        <v>87</v>
      </c>
      <c r="M61" s="40">
        <v>85</v>
      </c>
      <c r="N61" s="13">
        <f t="shared" si="1"/>
        <v>87.333333333333329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744</v>
      </c>
      <c r="C62" s="4">
        <v>711</v>
      </c>
      <c r="D62" s="4">
        <v>734</v>
      </c>
      <c r="E62" s="4">
        <v>744</v>
      </c>
      <c r="F62" s="4">
        <v>710</v>
      </c>
      <c r="G62" s="4">
        <v>706</v>
      </c>
      <c r="H62" s="4">
        <v>691</v>
      </c>
      <c r="I62" s="4">
        <v>698</v>
      </c>
      <c r="J62" s="4">
        <v>700</v>
      </c>
      <c r="K62" s="4">
        <v>729</v>
      </c>
      <c r="L62" s="4">
        <v>773</v>
      </c>
      <c r="M62" s="40">
        <v>779</v>
      </c>
      <c r="N62" s="13">
        <f t="shared" si="1"/>
        <v>726.58333333333337</v>
      </c>
    </row>
    <row r="63" spans="1:14" ht="12" customHeight="1" x14ac:dyDescent="0.2">
      <c r="A63" s="7" t="str">
        <f>'Pregnant Women Participating'!A63</f>
        <v>Colorado</v>
      </c>
      <c r="B63" s="13">
        <v>21222</v>
      </c>
      <c r="C63" s="4">
        <v>20949</v>
      </c>
      <c r="D63" s="4">
        <v>20542</v>
      </c>
      <c r="E63" s="4">
        <v>20819</v>
      </c>
      <c r="F63" s="4">
        <v>20713</v>
      </c>
      <c r="G63" s="4">
        <v>20839</v>
      </c>
      <c r="H63" s="4">
        <v>20619</v>
      </c>
      <c r="I63" s="4">
        <v>20593</v>
      </c>
      <c r="J63" s="4">
        <v>20340</v>
      </c>
      <c r="K63" s="4">
        <v>19987</v>
      </c>
      <c r="L63" s="4">
        <v>20153</v>
      </c>
      <c r="M63" s="40">
        <v>19717</v>
      </c>
      <c r="N63" s="13">
        <f t="shared" si="1"/>
        <v>20541.083333333332</v>
      </c>
    </row>
    <row r="64" spans="1:14" ht="12" customHeight="1" x14ac:dyDescent="0.2">
      <c r="A64" s="7" t="str">
        <f>'Pregnant Women Participating'!A64</f>
        <v>Kansas</v>
      </c>
      <c r="B64" s="13">
        <v>12399</v>
      </c>
      <c r="C64" s="4">
        <v>12074</v>
      </c>
      <c r="D64" s="4">
        <v>11645</v>
      </c>
      <c r="E64" s="4">
        <v>11784</v>
      </c>
      <c r="F64" s="4">
        <v>11266</v>
      </c>
      <c r="G64" s="4">
        <v>11359</v>
      </c>
      <c r="H64" s="4">
        <v>11376</v>
      </c>
      <c r="I64" s="4">
        <v>11819</v>
      </c>
      <c r="J64" s="4">
        <v>11760</v>
      </c>
      <c r="K64" s="4">
        <v>11896</v>
      </c>
      <c r="L64" s="4">
        <v>12117</v>
      </c>
      <c r="M64" s="40">
        <v>11722</v>
      </c>
      <c r="N64" s="13">
        <f t="shared" si="1"/>
        <v>11768.083333333334</v>
      </c>
    </row>
    <row r="65" spans="1:14" ht="12" customHeight="1" x14ac:dyDescent="0.2">
      <c r="A65" s="7" t="str">
        <f>'Pregnant Women Participating'!A65</f>
        <v>Missouri</v>
      </c>
      <c r="B65" s="13">
        <v>30299</v>
      </c>
      <c r="C65" s="4">
        <v>29981</v>
      </c>
      <c r="D65" s="4">
        <v>29314</v>
      </c>
      <c r="E65" s="4">
        <v>29696</v>
      </c>
      <c r="F65" s="4">
        <v>29192</v>
      </c>
      <c r="G65" s="4">
        <v>28898</v>
      </c>
      <c r="H65" s="4">
        <v>28716</v>
      </c>
      <c r="I65" s="4">
        <v>29001</v>
      </c>
      <c r="J65" s="4">
        <v>28915</v>
      </c>
      <c r="K65" s="4">
        <v>28906</v>
      </c>
      <c r="L65" s="4">
        <v>29314</v>
      </c>
      <c r="M65" s="40">
        <v>28803</v>
      </c>
      <c r="N65" s="13">
        <f t="shared" si="1"/>
        <v>29252.916666666668</v>
      </c>
    </row>
    <row r="66" spans="1:14" ht="12" customHeight="1" x14ac:dyDescent="0.2">
      <c r="A66" s="7" t="str">
        <f>'Pregnant Women Participating'!A66</f>
        <v>Montana</v>
      </c>
      <c r="B66" s="13">
        <v>3671</v>
      </c>
      <c r="C66" s="4">
        <v>3723</v>
      </c>
      <c r="D66" s="4">
        <v>3726</v>
      </c>
      <c r="E66" s="4">
        <v>3759</v>
      </c>
      <c r="F66" s="4">
        <v>3692</v>
      </c>
      <c r="G66" s="4">
        <v>3734</v>
      </c>
      <c r="H66" s="4">
        <v>3662</v>
      </c>
      <c r="I66" s="4">
        <v>3686</v>
      </c>
      <c r="J66" s="4">
        <v>3660</v>
      </c>
      <c r="K66" s="4">
        <v>3559</v>
      </c>
      <c r="L66" s="4">
        <v>3552</v>
      </c>
      <c r="M66" s="40">
        <v>3513</v>
      </c>
      <c r="N66" s="13">
        <f t="shared" si="1"/>
        <v>3661.4166666666665</v>
      </c>
    </row>
    <row r="67" spans="1:14" ht="12" customHeight="1" x14ac:dyDescent="0.2">
      <c r="A67" s="7" t="str">
        <f>'Pregnant Women Participating'!A67</f>
        <v>Nebraska</v>
      </c>
      <c r="B67" s="13">
        <v>8359</v>
      </c>
      <c r="C67" s="4">
        <v>8318</v>
      </c>
      <c r="D67" s="4">
        <v>8206</v>
      </c>
      <c r="E67" s="4">
        <v>8225</v>
      </c>
      <c r="F67" s="4">
        <v>8085</v>
      </c>
      <c r="G67" s="4">
        <v>8045</v>
      </c>
      <c r="H67" s="4">
        <v>7995</v>
      </c>
      <c r="I67" s="4">
        <v>7928</v>
      </c>
      <c r="J67" s="4">
        <v>7967</v>
      </c>
      <c r="K67" s="4">
        <v>7829</v>
      </c>
      <c r="L67" s="4">
        <v>7996</v>
      </c>
      <c r="M67" s="40">
        <v>7751</v>
      </c>
      <c r="N67" s="13">
        <f t="shared" si="1"/>
        <v>8058.666666666667</v>
      </c>
    </row>
    <row r="68" spans="1:14" ht="12" customHeight="1" x14ac:dyDescent="0.2">
      <c r="A68" s="7" t="str">
        <f>'Pregnant Women Participating'!A68</f>
        <v>North Dakota</v>
      </c>
      <c r="B68" s="13">
        <v>2659</v>
      </c>
      <c r="C68" s="4">
        <v>2658</v>
      </c>
      <c r="D68" s="4">
        <v>2571</v>
      </c>
      <c r="E68" s="4">
        <v>2590</v>
      </c>
      <c r="F68" s="4">
        <v>2542</v>
      </c>
      <c r="G68" s="4">
        <v>2554</v>
      </c>
      <c r="H68" s="4">
        <v>2586</v>
      </c>
      <c r="I68" s="4">
        <v>2573</v>
      </c>
      <c r="J68" s="4">
        <v>2510</v>
      </c>
      <c r="K68" s="4">
        <v>2423</v>
      </c>
      <c r="L68" s="4">
        <v>2459</v>
      </c>
      <c r="M68" s="40">
        <v>2452</v>
      </c>
      <c r="N68" s="13">
        <f t="shared" si="1"/>
        <v>2548.0833333333335</v>
      </c>
    </row>
    <row r="69" spans="1:14" ht="12" customHeight="1" x14ac:dyDescent="0.2">
      <c r="A69" s="7" t="str">
        <f>'Pregnant Women Participating'!A69</f>
        <v>South Dakota</v>
      </c>
      <c r="B69" s="13">
        <v>3594</v>
      </c>
      <c r="C69" s="4">
        <v>3592</v>
      </c>
      <c r="D69" s="4">
        <v>3471</v>
      </c>
      <c r="E69" s="4">
        <v>3542</v>
      </c>
      <c r="F69" s="4">
        <v>3475</v>
      </c>
      <c r="G69" s="4">
        <v>3491</v>
      </c>
      <c r="H69" s="4">
        <v>3482</v>
      </c>
      <c r="I69" s="4">
        <v>3498</v>
      </c>
      <c r="J69" s="4">
        <v>3456</v>
      </c>
      <c r="K69" s="4">
        <v>3450</v>
      </c>
      <c r="L69" s="4">
        <v>3404</v>
      </c>
      <c r="M69" s="40">
        <v>3333</v>
      </c>
      <c r="N69" s="13">
        <f t="shared" si="1"/>
        <v>3482.3333333333335</v>
      </c>
    </row>
    <row r="70" spans="1:14" ht="12" customHeight="1" x14ac:dyDescent="0.2">
      <c r="A70" s="7" t="str">
        <f>'Pregnant Women Participating'!A70</f>
        <v>Wyoming</v>
      </c>
      <c r="B70" s="13">
        <v>2228</v>
      </c>
      <c r="C70" s="4">
        <v>2192</v>
      </c>
      <c r="D70" s="4">
        <v>2089</v>
      </c>
      <c r="E70" s="4">
        <v>2103</v>
      </c>
      <c r="F70" s="4">
        <v>2051</v>
      </c>
      <c r="G70" s="4">
        <v>2052</v>
      </c>
      <c r="H70" s="4">
        <v>2029</v>
      </c>
      <c r="I70" s="4">
        <v>2033</v>
      </c>
      <c r="J70" s="4">
        <v>1954</v>
      </c>
      <c r="K70" s="4">
        <v>1920</v>
      </c>
      <c r="L70" s="4">
        <v>1931</v>
      </c>
      <c r="M70" s="40">
        <v>1847</v>
      </c>
      <c r="N70" s="13">
        <f t="shared" si="1"/>
        <v>2035.75</v>
      </c>
    </row>
    <row r="71" spans="1:14" ht="12" customHeight="1" x14ac:dyDescent="0.2">
      <c r="A71" s="7" t="str">
        <f>'Pregnant Women Participating'!A71</f>
        <v>Ute Mountain Ute Tribe, CO</v>
      </c>
      <c r="B71" s="13">
        <v>20</v>
      </c>
      <c r="C71" s="4">
        <v>24</v>
      </c>
      <c r="D71" s="4">
        <v>18</v>
      </c>
      <c r="E71" s="4">
        <v>29</v>
      </c>
      <c r="F71" s="4">
        <v>27</v>
      </c>
      <c r="G71" s="4">
        <v>27</v>
      </c>
      <c r="H71" s="4">
        <v>28</v>
      </c>
      <c r="I71" s="4">
        <v>29</v>
      </c>
      <c r="J71" s="4">
        <v>24</v>
      </c>
      <c r="K71" s="4">
        <v>29</v>
      </c>
      <c r="L71" s="4">
        <v>30</v>
      </c>
      <c r="M71" s="40">
        <v>24</v>
      </c>
      <c r="N71" s="13">
        <f t="shared" si="1"/>
        <v>25.75</v>
      </c>
    </row>
    <row r="72" spans="1:14" ht="12" customHeight="1" x14ac:dyDescent="0.2">
      <c r="A72" s="7" t="str">
        <f>'Pregnant Women Participating'!A72</f>
        <v>Omaha Sioux, NE</v>
      </c>
      <c r="B72" s="13">
        <v>38</v>
      </c>
      <c r="C72" s="4">
        <v>29</v>
      </c>
      <c r="D72" s="4">
        <v>31</v>
      </c>
      <c r="E72" s="4">
        <v>30</v>
      </c>
      <c r="F72" s="4">
        <v>34</v>
      </c>
      <c r="G72" s="4">
        <v>34</v>
      </c>
      <c r="H72" s="4">
        <v>34</v>
      </c>
      <c r="I72" s="4">
        <v>30</v>
      </c>
      <c r="J72" s="4">
        <v>24</v>
      </c>
      <c r="K72" s="4">
        <v>18</v>
      </c>
      <c r="L72" s="4">
        <v>18</v>
      </c>
      <c r="M72" s="40">
        <v>16</v>
      </c>
      <c r="N72" s="13">
        <f t="shared" si="1"/>
        <v>28</v>
      </c>
    </row>
    <row r="73" spans="1:14" ht="12" customHeight="1" x14ac:dyDescent="0.2">
      <c r="A73" s="7" t="str">
        <f>'Pregnant Women Participating'!A73</f>
        <v>Santee Sioux, NE</v>
      </c>
      <c r="B73" s="13">
        <v>26</v>
      </c>
      <c r="C73" s="4">
        <v>29</v>
      </c>
      <c r="D73" s="4">
        <v>26</v>
      </c>
      <c r="E73" s="4">
        <v>32</v>
      </c>
      <c r="F73" s="4">
        <v>29</v>
      </c>
      <c r="G73" s="4">
        <v>21</v>
      </c>
      <c r="H73" s="4">
        <v>18</v>
      </c>
      <c r="I73" s="4">
        <v>21</v>
      </c>
      <c r="J73" s="4">
        <v>22</v>
      </c>
      <c r="K73" s="4">
        <v>21</v>
      </c>
      <c r="L73" s="4">
        <v>20</v>
      </c>
      <c r="M73" s="40">
        <v>18</v>
      </c>
      <c r="N73" s="13">
        <f t="shared" si="1"/>
        <v>23.583333333333332</v>
      </c>
    </row>
    <row r="74" spans="1:14" ht="12" customHeight="1" x14ac:dyDescent="0.2">
      <c r="A74" s="7" t="str">
        <f>'Pregnant Women Participating'!A74</f>
        <v>Winnebago Tribe, NE</v>
      </c>
      <c r="B74" s="13">
        <v>49</v>
      </c>
      <c r="C74" s="4">
        <v>42</v>
      </c>
      <c r="D74" s="4">
        <v>29</v>
      </c>
      <c r="E74" s="4">
        <v>36</v>
      </c>
      <c r="F74" s="4">
        <v>26</v>
      </c>
      <c r="G74" s="4">
        <v>31</v>
      </c>
      <c r="H74" s="4">
        <v>24</v>
      </c>
      <c r="I74" s="4">
        <v>29</v>
      </c>
      <c r="J74" s="4">
        <v>36</v>
      </c>
      <c r="K74" s="4">
        <v>32</v>
      </c>
      <c r="L74" s="4">
        <v>35</v>
      </c>
      <c r="M74" s="40">
        <v>42</v>
      </c>
      <c r="N74" s="13">
        <f t="shared" si="1"/>
        <v>34.25</v>
      </c>
    </row>
    <row r="75" spans="1:14" ht="12" customHeight="1" x14ac:dyDescent="0.2">
      <c r="A75" s="7" t="str">
        <f>'Pregnant Women Participating'!A75</f>
        <v>Standing Rock Sioux Tribe, ND</v>
      </c>
      <c r="B75" s="13">
        <v>92</v>
      </c>
      <c r="C75" s="4">
        <v>88</v>
      </c>
      <c r="D75" s="4">
        <v>84</v>
      </c>
      <c r="E75" s="4">
        <v>86</v>
      </c>
      <c r="F75" s="4">
        <v>81</v>
      </c>
      <c r="G75" s="4">
        <v>81</v>
      </c>
      <c r="H75" s="4">
        <v>82</v>
      </c>
      <c r="I75" s="4">
        <v>93</v>
      </c>
      <c r="J75" s="4">
        <v>92</v>
      </c>
      <c r="K75" s="4">
        <v>90</v>
      </c>
      <c r="L75" s="4">
        <v>95</v>
      </c>
      <c r="M75" s="40">
        <v>100</v>
      </c>
      <c r="N75" s="13">
        <f t="shared" si="1"/>
        <v>88.666666666666671</v>
      </c>
    </row>
    <row r="76" spans="1:14" ht="12" customHeight="1" x14ac:dyDescent="0.2">
      <c r="A76" s="7" t="str">
        <f>'Pregnant Women Participating'!A76</f>
        <v>Three Affiliated Tribes, ND</v>
      </c>
      <c r="B76" s="13">
        <v>46</v>
      </c>
      <c r="C76" s="4">
        <v>46</v>
      </c>
      <c r="D76" s="4">
        <v>40</v>
      </c>
      <c r="E76" s="4">
        <v>43</v>
      </c>
      <c r="F76" s="4">
        <v>46</v>
      </c>
      <c r="G76" s="4">
        <v>37</v>
      </c>
      <c r="H76" s="4">
        <v>37</v>
      </c>
      <c r="I76" s="4">
        <v>32</v>
      </c>
      <c r="J76" s="4">
        <v>38</v>
      </c>
      <c r="K76" s="4">
        <v>36</v>
      </c>
      <c r="L76" s="4">
        <v>41</v>
      </c>
      <c r="M76" s="40">
        <v>39</v>
      </c>
      <c r="N76" s="13">
        <f t="shared" si="1"/>
        <v>40.083333333333336</v>
      </c>
    </row>
    <row r="77" spans="1:14" ht="12" customHeight="1" x14ac:dyDescent="0.2">
      <c r="A77" s="7" t="str">
        <f>'Pregnant Women Participating'!A77</f>
        <v>Cheyenne River Sioux, SD</v>
      </c>
      <c r="B77" s="13">
        <v>148</v>
      </c>
      <c r="C77" s="4">
        <v>154</v>
      </c>
      <c r="D77" s="4">
        <v>155</v>
      </c>
      <c r="E77" s="4">
        <v>150</v>
      </c>
      <c r="F77" s="4">
        <v>144</v>
      </c>
      <c r="G77" s="4">
        <v>139</v>
      </c>
      <c r="H77" s="4">
        <v>137</v>
      </c>
      <c r="I77" s="4">
        <v>128</v>
      </c>
      <c r="J77" s="4">
        <v>120</v>
      </c>
      <c r="K77" s="4">
        <v>137</v>
      </c>
      <c r="L77" s="4">
        <v>136</v>
      </c>
      <c r="M77" s="40">
        <v>150</v>
      </c>
      <c r="N77" s="13">
        <f t="shared" si="1"/>
        <v>141.5</v>
      </c>
    </row>
    <row r="78" spans="1:14" ht="12" customHeight="1" x14ac:dyDescent="0.2">
      <c r="A78" s="7" t="str">
        <f>'Pregnant Women Participating'!A78</f>
        <v>Rosebud Sioux, SD</v>
      </c>
      <c r="B78" s="13">
        <v>216</v>
      </c>
      <c r="C78" s="4">
        <v>211</v>
      </c>
      <c r="D78" s="4">
        <v>227</v>
      </c>
      <c r="E78" s="4">
        <v>226</v>
      </c>
      <c r="F78" s="4">
        <v>210</v>
      </c>
      <c r="G78" s="4">
        <v>223</v>
      </c>
      <c r="H78" s="4">
        <v>226</v>
      </c>
      <c r="I78" s="4">
        <v>221</v>
      </c>
      <c r="J78" s="4">
        <v>227</v>
      </c>
      <c r="K78" s="4">
        <v>217</v>
      </c>
      <c r="L78" s="4">
        <v>234</v>
      </c>
      <c r="M78" s="40">
        <v>233</v>
      </c>
      <c r="N78" s="13">
        <f t="shared" si="1"/>
        <v>222.58333333333334</v>
      </c>
    </row>
    <row r="79" spans="1:14" ht="12" customHeight="1" x14ac:dyDescent="0.2">
      <c r="A79" s="7" t="str">
        <f>'Pregnant Women Participating'!A79</f>
        <v>Northern Arapahoe, WY</v>
      </c>
      <c r="B79" s="13">
        <v>61</v>
      </c>
      <c r="C79" s="4">
        <v>68</v>
      </c>
      <c r="D79" s="4">
        <v>65</v>
      </c>
      <c r="E79" s="4">
        <v>66</v>
      </c>
      <c r="F79" s="4">
        <v>63</v>
      </c>
      <c r="G79" s="4">
        <v>64</v>
      </c>
      <c r="H79" s="4">
        <v>57</v>
      </c>
      <c r="I79" s="4">
        <v>54</v>
      </c>
      <c r="J79" s="4">
        <v>53</v>
      </c>
      <c r="K79" s="4">
        <v>55</v>
      </c>
      <c r="L79" s="4">
        <v>70</v>
      </c>
      <c r="M79" s="40">
        <v>72</v>
      </c>
      <c r="N79" s="13">
        <f t="shared" si="1"/>
        <v>62.333333333333336</v>
      </c>
    </row>
    <row r="80" spans="1:14" ht="12" customHeight="1" x14ac:dyDescent="0.2">
      <c r="A80" s="7" t="str">
        <f>'Pregnant Women Participating'!A80</f>
        <v>Shoshone Tribe, WY</v>
      </c>
      <c r="B80" s="13">
        <v>31</v>
      </c>
      <c r="C80" s="4">
        <v>36</v>
      </c>
      <c r="D80" s="4">
        <v>39</v>
      </c>
      <c r="E80" s="4">
        <v>33</v>
      </c>
      <c r="F80" s="4">
        <v>38</v>
      </c>
      <c r="G80" s="4">
        <v>42</v>
      </c>
      <c r="H80" s="4">
        <v>38</v>
      </c>
      <c r="I80" s="4">
        <v>38</v>
      </c>
      <c r="J80" s="4">
        <v>35</v>
      </c>
      <c r="K80" s="4">
        <v>41</v>
      </c>
      <c r="L80" s="4">
        <v>44</v>
      </c>
      <c r="M80" s="40">
        <v>45</v>
      </c>
      <c r="N80" s="13">
        <f t="shared" si="1"/>
        <v>38.333333333333336</v>
      </c>
    </row>
    <row r="81" spans="1:14" ht="12" customHeight="1" x14ac:dyDescent="0.2">
      <c r="A81" s="8" t="str">
        <f>'Pregnant Women Participating'!A81</f>
        <v>Alaska</v>
      </c>
      <c r="B81" s="13">
        <v>4171</v>
      </c>
      <c r="C81" s="4">
        <v>4044</v>
      </c>
      <c r="D81" s="4">
        <v>3911</v>
      </c>
      <c r="E81" s="4">
        <v>3982</v>
      </c>
      <c r="F81" s="4">
        <v>3992</v>
      </c>
      <c r="G81" s="4">
        <v>3932</v>
      </c>
      <c r="H81" s="4">
        <v>3907</v>
      </c>
      <c r="I81" s="4">
        <v>3906</v>
      </c>
      <c r="J81" s="4">
        <v>3990</v>
      </c>
      <c r="K81" s="4">
        <v>3970</v>
      </c>
      <c r="L81" s="4">
        <v>3944</v>
      </c>
      <c r="M81" s="40">
        <v>3844</v>
      </c>
      <c r="N81" s="13">
        <f t="shared" si="1"/>
        <v>3966.0833333333335</v>
      </c>
    </row>
    <row r="82" spans="1:14" ht="12" customHeight="1" x14ac:dyDescent="0.2">
      <c r="A82" s="8" t="str">
        <f>'Pregnant Women Participating'!A82</f>
        <v>American Samoa</v>
      </c>
      <c r="B82" s="13">
        <v>988</v>
      </c>
      <c r="C82" s="4">
        <v>989</v>
      </c>
      <c r="D82" s="4">
        <v>990</v>
      </c>
      <c r="E82" s="4">
        <v>978</v>
      </c>
      <c r="F82" s="4">
        <v>947</v>
      </c>
      <c r="G82" s="4">
        <v>979</v>
      </c>
      <c r="H82" s="4">
        <v>941</v>
      </c>
      <c r="I82" s="4">
        <v>935</v>
      </c>
      <c r="J82" s="4">
        <v>923</v>
      </c>
      <c r="K82" s="4">
        <v>940</v>
      </c>
      <c r="L82" s="4">
        <v>932</v>
      </c>
      <c r="M82" s="40">
        <v>918</v>
      </c>
      <c r="N82" s="13">
        <f t="shared" si="1"/>
        <v>955</v>
      </c>
    </row>
    <row r="83" spans="1:14" ht="12" customHeight="1" x14ac:dyDescent="0.2">
      <c r="A83" s="8" t="str">
        <f>'Pregnant Women Participating'!A83</f>
        <v>California</v>
      </c>
      <c r="B83" s="13">
        <v>232643</v>
      </c>
      <c r="C83" s="4">
        <v>229771</v>
      </c>
      <c r="D83" s="4">
        <v>221526</v>
      </c>
      <c r="E83" s="4">
        <v>232124</v>
      </c>
      <c r="F83" s="4">
        <v>224905</v>
      </c>
      <c r="G83" s="4">
        <v>224401</v>
      </c>
      <c r="H83" s="4">
        <v>222666</v>
      </c>
      <c r="I83" s="4">
        <v>223644</v>
      </c>
      <c r="J83" s="4">
        <v>220902</v>
      </c>
      <c r="K83" s="4">
        <v>219803</v>
      </c>
      <c r="L83" s="4">
        <v>222303</v>
      </c>
      <c r="M83" s="40">
        <v>214653</v>
      </c>
      <c r="N83" s="13">
        <f t="shared" si="1"/>
        <v>224111.75</v>
      </c>
    </row>
    <row r="84" spans="1:14" ht="12" customHeight="1" x14ac:dyDescent="0.2">
      <c r="A84" s="8" t="str">
        <f>'Pregnant Women Participating'!A84</f>
        <v>Guam</v>
      </c>
      <c r="B84" s="13">
        <v>1478</v>
      </c>
      <c r="C84" s="4">
        <v>1412</v>
      </c>
      <c r="D84" s="4">
        <v>1370</v>
      </c>
      <c r="E84" s="4">
        <v>1416</v>
      </c>
      <c r="F84" s="4">
        <v>1420</v>
      </c>
      <c r="G84" s="4">
        <v>1477</v>
      </c>
      <c r="H84" s="4">
        <v>1425</v>
      </c>
      <c r="I84" s="4">
        <v>1427</v>
      </c>
      <c r="J84" s="4">
        <v>1407</v>
      </c>
      <c r="K84" s="4">
        <v>1383</v>
      </c>
      <c r="L84" s="4">
        <v>1415</v>
      </c>
      <c r="M84" s="40">
        <v>1341</v>
      </c>
      <c r="N84" s="13">
        <f t="shared" si="1"/>
        <v>1414.25</v>
      </c>
    </row>
    <row r="85" spans="1:14" ht="12" customHeight="1" x14ac:dyDescent="0.2">
      <c r="A85" s="8" t="str">
        <f>'Pregnant Women Participating'!A85</f>
        <v>Hawaii</v>
      </c>
      <c r="B85" s="13">
        <v>6435</v>
      </c>
      <c r="C85" s="4">
        <v>6368</v>
      </c>
      <c r="D85" s="4">
        <v>6195</v>
      </c>
      <c r="E85" s="4">
        <v>6344</v>
      </c>
      <c r="F85" s="4">
        <v>6125</v>
      </c>
      <c r="G85" s="4">
        <v>6056</v>
      </c>
      <c r="H85" s="4">
        <v>5983</v>
      </c>
      <c r="I85" s="4">
        <v>6028</v>
      </c>
      <c r="J85" s="4">
        <v>5970</v>
      </c>
      <c r="K85" s="4">
        <v>6072</v>
      </c>
      <c r="L85" s="4">
        <v>6074</v>
      </c>
      <c r="M85" s="40">
        <v>6000</v>
      </c>
      <c r="N85" s="13">
        <f t="shared" si="1"/>
        <v>6137.5</v>
      </c>
    </row>
    <row r="86" spans="1:14" ht="12" customHeight="1" x14ac:dyDescent="0.2">
      <c r="A86" s="8" t="str">
        <f>'Pregnant Women Participating'!A86</f>
        <v>Idaho</v>
      </c>
      <c r="B86" s="13">
        <v>8141</v>
      </c>
      <c r="C86" s="4">
        <v>8178</v>
      </c>
      <c r="D86" s="4">
        <v>7973</v>
      </c>
      <c r="E86" s="4">
        <v>8140</v>
      </c>
      <c r="F86" s="4">
        <v>8036</v>
      </c>
      <c r="G86" s="4">
        <v>7932</v>
      </c>
      <c r="H86" s="4">
        <v>7754</v>
      </c>
      <c r="I86" s="4">
        <v>7714</v>
      </c>
      <c r="J86" s="4">
        <v>7606</v>
      </c>
      <c r="K86" s="4">
        <v>7455</v>
      </c>
      <c r="L86" s="4">
        <v>7582</v>
      </c>
      <c r="M86" s="40">
        <v>7426</v>
      </c>
      <c r="N86" s="13">
        <f t="shared" si="1"/>
        <v>7828.083333333333</v>
      </c>
    </row>
    <row r="87" spans="1:14" ht="12" customHeight="1" x14ac:dyDescent="0.2">
      <c r="A87" s="8" t="str">
        <f>'Pregnant Women Participating'!A87</f>
        <v>Nevada</v>
      </c>
      <c r="B87" s="13">
        <v>14927</v>
      </c>
      <c r="C87" s="4">
        <v>14453</v>
      </c>
      <c r="D87" s="4">
        <v>14147</v>
      </c>
      <c r="E87" s="4">
        <v>14171</v>
      </c>
      <c r="F87" s="4">
        <v>13849</v>
      </c>
      <c r="G87" s="4">
        <v>13832</v>
      </c>
      <c r="H87" s="4">
        <v>13562</v>
      </c>
      <c r="I87" s="4">
        <v>13676</v>
      </c>
      <c r="J87" s="4">
        <v>13619</v>
      </c>
      <c r="K87" s="4">
        <v>13678</v>
      </c>
      <c r="L87" s="4">
        <v>13853</v>
      </c>
      <c r="M87" s="40">
        <v>13640</v>
      </c>
      <c r="N87" s="13">
        <f t="shared" si="1"/>
        <v>13950.583333333334</v>
      </c>
    </row>
    <row r="88" spans="1:14" ht="12" customHeight="1" x14ac:dyDescent="0.2">
      <c r="A88" s="8" t="str">
        <f>'Pregnant Women Participating'!A88</f>
        <v>Oregon</v>
      </c>
      <c r="B88" s="13">
        <v>19677</v>
      </c>
      <c r="C88" s="4">
        <v>19525</v>
      </c>
      <c r="D88" s="4">
        <v>19251</v>
      </c>
      <c r="E88" s="4">
        <v>19401</v>
      </c>
      <c r="F88" s="4">
        <v>19103</v>
      </c>
      <c r="G88" s="4">
        <v>19031</v>
      </c>
      <c r="H88" s="4">
        <v>18747</v>
      </c>
      <c r="I88" s="4">
        <v>18744</v>
      </c>
      <c r="J88" s="4">
        <v>18605</v>
      </c>
      <c r="K88" s="4">
        <v>18523</v>
      </c>
      <c r="L88" s="4">
        <v>18774</v>
      </c>
      <c r="M88" s="40">
        <v>18583</v>
      </c>
      <c r="N88" s="13">
        <f t="shared" si="1"/>
        <v>18997</v>
      </c>
    </row>
    <row r="89" spans="1:14" ht="12" customHeight="1" x14ac:dyDescent="0.2">
      <c r="A89" s="8" t="str">
        <f>'Pregnant Women Participating'!A89</f>
        <v>Washington</v>
      </c>
      <c r="B89" s="13">
        <v>33174</v>
      </c>
      <c r="C89" s="4">
        <v>33168</v>
      </c>
      <c r="D89" s="4">
        <v>32157</v>
      </c>
      <c r="E89" s="4">
        <v>33539</v>
      </c>
      <c r="F89" s="4">
        <v>32255</v>
      </c>
      <c r="G89" s="4">
        <v>32311</v>
      </c>
      <c r="H89" s="4">
        <v>31807</v>
      </c>
      <c r="I89" s="4">
        <v>32136</v>
      </c>
      <c r="J89" s="4">
        <v>31530</v>
      </c>
      <c r="K89" s="4">
        <v>31265</v>
      </c>
      <c r="L89" s="4">
        <v>31280</v>
      </c>
      <c r="M89" s="40">
        <v>30377</v>
      </c>
      <c r="N89" s="13">
        <f t="shared" si="1"/>
        <v>32083.25</v>
      </c>
    </row>
    <row r="90" spans="1:14" ht="12" customHeight="1" x14ac:dyDescent="0.2">
      <c r="A90" s="8" t="str">
        <f>'Pregnant Women Participating'!A90</f>
        <v>Northern Marianas</v>
      </c>
      <c r="B90" s="13">
        <v>622</v>
      </c>
      <c r="C90" s="4">
        <v>606</v>
      </c>
      <c r="D90" s="4">
        <v>594</v>
      </c>
      <c r="E90" s="4">
        <v>617</v>
      </c>
      <c r="F90" s="4">
        <v>613</v>
      </c>
      <c r="G90" s="4">
        <v>619</v>
      </c>
      <c r="H90" s="4">
        <v>629</v>
      </c>
      <c r="I90" s="4">
        <v>638</v>
      </c>
      <c r="J90" s="4">
        <v>641</v>
      </c>
      <c r="K90" s="4">
        <v>640</v>
      </c>
      <c r="L90" s="4">
        <v>629</v>
      </c>
      <c r="M90" s="40">
        <v>623</v>
      </c>
      <c r="N90" s="13">
        <f t="shared" si="1"/>
        <v>622.58333333333337</v>
      </c>
    </row>
    <row r="91" spans="1:14" ht="12" customHeight="1" x14ac:dyDescent="0.2">
      <c r="A91" s="8" t="str">
        <f>'Pregnant Women Participating'!A91</f>
        <v>Inter-Tribal Council, NV</v>
      </c>
      <c r="B91" s="13">
        <v>252</v>
      </c>
      <c r="C91" s="4">
        <v>358</v>
      </c>
      <c r="D91" s="4">
        <v>276</v>
      </c>
      <c r="E91" s="4">
        <v>277</v>
      </c>
      <c r="F91" s="4">
        <v>274</v>
      </c>
      <c r="G91" s="4">
        <v>264</v>
      </c>
      <c r="H91" s="4">
        <v>278</v>
      </c>
      <c r="I91" s="4">
        <v>276</v>
      </c>
      <c r="J91" s="4">
        <v>286</v>
      </c>
      <c r="K91" s="4">
        <v>284</v>
      </c>
      <c r="L91" s="4">
        <v>280</v>
      </c>
      <c r="M91" s="40">
        <v>297</v>
      </c>
      <c r="N91" s="13">
        <f t="shared" si="1"/>
        <v>283.5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workbookViewId="0">
      <selection activeCell="A92" sqref="A92:XFD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138</v>
      </c>
      <c r="B1" s="18" t="s">
        <v>217</v>
      </c>
      <c r="C1" s="19" t="s">
        <v>218</v>
      </c>
      <c r="D1" s="19" t="s">
        <v>219</v>
      </c>
      <c r="E1" s="19" t="s">
        <v>220</v>
      </c>
      <c r="F1" s="19" t="s">
        <v>221</v>
      </c>
      <c r="G1" s="19" t="s">
        <v>222</v>
      </c>
      <c r="H1" s="19" t="s">
        <v>223</v>
      </c>
      <c r="I1" s="19" t="s">
        <v>224</v>
      </c>
      <c r="J1" s="19" t="s">
        <v>225</v>
      </c>
      <c r="K1" s="19" t="s">
        <v>226</v>
      </c>
      <c r="L1" s="19" t="s">
        <v>227</v>
      </c>
      <c r="M1" s="76" t="s">
        <v>228</v>
      </c>
      <c r="N1" s="55" t="s">
        <v>229</v>
      </c>
    </row>
    <row r="2" spans="1:14" ht="12" customHeight="1" x14ac:dyDescent="0.2">
      <c r="A2" s="56" t="str">
        <f>'Pregnant Women Participating'!A2</f>
        <v>Connecticut</v>
      </c>
      <c r="B2" s="57">
        <v>1084</v>
      </c>
      <c r="C2" s="58">
        <v>1074</v>
      </c>
      <c r="D2" s="58">
        <v>1053</v>
      </c>
      <c r="E2" s="58">
        <v>1065</v>
      </c>
      <c r="F2" s="58">
        <v>1013</v>
      </c>
      <c r="G2" s="58">
        <v>1015</v>
      </c>
      <c r="H2" s="58">
        <v>991</v>
      </c>
      <c r="I2" s="58">
        <v>1037</v>
      </c>
      <c r="J2" s="58">
        <v>1046</v>
      </c>
      <c r="K2" s="58">
        <v>996</v>
      </c>
      <c r="L2" s="58">
        <v>1018</v>
      </c>
      <c r="M2" s="59">
        <v>958</v>
      </c>
      <c r="N2" s="57">
        <f t="shared" ref="N2:N91" si="0">IF(SUM(B2:M2)&gt;0,AVERAGE(B2:M2),"0")</f>
        <v>1029.1666666666667</v>
      </c>
    </row>
    <row r="3" spans="1:14" ht="12" customHeight="1" x14ac:dyDescent="0.2">
      <c r="A3" s="56" t="str">
        <f>'Pregnant Women Participating'!A3</f>
        <v>Maine</v>
      </c>
      <c r="B3" s="57">
        <v>738</v>
      </c>
      <c r="C3" s="58">
        <v>725</v>
      </c>
      <c r="D3" s="58">
        <v>699</v>
      </c>
      <c r="E3" s="58">
        <v>708</v>
      </c>
      <c r="F3" s="58">
        <v>663</v>
      </c>
      <c r="G3" s="58">
        <v>673</v>
      </c>
      <c r="H3" s="58">
        <v>663</v>
      </c>
      <c r="I3" s="58">
        <v>704</v>
      </c>
      <c r="J3" s="58">
        <v>689</v>
      </c>
      <c r="K3" s="58">
        <v>675</v>
      </c>
      <c r="L3" s="58">
        <v>677</v>
      </c>
      <c r="M3" s="59">
        <v>649</v>
      </c>
      <c r="N3" s="57">
        <f t="shared" si="0"/>
        <v>688.58333333333337</v>
      </c>
    </row>
    <row r="4" spans="1:14" ht="12" customHeight="1" x14ac:dyDescent="0.2">
      <c r="A4" s="56" t="str">
        <f>'Pregnant Women Participating'!A4</f>
        <v>Massachusetts</v>
      </c>
      <c r="B4" s="57">
        <v>3051</v>
      </c>
      <c r="C4" s="58">
        <v>3011</v>
      </c>
      <c r="D4" s="58">
        <v>2983</v>
      </c>
      <c r="E4" s="58">
        <v>2978</v>
      </c>
      <c r="F4" s="58">
        <v>2947</v>
      </c>
      <c r="G4" s="58">
        <v>2975</v>
      </c>
      <c r="H4" s="58">
        <v>3004</v>
      </c>
      <c r="I4" s="58">
        <v>2966</v>
      </c>
      <c r="J4" s="58">
        <v>2980</v>
      </c>
      <c r="K4" s="58">
        <v>2877</v>
      </c>
      <c r="L4" s="58">
        <v>2904</v>
      </c>
      <c r="M4" s="59">
        <v>2820</v>
      </c>
      <c r="N4" s="57">
        <f t="shared" si="0"/>
        <v>2958</v>
      </c>
    </row>
    <row r="5" spans="1:14" ht="12" customHeight="1" x14ac:dyDescent="0.2">
      <c r="A5" s="56" t="str">
        <f>'Pregnant Women Participating'!A5</f>
        <v>New Hampshire</v>
      </c>
      <c r="B5" s="57">
        <v>568</v>
      </c>
      <c r="C5" s="58">
        <v>560</v>
      </c>
      <c r="D5" s="58">
        <v>518</v>
      </c>
      <c r="E5" s="58">
        <v>524</v>
      </c>
      <c r="F5" s="58">
        <v>525</v>
      </c>
      <c r="G5" s="58">
        <v>528</v>
      </c>
      <c r="H5" s="58">
        <v>491</v>
      </c>
      <c r="I5" s="58">
        <v>512</v>
      </c>
      <c r="J5" s="58">
        <v>504</v>
      </c>
      <c r="K5" s="58">
        <v>494</v>
      </c>
      <c r="L5" s="58">
        <v>502</v>
      </c>
      <c r="M5" s="59">
        <v>519</v>
      </c>
      <c r="N5" s="57">
        <f t="shared" si="0"/>
        <v>520.41666666666663</v>
      </c>
    </row>
    <row r="6" spans="1:14" ht="12" customHeight="1" x14ac:dyDescent="0.2">
      <c r="A6" s="56" t="str">
        <f>'Pregnant Women Participating'!A6</f>
        <v>New York</v>
      </c>
      <c r="B6" s="57">
        <v>9523</v>
      </c>
      <c r="C6" s="58">
        <v>9548</v>
      </c>
      <c r="D6" s="58">
        <v>9317</v>
      </c>
      <c r="E6" s="58">
        <v>9329</v>
      </c>
      <c r="F6" s="58">
        <v>9225</v>
      </c>
      <c r="G6" s="58">
        <v>9315</v>
      </c>
      <c r="H6" s="58">
        <v>9422</v>
      </c>
      <c r="I6" s="58">
        <v>9569</v>
      </c>
      <c r="J6" s="58">
        <v>9486</v>
      </c>
      <c r="K6" s="58">
        <v>9311</v>
      </c>
      <c r="L6" s="58">
        <v>9393</v>
      </c>
      <c r="M6" s="59">
        <v>8953</v>
      </c>
      <c r="N6" s="57">
        <f t="shared" si="0"/>
        <v>9365.9166666666661</v>
      </c>
    </row>
    <row r="7" spans="1:14" ht="12" customHeight="1" x14ac:dyDescent="0.2">
      <c r="A7" s="56" t="str">
        <f>'Pregnant Women Participating'!A7</f>
        <v>Rhode Island</v>
      </c>
      <c r="B7" s="57">
        <v>393</v>
      </c>
      <c r="C7" s="58">
        <v>385</v>
      </c>
      <c r="D7" s="58">
        <v>370</v>
      </c>
      <c r="E7" s="58">
        <v>380</v>
      </c>
      <c r="F7" s="58">
        <v>397</v>
      </c>
      <c r="G7" s="58">
        <v>394</v>
      </c>
      <c r="H7" s="58">
        <v>389</v>
      </c>
      <c r="I7" s="58">
        <v>413</v>
      </c>
      <c r="J7" s="58">
        <v>407</v>
      </c>
      <c r="K7" s="58">
        <v>392</v>
      </c>
      <c r="L7" s="58">
        <v>374</v>
      </c>
      <c r="M7" s="59">
        <v>377</v>
      </c>
      <c r="N7" s="57">
        <f t="shared" si="0"/>
        <v>389.25</v>
      </c>
    </row>
    <row r="8" spans="1:14" ht="12" customHeight="1" x14ac:dyDescent="0.2">
      <c r="A8" s="56" t="str">
        <f>'Pregnant Women Participating'!A8</f>
        <v>Vermont</v>
      </c>
      <c r="B8" s="57">
        <v>679</v>
      </c>
      <c r="C8" s="58">
        <v>702</v>
      </c>
      <c r="D8" s="58">
        <v>670</v>
      </c>
      <c r="E8" s="58">
        <v>650</v>
      </c>
      <c r="F8" s="58">
        <v>658</v>
      </c>
      <c r="G8" s="58">
        <v>656</v>
      </c>
      <c r="H8" s="58">
        <v>643</v>
      </c>
      <c r="I8" s="58">
        <v>647</v>
      </c>
      <c r="J8" s="58">
        <v>652</v>
      </c>
      <c r="K8" s="58">
        <v>647</v>
      </c>
      <c r="L8" s="58">
        <v>646</v>
      </c>
      <c r="M8" s="59">
        <v>638</v>
      </c>
      <c r="N8" s="57">
        <f t="shared" si="0"/>
        <v>657.33333333333337</v>
      </c>
    </row>
    <row r="9" spans="1:14" ht="12" customHeight="1" x14ac:dyDescent="0.2">
      <c r="A9" s="56" t="str">
        <f>'Pregnant Women Participating'!A9</f>
        <v>Virgin Islands</v>
      </c>
      <c r="B9" s="57">
        <v>92</v>
      </c>
      <c r="C9" s="58">
        <v>94</v>
      </c>
      <c r="D9" s="58">
        <v>73</v>
      </c>
      <c r="E9" s="58">
        <v>75</v>
      </c>
      <c r="F9" s="58">
        <v>69</v>
      </c>
      <c r="G9" s="58">
        <v>76</v>
      </c>
      <c r="H9" s="58">
        <v>69</v>
      </c>
      <c r="I9" s="58">
        <v>80</v>
      </c>
      <c r="J9" s="58">
        <v>80</v>
      </c>
      <c r="K9" s="58">
        <v>87</v>
      </c>
      <c r="L9" s="58">
        <v>84</v>
      </c>
      <c r="M9" s="59">
        <v>72</v>
      </c>
      <c r="N9" s="57">
        <f t="shared" si="0"/>
        <v>79.25</v>
      </c>
    </row>
    <row r="10" spans="1:14" ht="12" customHeight="1" x14ac:dyDescent="0.2">
      <c r="A10" s="56" t="str">
        <f>'Pregnant Women Participating'!A10</f>
        <v>Indian Township, ME</v>
      </c>
      <c r="B10" s="57">
        <v>5</v>
      </c>
      <c r="C10" s="58">
        <v>5</v>
      </c>
      <c r="D10" s="58">
        <v>5</v>
      </c>
      <c r="E10" s="58">
        <v>4</v>
      </c>
      <c r="F10" s="58">
        <v>5</v>
      </c>
      <c r="G10" s="58">
        <v>6</v>
      </c>
      <c r="H10" s="58">
        <v>5</v>
      </c>
      <c r="I10" s="58">
        <v>2</v>
      </c>
      <c r="J10" s="58">
        <v>5</v>
      </c>
      <c r="K10" s="58">
        <v>3</v>
      </c>
      <c r="L10" s="58">
        <v>4</v>
      </c>
      <c r="M10" s="59">
        <v>4</v>
      </c>
      <c r="N10" s="57">
        <f t="shared" si="0"/>
        <v>4.416666666666667</v>
      </c>
    </row>
    <row r="11" spans="1:14" ht="12" customHeight="1" x14ac:dyDescent="0.2">
      <c r="A11" s="56" t="str">
        <f>'Pregnant Women Participating'!A11</f>
        <v>Pleasant Point, ME</v>
      </c>
      <c r="B11" s="57">
        <v>2</v>
      </c>
      <c r="C11" s="58">
        <v>2</v>
      </c>
      <c r="D11" s="58">
        <v>2</v>
      </c>
      <c r="E11" s="58">
        <v>3</v>
      </c>
      <c r="F11" s="58">
        <v>3</v>
      </c>
      <c r="G11" s="58">
        <v>3</v>
      </c>
      <c r="H11" s="58">
        <v>3</v>
      </c>
      <c r="I11" s="58">
        <v>2</v>
      </c>
      <c r="J11" s="58">
        <v>4</v>
      </c>
      <c r="K11" s="58">
        <v>4</v>
      </c>
      <c r="L11" s="58">
        <v>4</v>
      </c>
      <c r="M11" s="59">
        <v>2</v>
      </c>
      <c r="N11" s="57">
        <f t="shared" si="0"/>
        <v>2.8333333333333335</v>
      </c>
    </row>
    <row r="12" spans="1:14" ht="12" customHeight="1" x14ac:dyDescent="0.2">
      <c r="A12" s="56" t="str">
        <f>'Pregnant Women Participating'!A12</f>
        <v>Seneca Nation, NY</v>
      </c>
      <c r="B12" s="57">
        <v>4</v>
      </c>
      <c r="C12" s="58">
        <v>5</v>
      </c>
      <c r="D12" s="58">
        <v>6</v>
      </c>
      <c r="E12" s="58">
        <v>5</v>
      </c>
      <c r="F12" s="58">
        <v>8</v>
      </c>
      <c r="G12" s="58">
        <v>10</v>
      </c>
      <c r="H12" s="58">
        <v>11</v>
      </c>
      <c r="I12" s="58">
        <v>9</v>
      </c>
      <c r="J12" s="58">
        <v>7</v>
      </c>
      <c r="K12" s="58">
        <v>7</v>
      </c>
      <c r="L12" s="58">
        <v>6</v>
      </c>
      <c r="M12" s="59">
        <v>9</v>
      </c>
      <c r="N12" s="57">
        <f t="shared" si="0"/>
        <v>7.25</v>
      </c>
    </row>
    <row r="13" spans="1:14" ht="12" customHeight="1" x14ac:dyDescent="0.2">
      <c r="A13" s="56" t="str">
        <f>'Pregnant Women Participating'!A13</f>
        <v>Delaware</v>
      </c>
      <c r="B13" s="57">
        <v>351</v>
      </c>
      <c r="C13" s="58">
        <v>331</v>
      </c>
      <c r="D13" s="58">
        <v>327</v>
      </c>
      <c r="E13" s="58">
        <v>308</v>
      </c>
      <c r="F13" s="58">
        <v>300</v>
      </c>
      <c r="G13" s="58">
        <v>303</v>
      </c>
      <c r="H13" s="58">
        <v>310</v>
      </c>
      <c r="I13" s="58">
        <v>307</v>
      </c>
      <c r="J13" s="58">
        <v>329</v>
      </c>
      <c r="K13" s="58">
        <v>330</v>
      </c>
      <c r="L13" s="58">
        <v>329</v>
      </c>
      <c r="M13" s="59">
        <v>339</v>
      </c>
      <c r="N13" s="57">
        <f t="shared" si="0"/>
        <v>322</v>
      </c>
    </row>
    <row r="14" spans="1:14" ht="12" customHeight="1" x14ac:dyDescent="0.2">
      <c r="A14" s="56" t="str">
        <f>'Pregnant Women Participating'!A14</f>
        <v>District of Columbia</v>
      </c>
      <c r="B14" s="57">
        <v>377</v>
      </c>
      <c r="C14" s="58">
        <v>374</v>
      </c>
      <c r="D14" s="58">
        <v>365</v>
      </c>
      <c r="E14" s="58">
        <v>373</v>
      </c>
      <c r="F14" s="58">
        <v>369</v>
      </c>
      <c r="G14" s="58">
        <v>380</v>
      </c>
      <c r="H14" s="58">
        <v>376</v>
      </c>
      <c r="I14" s="58">
        <v>379</v>
      </c>
      <c r="J14" s="58">
        <v>382</v>
      </c>
      <c r="K14" s="58">
        <v>390</v>
      </c>
      <c r="L14" s="58">
        <v>408</v>
      </c>
      <c r="M14" s="59">
        <v>422</v>
      </c>
      <c r="N14" s="57">
        <f t="shared" si="0"/>
        <v>382.91666666666669</v>
      </c>
    </row>
    <row r="15" spans="1:14" ht="12" customHeight="1" x14ac:dyDescent="0.2">
      <c r="A15" s="56" t="str">
        <f>'Pregnant Women Participating'!A15</f>
        <v>Maryland</v>
      </c>
      <c r="B15" s="57">
        <v>3714</v>
      </c>
      <c r="C15" s="58">
        <v>3748</v>
      </c>
      <c r="D15" s="58">
        <v>3607</v>
      </c>
      <c r="E15" s="58">
        <v>3570</v>
      </c>
      <c r="F15" s="58">
        <v>3515</v>
      </c>
      <c r="G15" s="58">
        <v>3551</v>
      </c>
      <c r="H15" s="58">
        <v>3588</v>
      </c>
      <c r="I15" s="58">
        <v>3689</v>
      </c>
      <c r="J15" s="58">
        <v>3748</v>
      </c>
      <c r="K15" s="58">
        <v>3788</v>
      </c>
      <c r="L15" s="58">
        <v>3849</v>
      </c>
      <c r="M15" s="59">
        <v>3734</v>
      </c>
      <c r="N15" s="57">
        <f t="shared" si="0"/>
        <v>3675.0833333333335</v>
      </c>
    </row>
    <row r="16" spans="1:14" ht="12" customHeight="1" x14ac:dyDescent="0.2">
      <c r="A16" s="56" t="str">
        <f>'Pregnant Women Participating'!A16</f>
        <v>New Jersey</v>
      </c>
      <c r="B16" s="57">
        <v>3941</v>
      </c>
      <c r="C16" s="58">
        <v>3764</v>
      </c>
      <c r="D16" s="58">
        <v>3722</v>
      </c>
      <c r="E16" s="58">
        <v>3795</v>
      </c>
      <c r="F16" s="58">
        <v>3737</v>
      </c>
      <c r="G16" s="58">
        <v>3737</v>
      </c>
      <c r="H16" s="58">
        <v>3877</v>
      </c>
      <c r="I16" s="58">
        <v>3922</v>
      </c>
      <c r="J16" s="58">
        <v>3943</v>
      </c>
      <c r="K16" s="58">
        <v>3420</v>
      </c>
      <c r="L16" s="58">
        <v>3505</v>
      </c>
      <c r="M16" s="59">
        <v>3544</v>
      </c>
      <c r="N16" s="57">
        <f t="shared" si="0"/>
        <v>3742.25</v>
      </c>
    </row>
    <row r="17" spans="1:14" ht="12" customHeight="1" x14ac:dyDescent="0.2">
      <c r="A17" s="56" t="str">
        <f>'Pregnant Women Participating'!A17</f>
        <v>Pennsylvania</v>
      </c>
      <c r="B17" s="57">
        <v>7453</v>
      </c>
      <c r="C17" s="58">
        <v>7261</v>
      </c>
      <c r="D17" s="58">
        <v>7074</v>
      </c>
      <c r="E17" s="58">
        <v>7085</v>
      </c>
      <c r="F17" s="58">
        <v>7042</v>
      </c>
      <c r="G17" s="58">
        <v>6904</v>
      </c>
      <c r="H17" s="58">
        <v>6941</v>
      </c>
      <c r="I17" s="58">
        <v>7058</v>
      </c>
      <c r="J17" s="58">
        <v>6948</v>
      </c>
      <c r="K17" s="58">
        <v>6962</v>
      </c>
      <c r="L17" s="58">
        <v>7003</v>
      </c>
      <c r="M17" s="59">
        <v>6824</v>
      </c>
      <c r="N17" s="57">
        <f t="shared" si="0"/>
        <v>7046.25</v>
      </c>
    </row>
    <row r="18" spans="1:14" ht="12" customHeight="1" x14ac:dyDescent="0.2">
      <c r="A18" s="56" t="str">
        <f>'Pregnant Women Participating'!A18</f>
        <v>Puerto Rico</v>
      </c>
      <c r="B18" s="57">
        <v>3974</v>
      </c>
      <c r="C18" s="58">
        <v>3387</v>
      </c>
      <c r="D18" s="58">
        <v>3537</v>
      </c>
      <c r="E18" s="58">
        <v>3537</v>
      </c>
      <c r="F18" s="58">
        <v>3604</v>
      </c>
      <c r="G18" s="58">
        <v>3536</v>
      </c>
      <c r="H18" s="58">
        <v>3540</v>
      </c>
      <c r="I18" s="58">
        <v>3593</v>
      </c>
      <c r="J18" s="58">
        <v>3603</v>
      </c>
      <c r="K18" s="58">
        <v>3609</v>
      </c>
      <c r="L18" s="58">
        <v>3726</v>
      </c>
      <c r="M18" s="59">
        <v>3796</v>
      </c>
      <c r="N18" s="57">
        <f t="shared" si="0"/>
        <v>3620.1666666666665</v>
      </c>
    </row>
    <row r="19" spans="1:14" ht="12" customHeight="1" x14ac:dyDescent="0.2">
      <c r="A19" s="56" t="str">
        <f>'Pregnant Women Participating'!A19</f>
        <v>Virginia</v>
      </c>
      <c r="B19" s="57">
        <v>3438</v>
      </c>
      <c r="C19" s="58">
        <v>3351</v>
      </c>
      <c r="D19" s="58">
        <v>3218</v>
      </c>
      <c r="E19" s="58">
        <v>3191</v>
      </c>
      <c r="F19" s="58">
        <v>3189</v>
      </c>
      <c r="G19" s="58">
        <v>3199</v>
      </c>
      <c r="H19" s="58">
        <v>3192</v>
      </c>
      <c r="I19" s="58">
        <v>3244</v>
      </c>
      <c r="J19" s="58">
        <v>3238</v>
      </c>
      <c r="K19" s="58">
        <v>3254</v>
      </c>
      <c r="L19" s="58">
        <v>3335</v>
      </c>
      <c r="M19" s="59">
        <v>3355</v>
      </c>
      <c r="N19" s="57">
        <f t="shared" si="0"/>
        <v>3267</v>
      </c>
    </row>
    <row r="20" spans="1:14" ht="12" customHeight="1" x14ac:dyDescent="0.2">
      <c r="A20" s="56" t="str">
        <f>'Pregnant Women Participating'!A20</f>
        <v>West Virginia</v>
      </c>
      <c r="B20" s="57">
        <v>1121</v>
      </c>
      <c r="C20" s="58">
        <v>1087</v>
      </c>
      <c r="D20" s="58">
        <v>1060</v>
      </c>
      <c r="E20" s="58">
        <v>1089</v>
      </c>
      <c r="F20" s="58">
        <v>1045</v>
      </c>
      <c r="G20" s="58">
        <v>1047</v>
      </c>
      <c r="H20" s="58">
        <v>1015</v>
      </c>
      <c r="I20" s="58">
        <v>995</v>
      </c>
      <c r="J20" s="58">
        <v>966</v>
      </c>
      <c r="K20" s="58">
        <v>1002</v>
      </c>
      <c r="L20" s="58">
        <v>992</v>
      </c>
      <c r="M20" s="59">
        <v>942</v>
      </c>
      <c r="N20" s="57">
        <f t="shared" si="0"/>
        <v>1030.0833333333333</v>
      </c>
    </row>
    <row r="21" spans="1:14" ht="12" customHeight="1" x14ac:dyDescent="0.2">
      <c r="A21" s="56" t="str">
        <f>'Pregnant Women Participating'!A21</f>
        <v>Alabama</v>
      </c>
      <c r="B21" s="57">
        <v>1854</v>
      </c>
      <c r="C21" s="58">
        <v>1834</v>
      </c>
      <c r="D21" s="58">
        <v>1772</v>
      </c>
      <c r="E21" s="58">
        <v>1743</v>
      </c>
      <c r="F21" s="58">
        <v>1766</v>
      </c>
      <c r="G21" s="58">
        <v>1800</v>
      </c>
      <c r="H21" s="58">
        <v>1748</v>
      </c>
      <c r="I21" s="58">
        <v>1744</v>
      </c>
      <c r="J21" s="58">
        <v>1736</v>
      </c>
      <c r="K21" s="58">
        <v>1734</v>
      </c>
      <c r="L21" s="58">
        <v>1780</v>
      </c>
      <c r="M21" s="59">
        <v>1768</v>
      </c>
      <c r="N21" s="57">
        <f t="shared" si="0"/>
        <v>1773.25</v>
      </c>
    </row>
    <row r="22" spans="1:14" ht="12" customHeight="1" x14ac:dyDescent="0.2">
      <c r="A22" s="56" t="str">
        <f>'Pregnant Women Participating'!A22</f>
        <v>Florida</v>
      </c>
      <c r="B22" s="57">
        <v>13323</v>
      </c>
      <c r="C22" s="58">
        <v>13318</v>
      </c>
      <c r="D22" s="58">
        <v>13071</v>
      </c>
      <c r="E22" s="58">
        <v>13200</v>
      </c>
      <c r="F22" s="58">
        <v>13183</v>
      </c>
      <c r="G22" s="58">
        <v>13303</v>
      </c>
      <c r="H22" s="58">
        <v>13176</v>
      </c>
      <c r="I22" s="58">
        <v>13186</v>
      </c>
      <c r="J22" s="58">
        <v>13314</v>
      </c>
      <c r="K22" s="58">
        <v>13366</v>
      </c>
      <c r="L22" s="58">
        <v>13557</v>
      </c>
      <c r="M22" s="59">
        <v>13454</v>
      </c>
      <c r="N22" s="57">
        <f t="shared" si="0"/>
        <v>13287.583333333334</v>
      </c>
    </row>
    <row r="23" spans="1:14" ht="12" customHeight="1" x14ac:dyDescent="0.2">
      <c r="A23" s="56" t="str">
        <f>'Pregnant Women Participating'!A23</f>
        <v>Georgia</v>
      </c>
      <c r="B23" s="57">
        <v>5416</v>
      </c>
      <c r="C23" s="58">
        <v>5302</v>
      </c>
      <c r="D23" s="58">
        <v>5136</v>
      </c>
      <c r="E23" s="58">
        <v>5167</v>
      </c>
      <c r="F23" s="58">
        <v>5159</v>
      </c>
      <c r="G23" s="58">
        <v>5183</v>
      </c>
      <c r="H23" s="58">
        <v>5089</v>
      </c>
      <c r="I23" s="58">
        <v>5059</v>
      </c>
      <c r="J23" s="58">
        <v>4967</v>
      </c>
      <c r="K23" s="58">
        <v>4908</v>
      </c>
      <c r="L23" s="58">
        <v>5141</v>
      </c>
      <c r="M23" s="59">
        <v>4986</v>
      </c>
      <c r="N23" s="57">
        <f t="shared" si="0"/>
        <v>5126.083333333333</v>
      </c>
    </row>
    <row r="24" spans="1:14" ht="12" customHeight="1" x14ac:dyDescent="0.2">
      <c r="A24" s="56" t="str">
        <f>'Pregnant Women Participating'!A24</f>
        <v>Kentucky</v>
      </c>
      <c r="B24" s="57">
        <v>2099</v>
      </c>
      <c r="C24" s="58">
        <v>2037</v>
      </c>
      <c r="D24" s="58">
        <v>1971</v>
      </c>
      <c r="E24" s="58">
        <v>1955</v>
      </c>
      <c r="F24" s="58">
        <v>1940</v>
      </c>
      <c r="G24" s="58">
        <v>1974</v>
      </c>
      <c r="H24" s="58">
        <v>1952</v>
      </c>
      <c r="I24" s="58">
        <v>1962</v>
      </c>
      <c r="J24" s="58">
        <v>1951</v>
      </c>
      <c r="K24" s="58">
        <v>1929</v>
      </c>
      <c r="L24" s="58">
        <v>1922</v>
      </c>
      <c r="M24" s="59">
        <v>1926</v>
      </c>
      <c r="N24" s="57">
        <f t="shared" si="0"/>
        <v>1968.1666666666667</v>
      </c>
    </row>
    <row r="25" spans="1:14" ht="12" customHeight="1" x14ac:dyDescent="0.2">
      <c r="A25" s="56" t="str">
        <f>'Pregnant Women Participating'!A25</f>
        <v>Mississippi</v>
      </c>
      <c r="B25" s="57">
        <v>836</v>
      </c>
      <c r="C25" s="58">
        <v>848</v>
      </c>
      <c r="D25" s="58">
        <v>801</v>
      </c>
      <c r="E25" s="58">
        <v>818</v>
      </c>
      <c r="F25" s="58">
        <v>796</v>
      </c>
      <c r="G25" s="58">
        <v>802</v>
      </c>
      <c r="H25" s="58">
        <v>771</v>
      </c>
      <c r="I25" s="58">
        <v>778</v>
      </c>
      <c r="J25" s="58">
        <v>799</v>
      </c>
      <c r="K25" s="58">
        <v>783</v>
      </c>
      <c r="L25" s="58">
        <v>783</v>
      </c>
      <c r="M25" s="59">
        <v>800</v>
      </c>
      <c r="N25" s="57">
        <f t="shared" si="0"/>
        <v>801.25</v>
      </c>
    </row>
    <row r="26" spans="1:14" ht="12" customHeight="1" x14ac:dyDescent="0.2">
      <c r="A26" s="56" t="str">
        <f>'Pregnant Women Participating'!A26</f>
        <v>North Carolina</v>
      </c>
      <c r="B26" s="57">
        <v>7397</v>
      </c>
      <c r="C26" s="58">
        <v>7280</v>
      </c>
      <c r="D26" s="58">
        <v>7000</v>
      </c>
      <c r="E26" s="58">
        <v>7022</v>
      </c>
      <c r="F26" s="58">
        <v>6987</v>
      </c>
      <c r="G26" s="58">
        <v>7076</v>
      </c>
      <c r="H26" s="58">
        <v>7084</v>
      </c>
      <c r="I26" s="58">
        <v>7125</v>
      </c>
      <c r="J26" s="58">
        <v>7070</v>
      </c>
      <c r="K26" s="58">
        <v>7128</v>
      </c>
      <c r="L26" s="58">
        <v>7358</v>
      </c>
      <c r="M26" s="59">
        <v>7256</v>
      </c>
      <c r="N26" s="57">
        <f t="shared" si="0"/>
        <v>7148.583333333333</v>
      </c>
    </row>
    <row r="27" spans="1:14" ht="12" customHeight="1" x14ac:dyDescent="0.2">
      <c r="A27" s="56" t="str">
        <f>'Pregnant Women Participating'!A27</f>
        <v>South Carolina</v>
      </c>
      <c r="B27" s="57">
        <v>2374</v>
      </c>
      <c r="C27" s="58">
        <v>2295</v>
      </c>
      <c r="D27" s="58">
        <v>2230</v>
      </c>
      <c r="E27" s="58">
        <v>2226</v>
      </c>
      <c r="F27" s="58">
        <v>2221</v>
      </c>
      <c r="G27" s="58">
        <v>2214</v>
      </c>
      <c r="H27" s="58">
        <v>2170</v>
      </c>
      <c r="I27" s="58">
        <v>2158</v>
      </c>
      <c r="J27" s="58">
        <v>2129</v>
      </c>
      <c r="K27" s="58">
        <v>2115</v>
      </c>
      <c r="L27" s="58">
        <v>2113</v>
      </c>
      <c r="M27" s="59">
        <v>1936</v>
      </c>
      <c r="N27" s="57">
        <f t="shared" si="0"/>
        <v>2181.75</v>
      </c>
    </row>
    <row r="28" spans="1:14" ht="12" customHeight="1" x14ac:dyDescent="0.2">
      <c r="A28" s="56" t="str">
        <f>'Pregnant Women Participating'!A28</f>
        <v>Tennessee</v>
      </c>
      <c r="B28" s="57">
        <v>3488</v>
      </c>
      <c r="C28" s="58">
        <v>3373</v>
      </c>
      <c r="D28" s="58">
        <v>3232</v>
      </c>
      <c r="E28" s="58">
        <v>3159</v>
      </c>
      <c r="F28" s="58">
        <v>3178</v>
      </c>
      <c r="G28" s="58">
        <v>3257</v>
      </c>
      <c r="H28" s="58">
        <v>3267</v>
      </c>
      <c r="I28" s="58">
        <v>3281</v>
      </c>
      <c r="J28" s="58">
        <v>3265</v>
      </c>
      <c r="K28" s="58">
        <v>3188</v>
      </c>
      <c r="L28" s="58">
        <v>3192</v>
      </c>
      <c r="M28" s="59">
        <v>3103</v>
      </c>
      <c r="N28" s="57">
        <f t="shared" si="0"/>
        <v>3248.5833333333335</v>
      </c>
    </row>
    <row r="29" spans="1:14" ht="12" customHeight="1" x14ac:dyDescent="0.2">
      <c r="A29" s="56" t="str">
        <f>'Pregnant Women Participating'!A29</f>
        <v>Choctaw Indians, MS</v>
      </c>
      <c r="B29" s="57">
        <v>3</v>
      </c>
      <c r="C29" s="58">
        <v>3</v>
      </c>
      <c r="D29" s="58">
        <v>4</v>
      </c>
      <c r="E29" s="58">
        <v>4</v>
      </c>
      <c r="F29" s="58">
        <v>2</v>
      </c>
      <c r="G29" s="58">
        <v>5</v>
      </c>
      <c r="H29" s="58">
        <v>5</v>
      </c>
      <c r="I29" s="58">
        <v>4</v>
      </c>
      <c r="J29" s="58">
        <v>4</v>
      </c>
      <c r="K29" s="58">
        <v>3</v>
      </c>
      <c r="L29" s="58">
        <v>0</v>
      </c>
      <c r="M29" s="59">
        <v>1</v>
      </c>
      <c r="N29" s="57">
        <f t="shared" si="0"/>
        <v>3.1666666666666665</v>
      </c>
    </row>
    <row r="30" spans="1:14" ht="12" customHeight="1" x14ac:dyDescent="0.2">
      <c r="A30" s="56" t="str">
        <f>'Pregnant Women Participating'!A30</f>
        <v>Eastern Cherokee, NC</v>
      </c>
      <c r="B30" s="57">
        <v>15</v>
      </c>
      <c r="C30" s="58">
        <v>14</v>
      </c>
      <c r="D30" s="58">
        <v>16</v>
      </c>
      <c r="E30" s="58">
        <v>15</v>
      </c>
      <c r="F30" s="58">
        <v>16</v>
      </c>
      <c r="G30" s="58">
        <v>16</v>
      </c>
      <c r="H30" s="58">
        <v>22</v>
      </c>
      <c r="I30" s="58">
        <v>24</v>
      </c>
      <c r="J30" s="58">
        <v>28</v>
      </c>
      <c r="K30" s="58">
        <v>24</v>
      </c>
      <c r="L30" s="58">
        <v>20</v>
      </c>
      <c r="M30" s="59">
        <v>25</v>
      </c>
      <c r="N30" s="57">
        <f t="shared" si="0"/>
        <v>19.583333333333332</v>
      </c>
    </row>
    <row r="31" spans="1:14" ht="12" customHeight="1" x14ac:dyDescent="0.2">
      <c r="A31" s="56" t="str">
        <f>'Pregnant Women Participating'!A31</f>
        <v>Illinois</v>
      </c>
      <c r="B31" s="57">
        <v>4522</v>
      </c>
      <c r="C31" s="58">
        <v>4400</v>
      </c>
      <c r="D31" s="58">
        <v>4221</v>
      </c>
      <c r="E31" s="58">
        <v>4292</v>
      </c>
      <c r="F31" s="58">
        <v>4142</v>
      </c>
      <c r="G31" s="58">
        <v>4203</v>
      </c>
      <c r="H31" s="58">
        <v>4113</v>
      </c>
      <c r="I31" s="58">
        <v>4087</v>
      </c>
      <c r="J31" s="58">
        <v>4035</v>
      </c>
      <c r="K31" s="58">
        <v>4142</v>
      </c>
      <c r="L31" s="58">
        <v>4196</v>
      </c>
      <c r="M31" s="59">
        <v>4104</v>
      </c>
      <c r="N31" s="57">
        <f t="shared" si="0"/>
        <v>4204.75</v>
      </c>
    </row>
    <row r="32" spans="1:14" ht="12" customHeight="1" x14ac:dyDescent="0.2">
      <c r="A32" s="56" t="str">
        <f>'Pregnant Women Participating'!A32</f>
        <v>Indiana</v>
      </c>
      <c r="B32" s="57">
        <v>4769</v>
      </c>
      <c r="C32" s="58">
        <v>4842</v>
      </c>
      <c r="D32" s="58">
        <v>4653</v>
      </c>
      <c r="E32" s="58">
        <v>4885</v>
      </c>
      <c r="F32" s="58">
        <v>4930</v>
      </c>
      <c r="G32" s="58">
        <v>5057</v>
      </c>
      <c r="H32" s="58">
        <v>5038</v>
      </c>
      <c r="I32" s="58">
        <v>4982</v>
      </c>
      <c r="J32" s="58">
        <v>4845</v>
      </c>
      <c r="K32" s="58">
        <v>4889</v>
      </c>
      <c r="L32" s="58">
        <v>4887</v>
      </c>
      <c r="M32" s="59">
        <v>4720</v>
      </c>
      <c r="N32" s="57">
        <f t="shared" si="0"/>
        <v>4874.75</v>
      </c>
    </row>
    <row r="33" spans="1:14" ht="12" customHeight="1" x14ac:dyDescent="0.2">
      <c r="A33" s="56" t="str">
        <f>'Pregnant Women Participating'!A33</f>
        <v>Iowa</v>
      </c>
      <c r="B33" s="57">
        <v>1972</v>
      </c>
      <c r="C33" s="58">
        <v>1966</v>
      </c>
      <c r="D33" s="58">
        <v>1961</v>
      </c>
      <c r="E33" s="58">
        <v>1938</v>
      </c>
      <c r="F33" s="58">
        <v>1938</v>
      </c>
      <c r="G33" s="58">
        <v>1892</v>
      </c>
      <c r="H33" s="58">
        <v>1898</v>
      </c>
      <c r="I33" s="58">
        <v>1890</v>
      </c>
      <c r="J33" s="58">
        <v>1888</v>
      </c>
      <c r="K33" s="58">
        <v>1884</v>
      </c>
      <c r="L33" s="58">
        <v>1896</v>
      </c>
      <c r="M33" s="59">
        <v>1895</v>
      </c>
      <c r="N33" s="57">
        <f t="shared" si="0"/>
        <v>1918.1666666666667</v>
      </c>
    </row>
    <row r="34" spans="1:14" ht="12" customHeight="1" x14ac:dyDescent="0.2">
      <c r="A34" s="56" t="str">
        <f>'Pregnant Women Participating'!A34</f>
        <v>Michigan</v>
      </c>
      <c r="B34" s="57">
        <v>7316</v>
      </c>
      <c r="C34" s="58">
        <v>7141</v>
      </c>
      <c r="D34" s="58">
        <v>6950</v>
      </c>
      <c r="E34" s="58">
        <v>7121</v>
      </c>
      <c r="F34" s="58">
        <v>6904</v>
      </c>
      <c r="G34" s="58">
        <v>7104</v>
      </c>
      <c r="H34" s="58">
        <v>7207</v>
      </c>
      <c r="I34" s="58">
        <v>7194</v>
      </c>
      <c r="J34" s="58">
        <v>7186</v>
      </c>
      <c r="K34" s="58">
        <v>7271</v>
      </c>
      <c r="L34" s="58">
        <v>7174</v>
      </c>
      <c r="M34" s="59">
        <v>7108</v>
      </c>
      <c r="N34" s="57">
        <f t="shared" si="0"/>
        <v>7139.666666666667</v>
      </c>
    </row>
    <row r="35" spans="1:14" ht="12" customHeight="1" x14ac:dyDescent="0.2">
      <c r="A35" s="56" t="str">
        <f>'Pregnant Women Participating'!A35</f>
        <v>Minnesota</v>
      </c>
      <c r="B35" s="57">
        <v>3274</v>
      </c>
      <c r="C35" s="58">
        <v>3213</v>
      </c>
      <c r="D35" s="58">
        <v>3146</v>
      </c>
      <c r="E35" s="58">
        <v>3107</v>
      </c>
      <c r="F35" s="58">
        <v>3102</v>
      </c>
      <c r="G35" s="58">
        <v>3095</v>
      </c>
      <c r="H35" s="58">
        <v>3075</v>
      </c>
      <c r="I35" s="58">
        <v>3068</v>
      </c>
      <c r="J35" s="58">
        <v>3003</v>
      </c>
      <c r="K35" s="58">
        <v>2923</v>
      </c>
      <c r="L35" s="58">
        <v>3025</v>
      </c>
      <c r="M35" s="59">
        <v>3017</v>
      </c>
      <c r="N35" s="57">
        <f t="shared" si="0"/>
        <v>3087.3333333333335</v>
      </c>
    </row>
    <row r="36" spans="1:14" ht="12" customHeight="1" x14ac:dyDescent="0.2">
      <c r="A36" s="56" t="str">
        <f>'Pregnant Women Participating'!A36</f>
        <v>Ohio</v>
      </c>
      <c r="B36" s="57">
        <v>9211</v>
      </c>
      <c r="C36" s="58">
        <v>9096</v>
      </c>
      <c r="D36" s="58">
        <v>8778</v>
      </c>
      <c r="E36" s="58">
        <v>8789</v>
      </c>
      <c r="F36" s="58">
        <v>8644</v>
      </c>
      <c r="G36" s="58">
        <v>8447</v>
      </c>
      <c r="H36" s="58">
        <v>8449</v>
      </c>
      <c r="I36" s="58">
        <v>8443</v>
      </c>
      <c r="J36" s="58">
        <v>8523</v>
      </c>
      <c r="K36" s="58">
        <v>8574</v>
      </c>
      <c r="L36" s="58">
        <v>8559</v>
      </c>
      <c r="M36" s="59">
        <v>8328</v>
      </c>
      <c r="N36" s="57">
        <f t="shared" si="0"/>
        <v>8653.4166666666661</v>
      </c>
    </row>
    <row r="37" spans="1:14" ht="12" customHeight="1" x14ac:dyDescent="0.2">
      <c r="A37" s="56" t="str">
        <f>'Pregnant Women Participating'!A37</f>
        <v>Wisconsin</v>
      </c>
      <c r="B37" s="57">
        <v>2987</v>
      </c>
      <c r="C37" s="58">
        <v>2981</v>
      </c>
      <c r="D37" s="58">
        <v>2876</v>
      </c>
      <c r="E37" s="58">
        <v>2874</v>
      </c>
      <c r="F37" s="58">
        <v>2870</v>
      </c>
      <c r="G37" s="58">
        <v>2873</v>
      </c>
      <c r="H37" s="58">
        <v>2895</v>
      </c>
      <c r="I37" s="58">
        <v>2859</v>
      </c>
      <c r="J37" s="58">
        <v>2802</v>
      </c>
      <c r="K37" s="58">
        <v>2813</v>
      </c>
      <c r="L37" s="58">
        <v>2850</v>
      </c>
      <c r="M37" s="59">
        <v>2826</v>
      </c>
      <c r="N37" s="57">
        <f t="shared" si="0"/>
        <v>2875.5</v>
      </c>
    </row>
    <row r="38" spans="1:14" ht="12" customHeight="1" x14ac:dyDescent="0.2">
      <c r="A38" s="56" t="str">
        <f>'Pregnant Women Participating'!A38</f>
        <v>Arizona</v>
      </c>
      <c r="B38" s="57">
        <v>3759</v>
      </c>
      <c r="C38" s="58">
        <v>3573</v>
      </c>
      <c r="D38" s="58">
        <v>3523</v>
      </c>
      <c r="E38" s="58">
        <v>3567</v>
      </c>
      <c r="F38" s="58">
        <v>3563</v>
      </c>
      <c r="G38" s="58">
        <v>3707</v>
      </c>
      <c r="H38" s="58">
        <v>3664</v>
      </c>
      <c r="I38" s="58">
        <v>3611</v>
      </c>
      <c r="J38" s="58">
        <v>3556</v>
      </c>
      <c r="K38" s="58">
        <v>3563</v>
      </c>
      <c r="L38" s="58">
        <v>3616</v>
      </c>
      <c r="M38" s="59">
        <v>3589</v>
      </c>
      <c r="N38" s="57">
        <f t="shared" si="0"/>
        <v>3607.5833333333335</v>
      </c>
    </row>
    <row r="39" spans="1:14" ht="12" customHeight="1" x14ac:dyDescent="0.2">
      <c r="A39" s="56" t="str">
        <f>'Pregnant Women Participating'!A39</f>
        <v>Arkansas</v>
      </c>
      <c r="B39" s="57">
        <v>1893</v>
      </c>
      <c r="C39" s="58">
        <v>1853</v>
      </c>
      <c r="D39" s="58">
        <v>1864</v>
      </c>
      <c r="E39" s="58">
        <v>1880</v>
      </c>
      <c r="F39" s="58">
        <v>1818</v>
      </c>
      <c r="G39" s="58">
        <v>1808</v>
      </c>
      <c r="H39" s="58">
        <v>1768</v>
      </c>
      <c r="I39" s="58">
        <v>1798</v>
      </c>
      <c r="J39" s="58">
        <v>1766</v>
      </c>
      <c r="K39" s="58">
        <v>1762</v>
      </c>
      <c r="L39" s="58">
        <v>1829</v>
      </c>
      <c r="M39" s="59">
        <v>1754</v>
      </c>
      <c r="N39" s="57">
        <f t="shared" si="0"/>
        <v>1816.0833333333333</v>
      </c>
    </row>
    <row r="40" spans="1:14" ht="12" customHeight="1" x14ac:dyDescent="0.2">
      <c r="A40" s="56" t="str">
        <f>'Pregnant Women Participating'!A40</f>
        <v>Louisiana</v>
      </c>
      <c r="B40" s="57">
        <v>1832</v>
      </c>
      <c r="C40" s="58">
        <v>1787</v>
      </c>
      <c r="D40" s="58">
        <v>1695</v>
      </c>
      <c r="E40" s="58">
        <v>1634</v>
      </c>
      <c r="F40" s="58">
        <v>1594</v>
      </c>
      <c r="G40" s="58">
        <v>1586</v>
      </c>
      <c r="H40" s="58">
        <v>1589</v>
      </c>
      <c r="I40" s="58">
        <v>1611</v>
      </c>
      <c r="J40" s="58">
        <v>1615</v>
      </c>
      <c r="K40" s="58">
        <v>1687</v>
      </c>
      <c r="L40" s="58">
        <v>1733</v>
      </c>
      <c r="M40" s="59">
        <v>1675</v>
      </c>
      <c r="N40" s="57">
        <f t="shared" si="0"/>
        <v>1669.8333333333333</v>
      </c>
    </row>
    <row r="41" spans="1:14" ht="12" customHeight="1" x14ac:dyDescent="0.2">
      <c r="A41" s="56" t="str">
        <f>'Pregnant Women Participating'!A41</f>
        <v>New Mexico</v>
      </c>
      <c r="B41" s="57">
        <v>2481</v>
      </c>
      <c r="C41" s="58">
        <v>2462</v>
      </c>
      <c r="D41" s="58">
        <v>2388</v>
      </c>
      <c r="E41" s="58">
        <v>2382</v>
      </c>
      <c r="F41" s="58">
        <v>2298</v>
      </c>
      <c r="G41" s="58">
        <v>2326</v>
      </c>
      <c r="H41" s="58">
        <v>2235</v>
      </c>
      <c r="I41" s="58">
        <v>2218</v>
      </c>
      <c r="J41" s="58">
        <v>2175</v>
      </c>
      <c r="K41" s="58">
        <v>2047</v>
      </c>
      <c r="L41" s="58">
        <v>1774</v>
      </c>
      <c r="M41" s="59">
        <v>1640</v>
      </c>
      <c r="N41" s="57">
        <f t="shared" si="0"/>
        <v>2202.1666666666665</v>
      </c>
    </row>
    <row r="42" spans="1:14" ht="12" customHeight="1" x14ac:dyDescent="0.2">
      <c r="A42" s="56" t="str">
        <f>'Pregnant Women Participating'!A42</f>
        <v>Oklahoma</v>
      </c>
      <c r="B42" s="57">
        <v>2906</v>
      </c>
      <c r="C42" s="58">
        <v>2748</v>
      </c>
      <c r="D42" s="58">
        <v>2612</v>
      </c>
      <c r="E42" s="58">
        <v>2704</v>
      </c>
      <c r="F42" s="58">
        <v>2625</v>
      </c>
      <c r="G42" s="58">
        <v>2648</v>
      </c>
      <c r="H42" s="58">
        <v>2605</v>
      </c>
      <c r="I42" s="58">
        <v>2601</v>
      </c>
      <c r="J42" s="58">
        <v>2565</v>
      </c>
      <c r="K42" s="58">
        <v>2584</v>
      </c>
      <c r="L42" s="58">
        <v>2642</v>
      </c>
      <c r="M42" s="59">
        <v>2621</v>
      </c>
      <c r="N42" s="57">
        <f t="shared" si="0"/>
        <v>2655.0833333333335</v>
      </c>
    </row>
    <row r="43" spans="1:14" ht="12" customHeight="1" x14ac:dyDescent="0.2">
      <c r="A43" s="56" t="str">
        <f>'Pregnant Women Participating'!A43</f>
        <v>Texas</v>
      </c>
      <c r="B43" s="57">
        <v>18760</v>
      </c>
      <c r="C43" s="58">
        <v>18038</v>
      </c>
      <c r="D43" s="58">
        <v>16898</v>
      </c>
      <c r="E43" s="58">
        <v>17036</v>
      </c>
      <c r="F43" s="58">
        <v>16533</v>
      </c>
      <c r="G43" s="58">
        <v>16121</v>
      </c>
      <c r="H43" s="58">
        <v>16090</v>
      </c>
      <c r="I43" s="58">
        <v>15817</v>
      </c>
      <c r="J43" s="58">
        <v>15381</v>
      </c>
      <c r="K43" s="58">
        <v>14787</v>
      </c>
      <c r="L43" s="58">
        <v>14801</v>
      </c>
      <c r="M43" s="59">
        <v>6480</v>
      </c>
      <c r="N43" s="57">
        <f t="shared" si="0"/>
        <v>15561.833333333334</v>
      </c>
    </row>
    <row r="44" spans="1:14" ht="12" customHeight="1" x14ac:dyDescent="0.2">
      <c r="A44" s="56" t="str">
        <f>'Pregnant Women Participating'!A44</f>
        <v>Utah</v>
      </c>
      <c r="B44" s="57">
        <v>2974</v>
      </c>
      <c r="C44" s="58">
        <v>2917</v>
      </c>
      <c r="D44" s="58">
        <v>2824</v>
      </c>
      <c r="E44" s="58">
        <v>2843</v>
      </c>
      <c r="F44" s="58">
        <v>2812</v>
      </c>
      <c r="G44" s="58">
        <v>2792</v>
      </c>
      <c r="H44" s="58">
        <v>2765</v>
      </c>
      <c r="I44" s="58">
        <v>2725</v>
      </c>
      <c r="J44" s="58">
        <v>2641</v>
      </c>
      <c r="K44" s="58">
        <v>2579</v>
      </c>
      <c r="L44" s="58">
        <v>2627</v>
      </c>
      <c r="M44" s="59">
        <v>2623</v>
      </c>
      <c r="N44" s="57">
        <f t="shared" si="0"/>
        <v>2760.1666666666665</v>
      </c>
    </row>
    <row r="45" spans="1:14" ht="12" customHeight="1" x14ac:dyDescent="0.2">
      <c r="A45" s="56" t="str">
        <f>'Pregnant Women Participating'!A45</f>
        <v>Inter-Tribal Council, AZ</v>
      </c>
      <c r="B45" s="57">
        <v>265</v>
      </c>
      <c r="C45" s="58">
        <v>266</v>
      </c>
      <c r="D45" s="58">
        <v>258</v>
      </c>
      <c r="E45" s="58">
        <v>277</v>
      </c>
      <c r="F45" s="58">
        <v>278</v>
      </c>
      <c r="G45" s="58">
        <v>299</v>
      </c>
      <c r="H45" s="58">
        <v>306</v>
      </c>
      <c r="I45" s="58">
        <v>282</v>
      </c>
      <c r="J45" s="58">
        <v>286</v>
      </c>
      <c r="K45" s="58">
        <v>293</v>
      </c>
      <c r="L45" s="58">
        <v>285</v>
      </c>
      <c r="M45" s="59">
        <v>264</v>
      </c>
      <c r="N45" s="57">
        <f t="shared" si="0"/>
        <v>279.91666666666669</v>
      </c>
    </row>
    <row r="46" spans="1:14" ht="12" customHeight="1" x14ac:dyDescent="0.2">
      <c r="A46" s="56" t="str">
        <f>'Pregnant Women Participating'!A46</f>
        <v>Navajo Nation, AZ</v>
      </c>
      <c r="B46" s="57">
        <v>303</v>
      </c>
      <c r="C46" s="58">
        <v>306</v>
      </c>
      <c r="D46" s="58">
        <v>320</v>
      </c>
      <c r="E46" s="58">
        <v>317</v>
      </c>
      <c r="F46" s="58">
        <v>313</v>
      </c>
      <c r="G46" s="58">
        <v>332</v>
      </c>
      <c r="H46" s="58">
        <v>312</v>
      </c>
      <c r="I46" s="58">
        <v>310</v>
      </c>
      <c r="J46" s="58">
        <v>313</v>
      </c>
      <c r="K46" s="58">
        <v>305</v>
      </c>
      <c r="L46" s="58">
        <v>313</v>
      </c>
      <c r="M46" s="59">
        <v>306</v>
      </c>
      <c r="N46" s="57">
        <f t="shared" si="0"/>
        <v>312.5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19</v>
      </c>
      <c r="C47" s="58">
        <v>20</v>
      </c>
      <c r="D47" s="58">
        <v>19</v>
      </c>
      <c r="E47" s="58">
        <v>23</v>
      </c>
      <c r="F47" s="58">
        <v>22</v>
      </c>
      <c r="G47" s="58">
        <v>21</v>
      </c>
      <c r="H47" s="58">
        <v>19</v>
      </c>
      <c r="I47" s="58">
        <v>20</v>
      </c>
      <c r="J47" s="58">
        <v>20</v>
      </c>
      <c r="K47" s="58">
        <v>23</v>
      </c>
      <c r="L47" s="58">
        <v>23</v>
      </c>
      <c r="M47" s="59">
        <v>24</v>
      </c>
      <c r="N47" s="57">
        <f t="shared" si="0"/>
        <v>21.083333333333332</v>
      </c>
    </row>
    <row r="48" spans="1:14" ht="12" customHeight="1" x14ac:dyDescent="0.2">
      <c r="A48" s="56" t="str">
        <f>'Pregnant Women Participating'!A48</f>
        <v>Eight Northern Pueblos, NM</v>
      </c>
      <c r="B48" s="57">
        <v>6</v>
      </c>
      <c r="C48" s="58">
        <v>7</v>
      </c>
      <c r="D48" s="58">
        <v>5</v>
      </c>
      <c r="E48" s="58">
        <v>3</v>
      </c>
      <c r="F48" s="58">
        <v>4</v>
      </c>
      <c r="G48" s="58">
        <v>4</v>
      </c>
      <c r="H48" s="58">
        <v>4</v>
      </c>
      <c r="I48" s="58">
        <v>6</v>
      </c>
      <c r="J48" s="58">
        <v>4</v>
      </c>
      <c r="K48" s="58">
        <v>4</v>
      </c>
      <c r="L48" s="58">
        <v>7</v>
      </c>
      <c r="M48" s="59">
        <v>14</v>
      </c>
      <c r="N48" s="57">
        <f t="shared" si="0"/>
        <v>5.666666666666667</v>
      </c>
    </row>
    <row r="49" spans="1:14" ht="12" customHeight="1" x14ac:dyDescent="0.2">
      <c r="A49" s="56" t="str">
        <f>'Pregnant Women Participating'!A49</f>
        <v>Five Sandoval Pueblos, NM</v>
      </c>
      <c r="B49" s="57">
        <v>10</v>
      </c>
      <c r="C49" s="58">
        <v>13</v>
      </c>
      <c r="D49" s="58">
        <v>16</v>
      </c>
      <c r="E49" s="58">
        <v>14</v>
      </c>
      <c r="F49" s="58">
        <v>14</v>
      </c>
      <c r="G49" s="58">
        <v>11</v>
      </c>
      <c r="H49" s="58">
        <v>13</v>
      </c>
      <c r="I49" s="58">
        <v>11</v>
      </c>
      <c r="J49" s="58">
        <v>11</v>
      </c>
      <c r="K49" s="58">
        <v>9</v>
      </c>
      <c r="L49" s="58">
        <v>9</v>
      </c>
      <c r="M49" s="59">
        <v>10</v>
      </c>
      <c r="N49" s="57">
        <f t="shared" si="0"/>
        <v>11.75</v>
      </c>
    </row>
    <row r="50" spans="1:14" ht="12" customHeight="1" x14ac:dyDescent="0.2">
      <c r="A50" s="56" t="str">
        <f>'Pregnant Women Participating'!A50</f>
        <v>Isleta Pueblo, NM</v>
      </c>
      <c r="B50" s="57">
        <v>45</v>
      </c>
      <c r="C50" s="58">
        <v>47</v>
      </c>
      <c r="D50" s="58">
        <v>48</v>
      </c>
      <c r="E50" s="58">
        <v>47</v>
      </c>
      <c r="F50" s="58">
        <v>49</v>
      </c>
      <c r="G50" s="58">
        <v>54</v>
      </c>
      <c r="H50" s="58">
        <v>54</v>
      </c>
      <c r="I50" s="58">
        <v>55</v>
      </c>
      <c r="J50" s="58">
        <v>47</v>
      </c>
      <c r="K50" s="58">
        <v>39</v>
      </c>
      <c r="L50" s="58">
        <v>44</v>
      </c>
      <c r="M50" s="59">
        <v>29</v>
      </c>
      <c r="N50" s="57">
        <f t="shared" si="0"/>
        <v>46.5</v>
      </c>
    </row>
    <row r="51" spans="1:14" ht="12" customHeight="1" x14ac:dyDescent="0.2">
      <c r="A51" s="56" t="str">
        <f>'Pregnant Women Participating'!A51</f>
        <v>San Felipe Pueblo, NM</v>
      </c>
      <c r="B51" s="57">
        <v>15</v>
      </c>
      <c r="C51" s="58">
        <v>17</v>
      </c>
      <c r="D51" s="58">
        <v>14</v>
      </c>
      <c r="E51" s="58">
        <v>16</v>
      </c>
      <c r="F51" s="58">
        <v>13</v>
      </c>
      <c r="G51" s="58">
        <v>11</v>
      </c>
      <c r="H51" s="58">
        <v>12</v>
      </c>
      <c r="I51" s="58">
        <v>11</v>
      </c>
      <c r="J51" s="58">
        <v>8</v>
      </c>
      <c r="K51" s="58">
        <v>12</v>
      </c>
      <c r="L51" s="58">
        <v>11</v>
      </c>
      <c r="M51" s="59">
        <v>15</v>
      </c>
      <c r="N51" s="57">
        <f t="shared" si="0"/>
        <v>12.916666666666666</v>
      </c>
    </row>
    <row r="52" spans="1:14" ht="12" customHeight="1" x14ac:dyDescent="0.2">
      <c r="A52" s="56" t="str">
        <f>'Pregnant Women Participating'!A52</f>
        <v>Santo Domingo Tribe, NM</v>
      </c>
      <c r="B52" s="57">
        <v>6</v>
      </c>
      <c r="C52" s="58">
        <v>7</v>
      </c>
      <c r="D52" s="58">
        <v>4</v>
      </c>
      <c r="E52" s="58">
        <v>5</v>
      </c>
      <c r="F52" s="58">
        <v>4</v>
      </c>
      <c r="G52" s="58">
        <v>5</v>
      </c>
      <c r="H52" s="58">
        <v>6</v>
      </c>
      <c r="I52" s="58">
        <v>5</v>
      </c>
      <c r="J52" s="58">
        <v>5</v>
      </c>
      <c r="K52" s="58">
        <v>3</v>
      </c>
      <c r="L52" s="58">
        <v>3</v>
      </c>
      <c r="M52" s="59">
        <v>4</v>
      </c>
      <c r="N52" s="57">
        <f t="shared" si="0"/>
        <v>4.75</v>
      </c>
    </row>
    <row r="53" spans="1:14" ht="12" customHeight="1" x14ac:dyDescent="0.2">
      <c r="A53" s="56" t="str">
        <f>'Pregnant Women Participating'!A53</f>
        <v>Zuni Pueblo, NM</v>
      </c>
      <c r="B53" s="57">
        <v>25</v>
      </c>
      <c r="C53" s="58">
        <v>24</v>
      </c>
      <c r="D53" s="58">
        <v>32</v>
      </c>
      <c r="E53" s="58">
        <v>29</v>
      </c>
      <c r="F53" s="58">
        <v>33</v>
      </c>
      <c r="G53" s="58">
        <v>28</v>
      </c>
      <c r="H53" s="58">
        <v>35</v>
      </c>
      <c r="I53" s="58">
        <v>29</v>
      </c>
      <c r="J53" s="58">
        <v>36</v>
      </c>
      <c r="K53" s="58">
        <v>40</v>
      </c>
      <c r="L53" s="58">
        <v>40</v>
      </c>
      <c r="M53" s="59">
        <v>41</v>
      </c>
      <c r="N53" s="57">
        <f t="shared" si="0"/>
        <v>32.666666666666664</v>
      </c>
    </row>
    <row r="54" spans="1:14" ht="12" customHeight="1" x14ac:dyDescent="0.2">
      <c r="A54" s="56" t="str">
        <f>'Pregnant Women Participating'!A54</f>
        <v>Cherokee Nation, OK</v>
      </c>
      <c r="B54" s="57">
        <v>180</v>
      </c>
      <c r="C54" s="58">
        <v>179</v>
      </c>
      <c r="D54" s="58">
        <v>177</v>
      </c>
      <c r="E54" s="58">
        <v>176</v>
      </c>
      <c r="F54" s="58">
        <v>165</v>
      </c>
      <c r="G54" s="58">
        <v>159</v>
      </c>
      <c r="H54" s="58">
        <v>147</v>
      </c>
      <c r="I54" s="58">
        <v>155</v>
      </c>
      <c r="J54" s="58">
        <v>152</v>
      </c>
      <c r="K54" s="58">
        <v>145</v>
      </c>
      <c r="L54" s="58">
        <v>158</v>
      </c>
      <c r="M54" s="59">
        <v>156</v>
      </c>
      <c r="N54" s="57">
        <f t="shared" si="0"/>
        <v>162.41666666666666</v>
      </c>
    </row>
    <row r="55" spans="1:14" ht="12" customHeight="1" x14ac:dyDescent="0.2">
      <c r="A55" s="56" t="str">
        <f>'Pregnant Women Participating'!A55</f>
        <v>Chickasaw Nation, OK</v>
      </c>
      <c r="B55" s="57">
        <v>132</v>
      </c>
      <c r="C55" s="58">
        <v>127</v>
      </c>
      <c r="D55" s="58">
        <v>111</v>
      </c>
      <c r="E55" s="58">
        <v>112</v>
      </c>
      <c r="F55" s="58">
        <v>115</v>
      </c>
      <c r="G55" s="58">
        <v>117</v>
      </c>
      <c r="H55" s="58">
        <v>120</v>
      </c>
      <c r="I55" s="58">
        <v>119</v>
      </c>
      <c r="J55" s="58">
        <v>98</v>
      </c>
      <c r="K55" s="58">
        <v>108</v>
      </c>
      <c r="L55" s="58">
        <v>109</v>
      </c>
      <c r="M55" s="59">
        <v>104</v>
      </c>
      <c r="N55" s="57">
        <f t="shared" si="0"/>
        <v>114.33333333333333</v>
      </c>
    </row>
    <row r="56" spans="1:14" ht="12" customHeight="1" x14ac:dyDescent="0.2">
      <c r="A56" s="56" t="str">
        <f>'Pregnant Women Participating'!A56</f>
        <v>Choctaw Nation, OK</v>
      </c>
      <c r="B56" s="57">
        <v>109</v>
      </c>
      <c r="C56" s="58">
        <v>101</v>
      </c>
      <c r="D56" s="58">
        <v>100</v>
      </c>
      <c r="E56" s="58">
        <v>112</v>
      </c>
      <c r="F56" s="58">
        <v>116</v>
      </c>
      <c r="G56" s="58">
        <v>117</v>
      </c>
      <c r="H56" s="58">
        <v>118</v>
      </c>
      <c r="I56" s="58">
        <v>125</v>
      </c>
      <c r="J56" s="58">
        <v>120</v>
      </c>
      <c r="K56" s="58">
        <v>117</v>
      </c>
      <c r="L56" s="58">
        <v>120</v>
      </c>
      <c r="M56" s="59">
        <v>120</v>
      </c>
      <c r="N56" s="57">
        <f t="shared" si="0"/>
        <v>114.58333333333333</v>
      </c>
    </row>
    <row r="57" spans="1:14" ht="12" customHeight="1" x14ac:dyDescent="0.2">
      <c r="A57" s="56" t="str">
        <f>'Pregnant Women Participating'!A57</f>
        <v>Citizen Potawatomi Nation, OK</v>
      </c>
      <c r="B57" s="57">
        <v>41</v>
      </c>
      <c r="C57" s="58">
        <v>38</v>
      </c>
      <c r="D57" s="58">
        <v>44</v>
      </c>
      <c r="E57" s="58">
        <v>43</v>
      </c>
      <c r="F57" s="58">
        <v>38</v>
      </c>
      <c r="G57" s="58">
        <v>46</v>
      </c>
      <c r="H57" s="58">
        <v>47</v>
      </c>
      <c r="I57" s="58">
        <v>43</v>
      </c>
      <c r="J57" s="58">
        <v>52</v>
      </c>
      <c r="K57" s="58">
        <v>47</v>
      </c>
      <c r="L57" s="58">
        <v>46</v>
      </c>
      <c r="M57" s="59">
        <v>48</v>
      </c>
      <c r="N57" s="57">
        <f t="shared" si="0"/>
        <v>44.416666666666664</v>
      </c>
    </row>
    <row r="58" spans="1:14" ht="12" customHeight="1" x14ac:dyDescent="0.2">
      <c r="A58" s="56" t="str">
        <f>'Pregnant Women Participating'!A58</f>
        <v>Inter-Tribal Council, OK</v>
      </c>
      <c r="B58" s="57">
        <v>30</v>
      </c>
      <c r="C58" s="58">
        <v>31</v>
      </c>
      <c r="D58" s="58">
        <v>25</v>
      </c>
      <c r="E58" s="58">
        <v>20</v>
      </c>
      <c r="F58" s="58">
        <v>20</v>
      </c>
      <c r="G58" s="58">
        <v>24</v>
      </c>
      <c r="H58" s="58">
        <v>28</v>
      </c>
      <c r="I58" s="58">
        <v>31</v>
      </c>
      <c r="J58" s="58">
        <v>32</v>
      </c>
      <c r="K58" s="58">
        <v>32</v>
      </c>
      <c r="L58" s="58">
        <v>38</v>
      </c>
      <c r="M58" s="59">
        <v>36</v>
      </c>
      <c r="N58" s="57">
        <f t="shared" si="0"/>
        <v>28.916666666666668</v>
      </c>
    </row>
    <row r="59" spans="1:14" ht="12" customHeight="1" x14ac:dyDescent="0.2">
      <c r="A59" s="56" t="str">
        <f>'Pregnant Women Participating'!A59</f>
        <v>Muscogee Creek Nation, OK</v>
      </c>
      <c r="B59" s="57">
        <v>79</v>
      </c>
      <c r="C59" s="58">
        <v>69</v>
      </c>
      <c r="D59" s="58">
        <v>63</v>
      </c>
      <c r="E59" s="58">
        <v>63</v>
      </c>
      <c r="F59" s="58">
        <v>55</v>
      </c>
      <c r="G59" s="58">
        <v>54</v>
      </c>
      <c r="H59" s="58">
        <v>49</v>
      </c>
      <c r="I59" s="58">
        <v>50</v>
      </c>
      <c r="J59" s="58">
        <v>48</v>
      </c>
      <c r="K59" s="58">
        <v>57</v>
      </c>
      <c r="L59" s="58">
        <v>54</v>
      </c>
      <c r="M59" s="59">
        <v>51</v>
      </c>
      <c r="N59" s="57">
        <f t="shared" si="0"/>
        <v>57.666666666666664</v>
      </c>
    </row>
    <row r="60" spans="1:14" ht="12" customHeight="1" x14ac:dyDescent="0.2">
      <c r="A60" s="56" t="str">
        <f>'Pregnant Women Participating'!A60</f>
        <v>Osage Tribal Council, OK</v>
      </c>
      <c r="B60" s="57">
        <v>45</v>
      </c>
      <c r="C60" s="58">
        <v>45</v>
      </c>
      <c r="D60" s="58">
        <v>47</v>
      </c>
      <c r="E60" s="58">
        <v>58</v>
      </c>
      <c r="F60" s="58">
        <v>55</v>
      </c>
      <c r="G60" s="58">
        <v>53</v>
      </c>
      <c r="H60" s="58">
        <v>48</v>
      </c>
      <c r="I60" s="58">
        <v>50</v>
      </c>
      <c r="J60" s="58">
        <v>56</v>
      </c>
      <c r="K60" s="58">
        <v>57</v>
      </c>
      <c r="L60" s="58">
        <v>52</v>
      </c>
      <c r="M60" s="59">
        <v>49</v>
      </c>
      <c r="N60" s="57">
        <f t="shared" si="0"/>
        <v>51.25</v>
      </c>
    </row>
    <row r="61" spans="1:14" ht="12" customHeight="1" x14ac:dyDescent="0.2">
      <c r="A61" s="56" t="str">
        <f>'Pregnant Women Participating'!A61</f>
        <v>Otoe-Missouria Tribe, OK</v>
      </c>
      <c r="B61" s="57">
        <v>19</v>
      </c>
      <c r="C61" s="58">
        <v>17</v>
      </c>
      <c r="D61" s="58">
        <v>14</v>
      </c>
      <c r="E61" s="58">
        <v>12</v>
      </c>
      <c r="F61" s="58">
        <v>12</v>
      </c>
      <c r="G61" s="58">
        <v>12</v>
      </c>
      <c r="H61" s="58">
        <v>11</v>
      </c>
      <c r="I61" s="58">
        <v>11</v>
      </c>
      <c r="J61" s="58">
        <v>9</v>
      </c>
      <c r="K61" s="58">
        <v>12</v>
      </c>
      <c r="L61" s="58">
        <v>17</v>
      </c>
      <c r="M61" s="59">
        <v>17</v>
      </c>
      <c r="N61" s="57">
        <f t="shared" si="0"/>
        <v>13.583333333333334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93</v>
      </c>
      <c r="C62" s="58">
        <v>94</v>
      </c>
      <c r="D62" s="58">
        <v>93</v>
      </c>
      <c r="E62" s="58">
        <v>97</v>
      </c>
      <c r="F62" s="58">
        <v>88</v>
      </c>
      <c r="G62" s="58">
        <v>90</v>
      </c>
      <c r="H62" s="58">
        <v>85</v>
      </c>
      <c r="I62" s="58">
        <v>89</v>
      </c>
      <c r="J62" s="58">
        <v>85</v>
      </c>
      <c r="K62" s="58">
        <v>92</v>
      </c>
      <c r="L62" s="58">
        <v>87</v>
      </c>
      <c r="M62" s="59">
        <v>104</v>
      </c>
      <c r="N62" s="57">
        <f t="shared" si="0"/>
        <v>91.416666666666671</v>
      </c>
    </row>
    <row r="63" spans="1:14" ht="12" customHeight="1" x14ac:dyDescent="0.2">
      <c r="A63" s="56" t="str">
        <f>'Pregnant Women Participating'!A63</f>
        <v>Colorado</v>
      </c>
      <c r="B63" s="57">
        <v>4370</v>
      </c>
      <c r="C63" s="58">
        <v>4282</v>
      </c>
      <c r="D63" s="58">
        <v>4205</v>
      </c>
      <c r="E63" s="58">
        <v>4262</v>
      </c>
      <c r="F63" s="58">
        <v>4304</v>
      </c>
      <c r="G63" s="58">
        <v>4304</v>
      </c>
      <c r="H63" s="58">
        <v>4310</v>
      </c>
      <c r="I63" s="58">
        <v>4366</v>
      </c>
      <c r="J63" s="58">
        <v>4291</v>
      </c>
      <c r="K63" s="58">
        <v>4193</v>
      </c>
      <c r="L63" s="58">
        <v>4222</v>
      </c>
      <c r="M63" s="59">
        <v>4234</v>
      </c>
      <c r="N63" s="57">
        <f t="shared" si="0"/>
        <v>4278.583333333333</v>
      </c>
    </row>
    <row r="64" spans="1:14" ht="12" customHeight="1" x14ac:dyDescent="0.2">
      <c r="A64" s="56" t="str">
        <f>'Pregnant Women Participating'!A64</f>
        <v>Kansas</v>
      </c>
      <c r="B64" s="57">
        <v>2033</v>
      </c>
      <c r="C64" s="58">
        <v>1999</v>
      </c>
      <c r="D64" s="58">
        <v>1949</v>
      </c>
      <c r="E64" s="58">
        <v>1965</v>
      </c>
      <c r="F64" s="58">
        <v>1961</v>
      </c>
      <c r="G64" s="58">
        <v>1956</v>
      </c>
      <c r="H64" s="58">
        <v>1953</v>
      </c>
      <c r="I64" s="58">
        <v>1976</v>
      </c>
      <c r="J64" s="58">
        <v>1965</v>
      </c>
      <c r="K64" s="58">
        <v>1974</v>
      </c>
      <c r="L64" s="58">
        <v>2042</v>
      </c>
      <c r="M64" s="59">
        <v>1987</v>
      </c>
      <c r="N64" s="57">
        <f t="shared" si="0"/>
        <v>1980</v>
      </c>
    </row>
    <row r="65" spans="1:14" ht="12" customHeight="1" x14ac:dyDescent="0.2">
      <c r="A65" s="56" t="str">
        <f>'Pregnant Women Participating'!A65</f>
        <v>Missouri</v>
      </c>
      <c r="B65" s="57">
        <v>4184</v>
      </c>
      <c r="C65" s="58">
        <v>4100</v>
      </c>
      <c r="D65" s="58">
        <v>4008</v>
      </c>
      <c r="E65" s="58">
        <v>4041</v>
      </c>
      <c r="F65" s="58">
        <v>4047</v>
      </c>
      <c r="G65" s="58">
        <v>4019</v>
      </c>
      <c r="H65" s="58">
        <v>3909</v>
      </c>
      <c r="I65" s="58">
        <v>3991</v>
      </c>
      <c r="J65" s="58">
        <v>4017</v>
      </c>
      <c r="K65" s="58">
        <v>4047</v>
      </c>
      <c r="L65" s="58">
        <v>4144</v>
      </c>
      <c r="M65" s="59">
        <v>4107</v>
      </c>
      <c r="N65" s="57">
        <f t="shared" si="0"/>
        <v>4051.1666666666665</v>
      </c>
    </row>
    <row r="66" spans="1:14" ht="12" customHeight="1" x14ac:dyDescent="0.2">
      <c r="A66" s="56" t="str">
        <f>'Pregnant Women Participating'!A66</f>
        <v>Montana</v>
      </c>
      <c r="B66" s="57">
        <v>796</v>
      </c>
      <c r="C66" s="58">
        <v>812</v>
      </c>
      <c r="D66" s="58">
        <v>820</v>
      </c>
      <c r="E66" s="58">
        <v>821</v>
      </c>
      <c r="F66" s="58">
        <v>823</v>
      </c>
      <c r="G66" s="58">
        <v>847</v>
      </c>
      <c r="H66" s="58">
        <v>837</v>
      </c>
      <c r="I66" s="58">
        <v>840</v>
      </c>
      <c r="J66" s="58">
        <v>834</v>
      </c>
      <c r="K66" s="58">
        <v>838</v>
      </c>
      <c r="L66" s="58">
        <v>852</v>
      </c>
      <c r="M66" s="59">
        <v>835</v>
      </c>
      <c r="N66" s="57">
        <f t="shared" si="0"/>
        <v>829.58333333333337</v>
      </c>
    </row>
    <row r="67" spans="1:14" ht="12" customHeight="1" x14ac:dyDescent="0.2">
      <c r="A67" s="56" t="str">
        <f>'Pregnant Women Participating'!A67</f>
        <v>Nebraska</v>
      </c>
      <c r="B67" s="57">
        <v>1030</v>
      </c>
      <c r="C67" s="58">
        <v>998</v>
      </c>
      <c r="D67" s="58">
        <v>973</v>
      </c>
      <c r="E67" s="58">
        <v>973</v>
      </c>
      <c r="F67" s="58">
        <v>968</v>
      </c>
      <c r="G67" s="58">
        <v>944</v>
      </c>
      <c r="H67" s="58">
        <v>942</v>
      </c>
      <c r="I67" s="58">
        <v>934</v>
      </c>
      <c r="J67" s="58">
        <v>918</v>
      </c>
      <c r="K67" s="58">
        <v>939</v>
      </c>
      <c r="L67" s="58">
        <v>973</v>
      </c>
      <c r="M67" s="59">
        <v>612</v>
      </c>
      <c r="N67" s="57">
        <f t="shared" si="0"/>
        <v>933.66666666666663</v>
      </c>
    </row>
    <row r="68" spans="1:14" ht="12" customHeight="1" x14ac:dyDescent="0.2">
      <c r="A68" s="56" t="str">
        <f>'Pregnant Women Participating'!A68</f>
        <v>North Dakota</v>
      </c>
      <c r="B68" s="57">
        <v>395</v>
      </c>
      <c r="C68" s="58">
        <v>411</v>
      </c>
      <c r="D68" s="58">
        <v>411</v>
      </c>
      <c r="E68" s="58">
        <v>405</v>
      </c>
      <c r="F68" s="58">
        <v>396</v>
      </c>
      <c r="G68" s="58">
        <v>390</v>
      </c>
      <c r="H68" s="58">
        <v>386</v>
      </c>
      <c r="I68" s="58">
        <v>390</v>
      </c>
      <c r="J68" s="58">
        <v>371</v>
      </c>
      <c r="K68" s="58">
        <v>373</v>
      </c>
      <c r="L68" s="58">
        <v>362</v>
      </c>
      <c r="M68" s="59">
        <v>357</v>
      </c>
      <c r="N68" s="57">
        <f t="shared" si="0"/>
        <v>387.25</v>
      </c>
    </row>
    <row r="69" spans="1:14" ht="12" customHeight="1" x14ac:dyDescent="0.2">
      <c r="A69" s="56" t="str">
        <f>'Pregnant Women Participating'!A69</f>
        <v>South Dakota</v>
      </c>
      <c r="B69" s="57">
        <v>447</v>
      </c>
      <c r="C69" s="58">
        <v>444</v>
      </c>
      <c r="D69" s="58">
        <v>424</v>
      </c>
      <c r="E69" s="58">
        <v>445</v>
      </c>
      <c r="F69" s="58">
        <v>450</v>
      </c>
      <c r="G69" s="58">
        <v>471</v>
      </c>
      <c r="H69" s="58">
        <v>504</v>
      </c>
      <c r="I69" s="58">
        <v>559</v>
      </c>
      <c r="J69" s="58">
        <v>541</v>
      </c>
      <c r="K69" s="58">
        <v>584</v>
      </c>
      <c r="L69" s="58">
        <v>613</v>
      </c>
      <c r="M69" s="59">
        <v>605</v>
      </c>
      <c r="N69" s="57">
        <f t="shared" si="0"/>
        <v>507.25</v>
      </c>
    </row>
    <row r="70" spans="1:14" ht="12" customHeight="1" x14ac:dyDescent="0.2">
      <c r="A70" s="56" t="str">
        <f>'Pregnant Women Participating'!A70</f>
        <v>Wyoming</v>
      </c>
      <c r="B70" s="57">
        <v>582</v>
      </c>
      <c r="C70" s="58">
        <v>577</v>
      </c>
      <c r="D70" s="58">
        <v>559</v>
      </c>
      <c r="E70" s="58">
        <v>539</v>
      </c>
      <c r="F70" s="58">
        <v>541</v>
      </c>
      <c r="G70" s="58">
        <v>553</v>
      </c>
      <c r="H70" s="58">
        <v>550</v>
      </c>
      <c r="I70" s="58">
        <v>546</v>
      </c>
      <c r="J70" s="58">
        <v>540</v>
      </c>
      <c r="K70" s="58">
        <v>514</v>
      </c>
      <c r="L70" s="58">
        <v>521</v>
      </c>
      <c r="M70" s="59">
        <v>506</v>
      </c>
      <c r="N70" s="57">
        <f t="shared" si="0"/>
        <v>544</v>
      </c>
    </row>
    <row r="71" spans="1:14" ht="12" customHeight="1" x14ac:dyDescent="0.2">
      <c r="A71" s="56" t="str">
        <f>'Pregnant Women Participating'!A71</f>
        <v>Ute Mountain Ute Tribe, CO</v>
      </c>
      <c r="B71" s="57">
        <v>5</v>
      </c>
      <c r="C71" s="58">
        <v>5</v>
      </c>
      <c r="D71" s="58">
        <v>3</v>
      </c>
      <c r="E71" s="58">
        <v>2</v>
      </c>
      <c r="F71" s="58">
        <v>1</v>
      </c>
      <c r="G71" s="58">
        <v>1</v>
      </c>
      <c r="H71" s="58">
        <v>2</v>
      </c>
      <c r="I71" s="58">
        <v>1</v>
      </c>
      <c r="J71" s="58">
        <v>0</v>
      </c>
      <c r="K71" s="58">
        <v>0</v>
      </c>
      <c r="L71" s="58">
        <v>1</v>
      </c>
      <c r="M71" s="59">
        <v>4</v>
      </c>
      <c r="N71" s="57">
        <f t="shared" si="0"/>
        <v>2.0833333333333335</v>
      </c>
    </row>
    <row r="72" spans="1:14" ht="12" customHeight="1" x14ac:dyDescent="0.2">
      <c r="A72" s="56" t="str">
        <f>'Pregnant Women Participating'!A72</f>
        <v>Omaha Sioux, NE</v>
      </c>
      <c r="B72" s="57">
        <v>2</v>
      </c>
      <c r="C72" s="58">
        <v>1</v>
      </c>
      <c r="D72" s="58">
        <v>1</v>
      </c>
      <c r="E72" s="58">
        <v>1</v>
      </c>
      <c r="F72" s="58">
        <v>1</v>
      </c>
      <c r="G72" s="58">
        <v>1</v>
      </c>
      <c r="H72" s="58">
        <v>0</v>
      </c>
      <c r="I72" s="58">
        <v>0</v>
      </c>
      <c r="J72" s="58">
        <v>1</v>
      </c>
      <c r="K72" s="58">
        <v>0</v>
      </c>
      <c r="L72" s="58">
        <v>2</v>
      </c>
      <c r="M72" s="59">
        <v>1</v>
      </c>
      <c r="N72" s="57">
        <f t="shared" si="0"/>
        <v>0.91666666666666663</v>
      </c>
    </row>
    <row r="73" spans="1:14" ht="12" customHeight="1" x14ac:dyDescent="0.2">
      <c r="A73" s="56" t="str">
        <f>'Pregnant Women Participating'!A73</f>
        <v>Santee Sioux, NE</v>
      </c>
      <c r="B73" s="57">
        <v>1</v>
      </c>
      <c r="C73" s="58">
        <v>1</v>
      </c>
      <c r="D73" s="58">
        <v>0</v>
      </c>
      <c r="E73" s="58">
        <v>1</v>
      </c>
      <c r="F73" s="58">
        <v>2</v>
      </c>
      <c r="G73" s="58">
        <v>1</v>
      </c>
      <c r="H73" s="58">
        <v>1</v>
      </c>
      <c r="I73" s="58">
        <v>1</v>
      </c>
      <c r="J73" s="58">
        <v>0</v>
      </c>
      <c r="K73" s="58">
        <v>2</v>
      </c>
      <c r="L73" s="58">
        <v>1</v>
      </c>
      <c r="M73" s="59">
        <v>2</v>
      </c>
      <c r="N73" s="57">
        <f t="shared" si="0"/>
        <v>1.0833333333333333</v>
      </c>
    </row>
    <row r="74" spans="1:14" ht="12" customHeight="1" x14ac:dyDescent="0.2">
      <c r="A74" s="56" t="str">
        <f>'Pregnant Women Participating'!A74</f>
        <v>Winnebago Tribe, NE</v>
      </c>
      <c r="B74" s="57">
        <v>3</v>
      </c>
      <c r="C74" s="58">
        <v>1</v>
      </c>
      <c r="D74" s="58">
        <v>1</v>
      </c>
      <c r="E74" s="58">
        <v>2</v>
      </c>
      <c r="F74" s="58">
        <v>3</v>
      </c>
      <c r="G74" s="58">
        <v>2</v>
      </c>
      <c r="H74" s="58">
        <v>2</v>
      </c>
      <c r="I74" s="58">
        <v>1</v>
      </c>
      <c r="J74" s="58">
        <v>2</v>
      </c>
      <c r="K74" s="58">
        <v>3</v>
      </c>
      <c r="L74" s="58">
        <v>2</v>
      </c>
      <c r="M74" s="59">
        <v>4</v>
      </c>
      <c r="N74" s="57">
        <f t="shared" si="0"/>
        <v>2.1666666666666665</v>
      </c>
    </row>
    <row r="75" spans="1:14" ht="12" customHeight="1" x14ac:dyDescent="0.2">
      <c r="A75" s="56" t="str">
        <f>'Pregnant Women Participating'!A75</f>
        <v>Standing Rock Sioux Tribe, ND</v>
      </c>
      <c r="B75" s="57">
        <v>20</v>
      </c>
      <c r="C75" s="58">
        <v>13</v>
      </c>
      <c r="D75" s="58">
        <v>12</v>
      </c>
      <c r="E75" s="58">
        <v>10</v>
      </c>
      <c r="F75" s="58">
        <v>7</v>
      </c>
      <c r="G75" s="58">
        <v>8</v>
      </c>
      <c r="H75" s="58">
        <v>10</v>
      </c>
      <c r="I75" s="58">
        <v>8</v>
      </c>
      <c r="J75" s="58">
        <v>6</v>
      </c>
      <c r="K75" s="58">
        <v>6</v>
      </c>
      <c r="L75" s="58">
        <v>7</v>
      </c>
      <c r="M75" s="59">
        <v>6</v>
      </c>
      <c r="N75" s="57">
        <f t="shared" si="0"/>
        <v>9.4166666666666661</v>
      </c>
    </row>
    <row r="76" spans="1:14" ht="12" customHeight="1" x14ac:dyDescent="0.2">
      <c r="A76" s="56" t="str">
        <f>'Pregnant Women Participating'!A76</f>
        <v>Three Affiliated Tribes, ND</v>
      </c>
      <c r="B76" s="57">
        <v>4</v>
      </c>
      <c r="C76" s="58">
        <v>4</v>
      </c>
      <c r="D76" s="58">
        <v>3</v>
      </c>
      <c r="E76" s="58">
        <v>2</v>
      </c>
      <c r="F76" s="58">
        <v>1</v>
      </c>
      <c r="G76" s="58">
        <v>1</v>
      </c>
      <c r="H76" s="58">
        <v>1</v>
      </c>
      <c r="I76" s="58">
        <v>2</v>
      </c>
      <c r="J76" s="58">
        <v>3</v>
      </c>
      <c r="K76" s="58">
        <v>5</v>
      </c>
      <c r="L76" s="58">
        <v>4</v>
      </c>
      <c r="M76" s="59">
        <v>5</v>
      </c>
      <c r="N76" s="57">
        <f t="shared" si="0"/>
        <v>2.9166666666666665</v>
      </c>
    </row>
    <row r="77" spans="1:14" ht="12" customHeight="1" x14ac:dyDescent="0.2">
      <c r="A77" s="56" t="str">
        <f>'Pregnant Women Participating'!A77</f>
        <v>Cheyenne River Sioux, SD</v>
      </c>
      <c r="B77" s="57">
        <v>33</v>
      </c>
      <c r="C77" s="58">
        <v>22</v>
      </c>
      <c r="D77" s="58">
        <v>21</v>
      </c>
      <c r="E77" s="58">
        <v>25</v>
      </c>
      <c r="F77" s="58">
        <v>21</v>
      </c>
      <c r="G77" s="58">
        <v>20</v>
      </c>
      <c r="H77" s="58">
        <v>17</v>
      </c>
      <c r="I77" s="58">
        <v>20</v>
      </c>
      <c r="J77" s="58">
        <v>17</v>
      </c>
      <c r="K77" s="58">
        <v>17</v>
      </c>
      <c r="L77" s="58">
        <v>17</v>
      </c>
      <c r="M77" s="59">
        <v>12</v>
      </c>
      <c r="N77" s="57">
        <f t="shared" si="0"/>
        <v>20.166666666666668</v>
      </c>
    </row>
    <row r="78" spans="1:14" ht="12" customHeight="1" x14ac:dyDescent="0.2">
      <c r="A78" s="56" t="str">
        <f>'Pregnant Women Participating'!A78</f>
        <v>Rosebud Sioux, SD</v>
      </c>
      <c r="B78" s="57">
        <v>58</v>
      </c>
      <c r="C78" s="58">
        <v>28</v>
      </c>
      <c r="D78" s="58">
        <v>30</v>
      </c>
      <c r="E78" s="58">
        <v>32</v>
      </c>
      <c r="F78" s="58">
        <v>25</v>
      </c>
      <c r="G78" s="58">
        <v>26</v>
      </c>
      <c r="H78" s="58">
        <v>25</v>
      </c>
      <c r="I78" s="58">
        <v>24</v>
      </c>
      <c r="J78" s="58">
        <v>23</v>
      </c>
      <c r="K78" s="58">
        <v>26</v>
      </c>
      <c r="L78" s="58">
        <v>29</v>
      </c>
      <c r="M78" s="59">
        <v>32</v>
      </c>
      <c r="N78" s="57">
        <f t="shared" si="0"/>
        <v>29.833333333333332</v>
      </c>
    </row>
    <row r="79" spans="1:14" ht="12" customHeight="1" x14ac:dyDescent="0.2">
      <c r="A79" s="56" t="str">
        <f>'Pregnant Women Participating'!A79</f>
        <v>Northern Arapahoe, WY</v>
      </c>
      <c r="B79" s="57">
        <v>12</v>
      </c>
      <c r="C79" s="58">
        <v>8</v>
      </c>
      <c r="D79" s="58">
        <v>8</v>
      </c>
      <c r="E79" s="58">
        <v>6</v>
      </c>
      <c r="F79" s="58">
        <v>7</v>
      </c>
      <c r="G79" s="58">
        <v>9</v>
      </c>
      <c r="H79" s="58">
        <v>6</v>
      </c>
      <c r="I79" s="58">
        <v>7</v>
      </c>
      <c r="J79" s="58">
        <v>5</v>
      </c>
      <c r="K79" s="58">
        <v>9</v>
      </c>
      <c r="L79" s="58">
        <v>9</v>
      </c>
      <c r="M79" s="59">
        <v>8</v>
      </c>
      <c r="N79" s="57">
        <f t="shared" si="0"/>
        <v>7.833333333333333</v>
      </c>
    </row>
    <row r="80" spans="1:14" ht="12" customHeight="1" x14ac:dyDescent="0.2">
      <c r="A80" s="56" t="str">
        <f>'Pregnant Women Participating'!A80</f>
        <v>Shoshone Tribe, WY</v>
      </c>
      <c r="B80" s="57">
        <v>7</v>
      </c>
      <c r="C80" s="58">
        <v>8</v>
      </c>
      <c r="D80" s="58">
        <v>7</v>
      </c>
      <c r="E80" s="58">
        <v>7</v>
      </c>
      <c r="F80" s="58">
        <v>8</v>
      </c>
      <c r="G80" s="58">
        <v>7</v>
      </c>
      <c r="H80" s="58">
        <v>7</v>
      </c>
      <c r="I80" s="58">
        <v>6</v>
      </c>
      <c r="J80" s="58">
        <v>4</v>
      </c>
      <c r="K80" s="58">
        <v>5</v>
      </c>
      <c r="L80" s="58">
        <v>6</v>
      </c>
      <c r="M80" s="59">
        <v>6</v>
      </c>
      <c r="N80" s="57">
        <f t="shared" si="0"/>
        <v>6.5</v>
      </c>
    </row>
    <row r="81" spans="1:14" ht="12" customHeight="1" x14ac:dyDescent="0.2">
      <c r="A81" s="65" t="str">
        <f>'Pregnant Women Participating'!A81</f>
        <v>Alaska</v>
      </c>
      <c r="B81" s="57">
        <v>1128</v>
      </c>
      <c r="C81" s="58">
        <v>1098</v>
      </c>
      <c r="D81" s="58">
        <v>1050</v>
      </c>
      <c r="E81" s="58">
        <v>1054</v>
      </c>
      <c r="F81" s="58">
        <v>1059</v>
      </c>
      <c r="G81" s="58">
        <v>1057</v>
      </c>
      <c r="H81" s="58">
        <v>1044</v>
      </c>
      <c r="I81" s="58">
        <v>1020</v>
      </c>
      <c r="J81" s="58">
        <v>1031</v>
      </c>
      <c r="K81" s="58">
        <v>1037</v>
      </c>
      <c r="L81" s="58">
        <v>1026</v>
      </c>
      <c r="M81" s="59">
        <v>993</v>
      </c>
      <c r="N81" s="57">
        <f t="shared" si="0"/>
        <v>1049.75</v>
      </c>
    </row>
    <row r="82" spans="1:14" ht="12" customHeight="1" x14ac:dyDescent="0.2">
      <c r="A82" s="65" t="str">
        <f>'Pregnant Women Participating'!A82</f>
        <v>American Samoa</v>
      </c>
      <c r="B82" s="57">
        <v>50</v>
      </c>
      <c r="C82" s="58">
        <v>50</v>
      </c>
      <c r="D82" s="58">
        <v>57</v>
      </c>
      <c r="E82" s="58">
        <v>54</v>
      </c>
      <c r="F82" s="58">
        <v>50</v>
      </c>
      <c r="G82" s="58">
        <v>48</v>
      </c>
      <c r="H82" s="58">
        <v>41</v>
      </c>
      <c r="I82" s="58">
        <v>41</v>
      </c>
      <c r="J82" s="58">
        <v>46</v>
      </c>
      <c r="K82" s="58">
        <v>44</v>
      </c>
      <c r="L82" s="58">
        <v>43</v>
      </c>
      <c r="M82" s="59">
        <v>46</v>
      </c>
      <c r="N82" s="57">
        <f t="shared" si="0"/>
        <v>47.5</v>
      </c>
    </row>
    <row r="83" spans="1:14" ht="12" customHeight="1" x14ac:dyDescent="0.2">
      <c r="A83" s="65" t="str">
        <f>'Pregnant Women Participating'!A83</f>
        <v>California</v>
      </c>
      <c r="B83" s="57">
        <v>43067</v>
      </c>
      <c r="C83" s="58">
        <v>42265</v>
      </c>
      <c r="D83" s="58">
        <v>40603</v>
      </c>
      <c r="E83" s="58">
        <v>42334</v>
      </c>
      <c r="F83" s="58">
        <v>41064</v>
      </c>
      <c r="G83" s="58">
        <v>41511</v>
      </c>
      <c r="H83" s="58">
        <v>40911</v>
      </c>
      <c r="I83" s="58">
        <v>40648</v>
      </c>
      <c r="J83" s="58">
        <v>40260</v>
      </c>
      <c r="K83" s="58">
        <v>39881</v>
      </c>
      <c r="L83" s="58">
        <v>40357</v>
      </c>
      <c r="M83" s="59">
        <v>38859</v>
      </c>
      <c r="N83" s="57">
        <f t="shared" si="0"/>
        <v>40980</v>
      </c>
    </row>
    <row r="84" spans="1:14" ht="12" customHeight="1" x14ac:dyDescent="0.2">
      <c r="A84" s="65" t="str">
        <f>'Pregnant Women Participating'!A84</f>
        <v>Guam</v>
      </c>
      <c r="B84" s="57">
        <v>278</v>
      </c>
      <c r="C84" s="58">
        <v>257</v>
      </c>
      <c r="D84" s="58">
        <v>239</v>
      </c>
      <c r="E84" s="58">
        <v>251</v>
      </c>
      <c r="F84" s="58">
        <v>264</v>
      </c>
      <c r="G84" s="58">
        <v>263</v>
      </c>
      <c r="H84" s="58">
        <v>265</v>
      </c>
      <c r="I84" s="58">
        <v>244</v>
      </c>
      <c r="J84" s="58">
        <v>246</v>
      </c>
      <c r="K84" s="58">
        <v>238</v>
      </c>
      <c r="L84" s="58">
        <v>230</v>
      </c>
      <c r="M84" s="59">
        <v>219</v>
      </c>
      <c r="N84" s="57">
        <f t="shared" si="0"/>
        <v>249.5</v>
      </c>
    </row>
    <row r="85" spans="1:14" ht="12" customHeight="1" x14ac:dyDescent="0.2">
      <c r="A85" s="65" t="str">
        <f>'Pregnant Women Participating'!A85</f>
        <v>Hawaii</v>
      </c>
      <c r="B85" s="57">
        <v>1549</v>
      </c>
      <c r="C85" s="58">
        <v>1549</v>
      </c>
      <c r="D85" s="58">
        <v>1528</v>
      </c>
      <c r="E85" s="58">
        <v>1532</v>
      </c>
      <c r="F85" s="58">
        <v>1462</v>
      </c>
      <c r="G85" s="58">
        <v>1462</v>
      </c>
      <c r="H85" s="58">
        <v>1432</v>
      </c>
      <c r="I85" s="58">
        <v>1439</v>
      </c>
      <c r="J85" s="58">
        <v>1415</v>
      </c>
      <c r="K85" s="58">
        <v>1432</v>
      </c>
      <c r="L85" s="58">
        <v>1425</v>
      </c>
      <c r="M85" s="59">
        <v>1425</v>
      </c>
      <c r="N85" s="57">
        <f t="shared" si="0"/>
        <v>1470.8333333333333</v>
      </c>
    </row>
    <row r="86" spans="1:14" ht="12" customHeight="1" x14ac:dyDescent="0.2">
      <c r="A86" s="65" t="str">
        <f>'Pregnant Women Participating'!A86</f>
        <v>Idaho</v>
      </c>
      <c r="B86" s="57">
        <v>2657</v>
      </c>
      <c r="C86" s="58">
        <v>2648</v>
      </c>
      <c r="D86" s="58">
        <v>2627</v>
      </c>
      <c r="E86" s="58">
        <v>2670</v>
      </c>
      <c r="F86" s="58">
        <v>2628</v>
      </c>
      <c r="G86" s="58">
        <v>2639</v>
      </c>
      <c r="H86" s="58">
        <v>2619</v>
      </c>
      <c r="I86" s="58">
        <v>2630</v>
      </c>
      <c r="J86" s="58">
        <v>2577</v>
      </c>
      <c r="K86" s="58">
        <v>2513</v>
      </c>
      <c r="L86" s="58">
        <v>2535</v>
      </c>
      <c r="M86" s="59">
        <v>2514</v>
      </c>
      <c r="N86" s="57">
        <f t="shared" si="0"/>
        <v>2604.75</v>
      </c>
    </row>
    <row r="87" spans="1:14" ht="12" customHeight="1" x14ac:dyDescent="0.2">
      <c r="A87" s="65" t="str">
        <f>'Pregnant Women Participating'!A87</f>
        <v>Nevada</v>
      </c>
      <c r="B87" s="57">
        <v>2682</v>
      </c>
      <c r="C87" s="58">
        <v>2719</v>
      </c>
      <c r="D87" s="58">
        <v>2799</v>
      </c>
      <c r="E87" s="58">
        <v>2911</v>
      </c>
      <c r="F87" s="58">
        <v>3217</v>
      </c>
      <c r="G87" s="58">
        <v>3506</v>
      </c>
      <c r="H87" s="58">
        <v>3500</v>
      </c>
      <c r="I87" s="58">
        <v>3433</v>
      </c>
      <c r="J87" s="58">
        <v>3189</v>
      </c>
      <c r="K87" s="58">
        <v>1927</v>
      </c>
      <c r="L87" s="58">
        <v>2014</v>
      </c>
      <c r="M87" s="59">
        <v>1979</v>
      </c>
      <c r="N87" s="57">
        <f t="shared" si="0"/>
        <v>2823</v>
      </c>
    </row>
    <row r="88" spans="1:14" ht="12" customHeight="1" x14ac:dyDescent="0.2">
      <c r="A88" s="65" t="str">
        <f>'Pregnant Women Participating'!A88</f>
        <v>Oregon</v>
      </c>
      <c r="B88" s="57">
        <v>5421</v>
      </c>
      <c r="C88" s="58">
        <v>5360</v>
      </c>
      <c r="D88" s="58">
        <v>5300</v>
      </c>
      <c r="E88" s="58">
        <v>5302</v>
      </c>
      <c r="F88" s="58">
        <v>5272</v>
      </c>
      <c r="G88" s="58">
        <v>5327</v>
      </c>
      <c r="H88" s="58">
        <v>5239</v>
      </c>
      <c r="I88" s="58">
        <v>5249</v>
      </c>
      <c r="J88" s="58">
        <v>5181</v>
      </c>
      <c r="K88" s="58">
        <v>5123</v>
      </c>
      <c r="L88" s="58">
        <v>5175</v>
      </c>
      <c r="M88" s="59">
        <v>5044</v>
      </c>
      <c r="N88" s="57">
        <f t="shared" si="0"/>
        <v>5249.416666666667</v>
      </c>
    </row>
    <row r="89" spans="1:14" ht="12" customHeight="1" x14ac:dyDescent="0.2">
      <c r="A89" s="65" t="str">
        <f>'Pregnant Women Participating'!A89</f>
        <v>Washington</v>
      </c>
      <c r="B89" s="57">
        <v>7863</v>
      </c>
      <c r="C89" s="58">
        <v>7870</v>
      </c>
      <c r="D89" s="58">
        <v>7518</v>
      </c>
      <c r="E89" s="58">
        <v>7866</v>
      </c>
      <c r="F89" s="58">
        <v>7591</v>
      </c>
      <c r="G89" s="58">
        <v>7518</v>
      </c>
      <c r="H89" s="58">
        <v>7377</v>
      </c>
      <c r="I89" s="58">
        <v>7437</v>
      </c>
      <c r="J89" s="58">
        <v>7265</v>
      </c>
      <c r="K89" s="58">
        <v>7167</v>
      </c>
      <c r="L89" s="58">
        <v>7154</v>
      </c>
      <c r="M89" s="59">
        <v>6938</v>
      </c>
      <c r="N89" s="57">
        <f t="shared" si="0"/>
        <v>7463.666666666667</v>
      </c>
    </row>
    <row r="90" spans="1:14" ht="12" customHeight="1" x14ac:dyDescent="0.2">
      <c r="A90" s="65" t="str">
        <f>'Pregnant Women Participating'!A90</f>
        <v>Northern Marianas</v>
      </c>
      <c r="B90" s="57">
        <v>101</v>
      </c>
      <c r="C90" s="58">
        <v>98</v>
      </c>
      <c r="D90" s="58">
        <v>92</v>
      </c>
      <c r="E90" s="58">
        <v>99</v>
      </c>
      <c r="F90" s="58">
        <v>105</v>
      </c>
      <c r="G90" s="58">
        <v>101</v>
      </c>
      <c r="H90" s="58">
        <v>102</v>
      </c>
      <c r="I90" s="58">
        <v>103</v>
      </c>
      <c r="J90" s="58">
        <v>113</v>
      </c>
      <c r="K90" s="58">
        <v>108</v>
      </c>
      <c r="L90" s="58">
        <v>94</v>
      </c>
      <c r="M90" s="59">
        <v>103</v>
      </c>
      <c r="N90" s="57">
        <f t="shared" si="0"/>
        <v>101.58333333333333</v>
      </c>
    </row>
    <row r="91" spans="1:14" ht="12" customHeight="1" x14ac:dyDescent="0.2">
      <c r="A91" s="65" t="str">
        <f>'Pregnant Women Participating'!A91</f>
        <v>Inter-Tribal Council, NV</v>
      </c>
      <c r="B91" s="57">
        <v>79</v>
      </c>
      <c r="C91" s="58">
        <v>80</v>
      </c>
      <c r="D91" s="58">
        <v>83</v>
      </c>
      <c r="E91" s="58">
        <v>84</v>
      </c>
      <c r="F91" s="58">
        <v>67</v>
      </c>
      <c r="G91" s="58">
        <v>69</v>
      </c>
      <c r="H91" s="58">
        <v>66</v>
      </c>
      <c r="I91" s="58">
        <v>58</v>
      </c>
      <c r="J91" s="58">
        <v>43</v>
      </c>
      <c r="K91" s="58">
        <v>44</v>
      </c>
      <c r="L91" s="58">
        <v>45</v>
      </c>
      <c r="M91" s="59">
        <v>45</v>
      </c>
      <c r="N91" s="57">
        <f t="shared" si="0"/>
        <v>63.583333333333336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1"/>
  <sheetViews>
    <sheetView workbookViewId="0">
      <selection activeCell="A92" sqref="A92:XFD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138</v>
      </c>
      <c r="B1" s="53" t="s">
        <v>230</v>
      </c>
      <c r="C1" s="53" t="s">
        <v>231</v>
      </c>
      <c r="D1" s="53" t="s">
        <v>232</v>
      </c>
      <c r="E1" s="53" t="s">
        <v>233</v>
      </c>
      <c r="F1" s="53" t="s">
        <v>234</v>
      </c>
      <c r="G1" s="53" t="s">
        <v>235</v>
      </c>
      <c r="H1" s="53" t="s">
        <v>236</v>
      </c>
      <c r="I1" s="53" t="s">
        <v>237</v>
      </c>
      <c r="J1" s="53" t="s">
        <v>238</v>
      </c>
      <c r="K1" s="53" t="s">
        <v>239</v>
      </c>
      <c r="L1" s="53" t="s">
        <v>240</v>
      </c>
      <c r="M1" s="53" t="s">
        <v>241</v>
      </c>
      <c r="N1" s="55" t="s">
        <v>242</v>
      </c>
    </row>
    <row r="2" spans="1:14" ht="12" customHeight="1" x14ac:dyDescent="0.2">
      <c r="A2" s="56" t="str">
        <f>'Pregnant Women Participating'!A2</f>
        <v>Connecticut</v>
      </c>
      <c r="B2" s="57">
        <v>3615</v>
      </c>
      <c r="C2" s="58">
        <v>3527</v>
      </c>
      <c r="D2" s="58">
        <v>3522</v>
      </c>
      <c r="E2" s="58">
        <v>3595</v>
      </c>
      <c r="F2" s="58">
        <v>3396</v>
      </c>
      <c r="G2" s="58">
        <v>3386</v>
      </c>
      <c r="H2" s="58">
        <v>3356</v>
      </c>
      <c r="I2" s="58">
        <v>3339</v>
      </c>
      <c r="J2" s="58">
        <v>3330</v>
      </c>
      <c r="K2" s="58">
        <v>3365</v>
      </c>
      <c r="L2" s="58">
        <v>3373</v>
      </c>
      <c r="M2" s="59">
        <v>3316</v>
      </c>
      <c r="N2" s="57">
        <f t="shared" ref="N2:N91" si="0">IF(SUM(B2:M2)&gt;0,AVERAGE(B2:M2),"0")</f>
        <v>3426.6666666666665</v>
      </c>
    </row>
    <row r="3" spans="1:14" ht="12" customHeight="1" x14ac:dyDescent="0.2">
      <c r="A3" s="56" t="str">
        <f>'Pregnant Women Participating'!A3</f>
        <v>Maine</v>
      </c>
      <c r="B3" s="57">
        <v>634</v>
      </c>
      <c r="C3" s="58">
        <v>652</v>
      </c>
      <c r="D3" s="58">
        <v>648</v>
      </c>
      <c r="E3" s="58">
        <v>674</v>
      </c>
      <c r="F3" s="58">
        <v>676</v>
      </c>
      <c r="G3" s="58">
        <v>673</v>
      </c>
      <c r="H3" s="58">
        <v>659</v>
      </c>
      <c r="I3" s="58">
        <v>625</v>
      </c>
      <c r="J3" s="58">
        <v>643</v>
      </c>
      <c r="K3" s="58">
        <v>656</v>
      </c>
      <c r="L3" s="58">
        <v>652</v>
      </c>
      <c r="M3" s="59">
        <v>668</v>
      </c>
      <c r="N3" s="57">
        <f t="shared" si="0"/>
        <v>655</v>
      </c>
    </row>
    <row r="4" spans="1:14" ht="12" customHeight="1" x14ac:dyDescent="0.2">
      <c r="A4" s="56" t="str">
        <f>'Pregnant Women Participating'!A4</f>
        <v>Massachusetts</v>
      </c>
      <c r="B4" s="57">
        <v>5663</v>
      </c>
      <c r="C4" s="58">
        <v>5686</v>
      </c>
      <c r="D4" s="58">
        <v>5557</v>
      </c>
      <c r="E4" s="58">
        <v>5590</v>
      </c>
      <c r="F4" s="58">
        <v>5523</v>
      </c>
      <c r="G4" s="58">
        <v>5589</v>
      </c>
      <c r="H4" s="58">
        <v>5525</v>
      </c>
      <c r="I4" s="58">
        <v>5602</v>
      </c>
      <c r="J4" s="58">
        <v>5523</v>
      </c>
      <c r="K4" s="58">
        <v>5517</v>
      </c>
      <c r="L4" s="58">
        <v>5494</v>
      </c>
      <c r="M4" s="59">
        <v>5409</v>
      </c>
      <c r="N4" s="57">
        <f t="shared" si="0"/>
        <v>5556.5</v>
      </c>
    </row>
    <row r="5" spans="1:14" ht="12" customHeight="1" x14ac:dyDescent="0.2">
      <c r="A5" s="56" t="str">
        <f>'Pregnant Women Participating'!A5</f>
        <v>New Hampshire</v>
      </c>
      <c r="B5" s="57">
        <v>288</v>
      </c>
      <c r="C5" s="58">
        <v>306</v>
      </c>
      <c r="D5" s="58">
        <v>310</v>
      </c>
      <c r="E5" s="58">
        <v>334</v>
      </c>
      <c r="F5" s="58">
        <v>326</v>
      </c>
      <c r="G5" s="58">
        <v>328</v>
      </c>
      <c r="H5" s="58">
        <v>341</v>
      </c>
      <c r="I5" s="58">
        <v>343</v>
      </c>
      <c r="J5" s="58">
        <v>326</v>
      </c>
      <c r="K5" s="58">
        <v>336</v>
      </c>
      <c r="L5" s="58">
        <v>332</v>
      </c>
      <c r="M5" s="59">
        <v>327</v>
      </c>
      <c r="N5" s="57">
        <f t="shared" si="0"/>
        <v>324.75</v>
      </c>
    </row>
    <row r="6" spans="1:14" ht="12" customHeight="1" x14ac:dyDescent="0.2">
      <c r="A6" s="56" t="str">
        <f>'Pregnant Women Participating'!A6</f>
        <v>New York</v>
      </c>
      <c r="B6" s="57">
        <v>34818</v>
      </c>
      <c r="C6" s="58">
        <v>34870</v>
      </c>
      <c r="D6" s="58">
        <v>34332</v>
      </c>
      <c r="E6" s="58">
        <v>34744</v>
      </c>
      <c r="F6" s="58">
        <v>34157</v>
      </c>
      <c r="G6" s="58">
        <v>33726</v>
      </c>
      <c r="H6" s="58">
        <v>33454</v>
      </c>
      <c r="I6" s="58">
        <v>33559</v>
      </c>
      <c r="J6" s="58">
        <v>33103</v>
      </c>
      <c r="K6" s="58">
        <v>33098</v>
      </c>
      <c r="L6" s="58">
        <v>33145</v>
      </c>
      <c r="M6" s="59">
        <v>32742</v>
      </c>
      <c r="N6" s="57">
        <f t="shared" si="0"/>
        <v>33812.333333333336</v>
      </c>
    </row>
    <row r="7" spans="1:14" ht="12" customHeight="1" x14ac:dyDescent="0.2">
      <c r="A7" s="56" t="str">
        <f>'Pregnant Women Participating'!A7</f>
        <v>Rhode Island</v>
      </c>
      <c r="B7" s="57">
        <v>798</v>
      </c>
      <c r="C7" s="58">
        <v>767</v>
      </c>
      <c r="D7" s="58">
        <v>759</v>
      </c>
      <c r="E7" s="58">
        <v>748</v>
      </c>
      <c r="F7" s="58">
        <v>776</v>
      </c>
      <c r="G7" s="58">
        <v>748</v>
      </c>
      <c r="H7" s="58">
        <v>737</v>
      </c>
      <c r="I7" s="58">
        <v>735</v>
      </c>
      <c r="J7" s="58">
        <v>740</v>
      </c>
      <c r="K7" s="58">
        <v>714</v>
      </c>
      <c r="L7" s="58">
        <v>718</v>
      </c>
      <c r="M7" s="59">
        <v>674</v>
      </c>
      <c r="N7" s="57">
        <f t="shared" si="0"/>
        <v>742.83333333333337</v>
      </c>
    </row>
    <row r="8" spans="1:14" ht="12" customHeight="1" x14ac:dyDescent="0.2">
      <c r="A8" s="56" t="str">
        <f>'Pregnant Women Participating'!A8</f>
        <v>Vermont</v>
      </c>
      <c r="B8" s="57">
        <v>377</v>
      </c>
      <c r="C8" s="58">
        <v>384</v>
      </c>
      <c r="D8" s="58">
        <v>386</v>
      </c>
      <c r="E8" s="58">
        <v>372</v>
      </c>
      <c r="F8" s="58">
        <v>353</v>
      </c>
      <c r="G8" s="58">
        <v>337</v>
      </c>
      <c r="H8" s="58">
        <v>347</v>
      </c>
      <c r="I8" s="58">
        <v>343</v>
      </c>
      <c r="J8" s="58">
        <v>335</v>
      </c>
      <c r="K8" s="58">
        <v>349</v>
      </c>
      <c r="L8" s="58">
        <v>391</v>
      </c>
      <c r="M8" s="59">
        <v>383</v>
      </c>
      <c r="N8" s="57">
        <f t="shared" si="0"/>
        <v>363.08333333333331</v>
      </c>
    </row>
    <row r="9" spans="1:14" ht="12" customHeight="1" x14ac:dyDescent="0.2">
      <c r="A9" s="56" t="str">
        <f>'Pregnant Women Participating'!A9</f>
        <v>Virgin Islands</v>
      </c>
      <c r="B9" s="57">
        <v>307</v>
      </c>
      <c r="C9" s="58">
        <v>306</v>
      </c>
      <c r="D9" s="58">
        <v>292</v>
      </c>
      <c r="E9" s="58">
        <v>317</v>
      </c>
      <c r="F9" s="58">
        <v>319</v>
      </c>
      <c r="G9" s="58">
        <v>336</v>
      </c>
      <c r="H9" s="58">
        <v>349</v>
      </c>
      <c r="I9" s="58">
        <v>325</v>
      </c>
      <c r="J9" s="58">
        <v>330</v>
      </c>
      <c r="K9" s="58">
        <v>302</v>
      </c>
      <c r="L9" s="58">
        <v>320</v>
      </c>
      <c r="M9" s="59">
        <v>321</v>
      </c>
      <c r="N9" s="57">
        <f t="shared" si="0"/>
        <v>318.66666666666669</v>
      </c>
    </row>
    <row r="10" spans="1:14" ht="12" customHeight="1" x14ac:dyDescent="0.2">
      <c r="A10" s="56" t="str">
        <f>'Pregnant Women Participating'!A10</f>
        <v>Indian Township, ME</v>
      </c>
      <c r="B10" s="57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9">
        <v>0</v>
      </c>
      <c r="N10" s="57" t="str">
        <f t="shared" si="0"/>
        <v>0</v>
      </c>
    </row>
    <row r="11" spans="1:14" ht="12" customHeight="1" x14ac:dyDescent="0.2">
      <c r="A11" s="56" t="str">
        <f>'Pregnant Women Participating'!A11</f>
        <v>Pleasant Point, ME</v>
      </c>
      <c r="B11" s="57">
        <v>4</v>
      </c>
      <c r="C11" s="58">
        <v>4</v>
      </c>
      <c r="D11" s="58">
        <v>3</v>
      </c>
      <c r="E11" s="58">
        <v>3</v>
      </c>
      <c r="F11" s="58">
        <v>2</v>
      </c>
      <c r="G11" s="58">
        <v>3</v>
      </c>
      <c r="H11" s="58">
        <v>3</v>
      </c>
      <c r="I11" s="58">
        <v>1</v>
      </c>
      <c r="J11" s="58">
        <v>2</v>
      </c>
      <c r="K11" s="58">
        <v>2</v>
      </c>
      <c r="L11" s="58">
        <v>2</v>
      </c>
      <c r="M11" s="59">
        <v>1</v>
      </c>
      <c r="N11" s="57">
        <f t="shared" si="0"/>
        <v>2.5</v>
      </c>
    </row>
    <row r="12" spans="1:14" ht="12" customHeight="1" x14ac:dyDescent="0.2">
      <c r="A12" s="56" t="str">
        <f>'Pregnant Women Participating'!A12</f>
        <v>Seneca Nation, NY</v>
      </c>
      <c r="B12" s="57">
        <v>6</v>
      </c>
      <c r="C12" s="58">
        <v>5</v>
      </c>
      <c r="D12" s="58">
        <v>3</v>
      </c>
      <c r="E12" s="58">
        <v>6</v>
      </c>
      <c r="F12" s="58">
        <v>6</v>
      </c>
      <c r="G12" s="58">
        <v>3</v>
      </c>
      <c r="H12" s="58">
        <v>5</v>
      </c>
      <c r="I12" s="58">
        <v>1</v>
      </c>
      <c r="J12" s="58">
        <v>6</v>
      </c>
      <c r="K12" s="58">
        <v>5</v>
      </c>
      <c r="L12" s="58">
        <v>2</v>
      </c>
      <c r="M12" s="59">
        <v>0</v>
      </c>
      <c r="N12" s="57">
        <f t="shared" si="0"/>
        <v>4</v>
      </c>
    </row>
    <row r="13" spans="1:14" ht="12" customHeight="1" x14ac:dyDescent="0.2">
      <c r="A13" s="56" t="str">
        <f>'Pregnant Women Participating'!A13</f>
        <v>Delaware</v>
      </c>
      <c r="B13" s="57">
        <v>951</v>
      </c>
      <c r="C13" s="58">
        <v>991</v>
      </c>
      <c r="D13" s="58">
        <v>960</v>
      </c>
      <c r="E13" s="58">
        <v>976</v>
      </c>
      <c r="F13" s="58">
        <v>989</v>
      </c>
      <c r="G13" s="58">
        <v>981</v>
      </c>
      <c r="H13" s="58">
        <v>993</v>
      </c>
      <c r="I13" s="58">
        <v>977</v>
      </c>
      <c r="J13" s="58">
        <v>1019</v>
      </c>
      <c r="K13" s="58">
        <v>1040</v>
      </c>
      <c r="L13" s="58">
        <v>1060</v>
      </c>
      <c r="M13" s="59">
        <v>1038</v>
      </c>
      <c r="N13" s="57">
        <f t="shared" si="0"/>
        <v>997.91666666666663</v>
      </c>
    </row>
    <row r="14" spans="1:14" ht="12" customHeight="1" x14ac:dyDescent="0.2">
      <c r="A14" s="56" t="str">
        <f>'Pregnant Women Participating'!A14</f>
        <v>District of Columbia</v>
      </c>
      <c r="B14" s="57">
        <v>1237</v>
      </c>
      <c r="C14" s="58">
        <v>1228</v>
      </c>
      <c r="D14" s="58">
        <v>1241</v>
      </c>
      <c r="E14" s="58">
        <v>1239</v>
      </c>
      <c r="F14" s="58">
        <v>1201</v>
      </c>
      <c r="G14" s="58">
        <v>1189</v>
      </c>
      <c r="H14" s="58">
        <v>1164</v>
      </c>
      <c r="I14" s="58">
        <v>1163</v>
      </c>
      <c r="J14" s="58">
        <v>1121</v>
      </c>
      <c r="K14" s="58">
        <v>1125</v>
      </c>
      <c r="L14" s="58">
        <v>1175</v>
      </c>
      <c r="M14" s="59">
        <v>1154</v>
      </c>
      <c r="N14" s="57">
        <f t="shared" si="0"/>
        <v>1186.4166666666667</v>
      </c>
    </row>
    <row r="15" spans="1:14" ht="12" customHeight="1" x14ac:dyDescent="0.2">
      <c r="A15" s="56" t="str">
        <f>'Pregnant Women Participating'!A15</f>
        <v>Maryland</v>
      </c>
      <c r="B15" s="57">
        <v>9047</v>
      </c>
      <c r="C15" s="58">
        <v>9109</v>
      </c>
      <c r="D15" s="58">
        <v>8961</v>
      </c>
      <c r="E15" s="58">
        <v>9199</v>
      </c>
      <c r="F15" s="58">
        <v>9149</v>
      </c>
      <c r="G15" s="58">
        <v>9148</v>
      </c>
      <c r="H15" s="58">
        <v>8994</v>
      </c>
      <c r="I15" s="58">
        <v>9020</v>
      </c>
      <c r="J15" s="58">
        <v>8889</v>
      </c>
      <c r="K15" s="58">
        <v>8820</v>
      </c>
      <c r="L15" s="58">
        <v>9112</v>
      </c>
      <c r="M15" s="59">
        <v>9001</v>
      </c>
      <c r="N15" s="57">
        <f t="shared" si="0"/>
        <v>9037.4166666666661</v>
      </c>
    </row>
    <row r="16" spans="1:14" ht="12" customHeight="1" x14ac:dyDescent="0.2">
      <c r="A16" s="56" t="str">
        <f>'Pregnant Women Participating'!A16</f>
        <v>New Jersey</v>
      </c>
      <c r="B16" s="57">
        <v>11510</v>
      </c>
      <c r="C16" s="58">
        <v>10902</v>
      </c>
      <c r="D16" s="58">
        <v>10822</v>
      </c>
      <c r="E16" s="58">
        <v>11058</v>
      </c>
      <c r="F16" s="58">
        <v>10920</v>
      </c>
      <c r="G16" s="58">
        <v>10873</v>
      </c>
      <c r="H16" s="58">
        <v>11014</v>
      </c>
      <c r="I16" s="58">
        <v>11488</v>
      </c>
      <c r="J16" s="58">
        <v>11324</v>
      </c>
      <c r="K16" s="58">
        <v>11272</v>
      </c>
      <c r="L16" s="58">
        <v>11111</v>
      </c>
      <c r="M16" s="59">
        <v>10796</v>
      </c>
      <c r="N16" s="57">
        <f t="shared" si="0"/>
        <v>11090.833333333334</v>
      </c>
    </row>
    <row r="17" spans="1:14" ht="12" customHeight="1" x14ac:dyDescent="0.2">
      <c r="A17" s="56" t="str">
        <f>'Pregnant Women Participating'!A17</f>
        <v>Pennsylvania</v>
      </c>
      <c r="B17" s="57">
        <v>3872</v>
      </c>
      <c r="C17" s="58">
        <v>3850</v>
      </c>
      <c r="D17" s="58">
        <v>3828</v>
      </c>
      <c r="E17" s="58">
        <v>3885</v>
      </c>
      <c r="F17" s="58">
        <v>3803</v>
      </c>
      <c r="G17" s="58">
        <v>3910</v>
      </c>
      <c r="H17" s="58">
        <v>3907</v>
      </c>
      <c r="I17" s="58">
        <v>3846</v>
      </c>
      <c r="J17" s="58">
        <v>3801</v>
      </c>
      <c r="K17" s="58">
        <v>3782</v>
      </c>
      <c r="L17" s="58">
        <v>3843</v>
      </c>
      <c r="M17" s="59">
        <v>3772</v>
      </c>
      <c r="N17" s="57">
        <f t="shared" si="0"/>
        <v>3841.5833333333335</v>
      </c>
    </row>
    <row r="18" spans="1:14" ht="12" customHeight="1" x14ac:dyDescent="0.2">
      <c r="A18" s="56" t="str">
        <f>'Pregnant Women Participating'!A18</f>
        <v>Puerto Rico</v>
      </c>
      <c r="B18" s="57">
        <v>3114</v>
      </c>
      <c r="C18" s="58">
        <v>3001</v>
      </c>
      <c r="D18" s="58">
        <v>2973</v>
      </c>
      <c r="E18" s="58">
        <v>2956</v>
      </c>
      <c r="F18" s="58">
        <v>2957</v>
      </c>
      <c r="G18" s="58">
        <v>2899</v>
      </c>
      <c r="H18" s="58">
        <v>2900</v>
      </c>
      <c r="I18" s="58">
        <v>2840</v>
      </c>
      <c r="J18" s="58">
        <v>2791</v>
      </c>
      <c r="K18" s="58">
        <v>2732</v>
      </c>
      <c r="L18" s="58">
        <v>2725</v>
      </c>
      <c r="M18" s="59">
        <v>2704</v>
      </c>
      <c r="N18" s="57">
        <f t="shared" si="0"/>
        <v>2882.6666666666665</v>
      </c>
    </row>
    <row r="19" spans="1:14" ht="12" customHeight="1" x14ac:dyDescent="0.2">
      <c r="A19" s="56" t="str">
        <f>'Pregnant Women Participating'!A19</f>
        <v>Virginia</v>
      </c>
      <c r="B19" s="57">
        <v>3952</v>
      </c>
      <c r="C19" s="58">
        <v>3872</v>
      </c>
      <c r="D19" s="58">
        <v>3674</v>
      </c>
      <c r="E19" s="58">
        <v>3715</v>
      </c>
      <c r="F19" s="58">
        <v>3687</v>
      </c>
      <c r="G19" s="58">
        <v>3691</v>
      </c>
      <c r="H19" s="58">
        <v>3759</v>
      </c>
      <c r="I19" s="58">
        <v>3761</v>
      </c>
      <c r="J19" s="58">
        <v>3614</v>
      </c>
      <c r="K19" s="58">
        <v>3617</v>
      </c>
      <c r="L19" s="58">
        <v>3678</v>
      </c>
      <c r="M19" s="59">
        <v>3586</v>
      </c>
      <c r="N19" s="57">
        <f t="shared" si="0"/>
        <v>3717.1666666666665</v>
      </c>
    </row>
    <row r="20" spans="1:14" ht="12" customHeight="1" x14ac:dyDescent="0.2">
      <c r="A20" s="56" t="str">
        <f>'Pregnant Women Participating'!A20</f>
        <v>West Virginia</v>
      </c>
      <c r="B20" s="57">
        <v>577</v>
      </c>
      <c r="C20" s="58">
        <v>546</v>
      </c>
      <c r="D20" s="58">
        <v>501</v>
      </c>
      <c r="E20" s="58">
        <v>506</v>
      </c>
      <c r="F20" s="58">
        <v>487</v>
      </c>
      <c r="G20" s="58">
        <v>530</v>
      </c>
      <c r="H20" s="58">
        <v>506</v>
      </c>
      <c r="I20" s="58">
        <v>504</v>
      </c>
      <c r="J20" s="58">
        <v>498</v>
      </c>
      <c r="K20" s="58">
        <v>512</v>
      </c>
      <c r="L20" s="58">
        <v>527</v>
      </c>
      <c r="M20" s="59">
        <v>544</v>
      </c>
      <c r="N20" s="57">
        <f t="shared" si="0"/>
        <v>519.83333333333337</v>
      </c>
    </row>
    <row r="21" spans="1:14" ht="12" customHeight="1" x14ac:dyDescent="0.2">
      <c r="A21" s="56" t="str">
        <f>'Pregnant Women Participating'!A21</f>
        <v>Alabama</v>
      </c>
      <c r="B21" s="57">
        <v>2109</v>
      </c>
      <c r="C21" s="58">
        <v>2084</v>
      </c>
      <c r="D21" s="58">
        <v>2078</v>
      </c>
      <c r="E21" s="58">
        <v>2107</v>
      </c>
      <c r="F21" s="58">
        <v>2082</v>
      </c>
      <c r="G21" s="58">
        <v>2165</v>
      </c>
      <c r="H21" s="58">
        <v>2122</v>
      </c>
      <c r="I21" s="58">
        <v>2173</v>
      </c>
      <c r="J21" s="58">
        <v>2212</v>
      </c>
      <c r="K21" s="58">
        <v>2217</v>
      </c>
      <c r="L21" s="58">
        <v>2300</v>
      </c>
      <c r="M21" s="59">
        <v>2225</v>
      </c>
      <c r="N21" s="57">
        <f t="shared" si="0"/>
        <v>2156.1666666666665</v>
      </c>
    </row>
    <row r="22" spans="1:14" ht="12" customHeight="1" x14ac:dyDescent="0.2">
      <c r="A22" s="56" t="str">
        <f>'Pregnant Women Participating'!A22</f>
        <v>Florida</v>
      </c>
      <c r="B22" s="57">
        <v>25974</v>
      </c>
      <c r="C22" s="58">
        <v>26287</v>
      </c>
      <c r="D22" s="58">
        <v>26432</v>
      </c>
      <c r="E22" s="58">
        <v>26901</v>
      </c>
      <c r="F22" s="58">
        <v>26870</v>
      </c>
      <c r="G22" s="58">
        <v>26785</v>
      </c>
      <c r="H22" s="58">
        <v>26739</v>
      </c>
      <c r="I22" s="58">
        <v>26725</v>
      </c>
      <c r="J22" s="58">
        <v>26611</v>
      </c>
      <c r="K22" s="58">
        <v>26581</v>
      </c>
      <c r="L22" s="58">
        <v>26907</v>
      </c>
      <c r="M22" s="59">
        <v>26799</v>
      </c>
      <c r="N22" s="57">
        <f t="shared" si="0"/>
        <v>26634.25</v>
      </c>
    </row>
    <row r="23" spans="1:14" ht="12" customHeight="1" x14ac:dyDescent="0.2">
      <c r="A23" s="56" t="str">
        <f>'Pregnant Women Participating'!A23</f>
        <v>Georgia</v>
      </c>
      <c r="B23" s="57">
        <v>12585</v>
      </c>
      <c r="C23" s="58">
        <v>12337</v>
      </c>
      <c r="D23" s="58">
        <v>12036</v>
      </c>
      <c r="E23" s="58">
        <v>12185</v>
      </c>
      <c r="F23" s="58">
        <v>12048</v>
      </c>
      <c r="G23" s="58">
        <v>11857</v>
      </c>
      <c r="H23" s="58">
        <v>11621</v>
      </c>
      <c r="I23" s="58">
        <v>11598</v>
      </c>
      <c r="J23" s="58">
        <v>11653</v>
      </c>
      <c r="K23" s="58">
        <v>10395</v>
      </c>
      <c r="L23" s="58">
        <v>11839</v>
      </c>
      <c r="M23" s="59">
        <v>11902</v>
      </c>
      <c r="N23" s="57">
        <f t="shared" si="0"/>
        <v>11838</v>
      </c>
    </row>
    <row r="24" spans="1:14" ht="12" customHeight="1" x14ac:dyDescent="0.2">
      <c r="A24" s="56" t="str">
        <f>'Pregnant Women Participating'!A24</f>
        <v>Kentucky</v>
      </c>
      <c r="B24" s="57">
        <v>3759</v>
      </c>
      <c r="C24" s="58">
        <v>3701</v>
      </c>
      <c r="D24" s="58">
        <v>3601</v>
      </c>
      <c r="E24" s="58">
        <v>3717</v>
      </c>
      <c r="F24" s="58">
        <v>3653</v>
      </c>
      <c r="G24" s="58">
        <v>3672</v>
      </c>
      <c r="H24" s="58">
        <v>3617</v>
      </c>
      <c r="I24" s="58">
        <v>3637</v>
      </c>
      <c r="J24" s="58">
        <v>3561</v>
      </c>
      <c r="K24" s="58">
        <v>3582</v>
      </c>
      <c r="L24" s="58">
        <v>3661</v>
      </c>
      <c r="M24" s="59">
        <v>3659</v>
      </c>
      <c r="N24" s="57">
        <f t="shared" si="0"/>
        <v>3651.6666666666665</v>
      </c>
    </row>
    <row r="25" spans="1:14" ht="12" customHeight="1" x14ac:dyDescent="0.2">
      <c r="A25" s="56" t="str">
        <f>'Pregnant Women Participating'!A25</f>
        <v>Mississippi</v>
      </c>
      <c r="B25" s="57">
        <v>2494</v>
      </c>
      <c r="C25" s="58">
        <v>2483</v>
      </c>
      <c r="D25" s="58">
        <v>2442</v>
      </c>
      <c r="E25" s="58">
        <v>2494</v>
      </c>
      <c r="F25" s="58">
        <v>2440</v>
      </c>
      <c r="G25" s="58">
        <v>2411</v>
      </c>
      <c r="H25" s="58">
        <v>2343</v>
      </c>
      <c r="I25" s="58">
        <v>2433</v>
      </c>
      <c r="J25" s="58">
        <v>2458</v>
      </c>
      <c r="K25" s="58">
        <v>2503</v>
      </c>
      <c r="L25" s="58">
        <v>2589</v>
      </c>
      <c r="M25" s="59">
        <v>2584</v>
      </c>
      <c r="N25" s="57">
        <f t="shared" si="0"/>
        <v>2472.8333333333335</v>
      </c>
    </row>
    <row r="26" spans="1:14" ht="12" customHeight="1" x14ac:dyDescent="0.2">
      <c r="A26" s="56" t="str">
        <f>'Pregnant Women Participating'!A26</f>
        <v>North Carolina</v>
      </c>
      <c r="B26" s="57">
        <v>10697</v>
      </c>
      <c r="C26" s="58">
        <v>10468</v>
      </c>
      <c r="D26" s="58">
        <v>10060</v>
      </c>
      <c r="E26" s="58">
        <v>10363</v>
      </c>
      <c r="F26" s="58">
        <v>10143</v>
      </c>
      <c r="G26" s="58">
        <v>10082</v>
      </c>
      <c r="H26" s="58">
        <v>9764</v>
      </c>
      <c r="I26" s="58">
        <v>9959</v>
      </c>
      <c r="J26" s="58">
        <v>9887</v>
      </c>
      <c r="K26" s="58">
        <v>9884</v>
      </c>
      <c r="L26" s="58">
        <v>10173</v>
      </c>
      <c r="M26" s="59">
        <v>9932</v>
      </c>
      <c r="N26" s="57">
        <f t="shared" si="0"/>
        <v>10117.666666666666</v>
      </c>
    </row>
    <row r="27" spans="1:14" ht="12" customHeight="1" x14ac:dyDescent="0.2">
      <c r="A27" s="56" t="str">
        <f>'Pregnant Women Participating'!A27</f>
        <v>South Carolina</v>
      </c>
      <c r="B27" s="57">
        <v>3711</v>
      </c>
      <c r="C27" s="58">
        <v>3727</v>
      </c>
      <c r="D27" s="58">
        <v>3622</v>
      </c>
      <c r="E27" s="58">
        <v>3699</v>
      </c>
      <c r="F27" s="58">
        <v>3624</v>
      </c>
      <c r="G27" s="58">
        <v>3608</v>
      </c>
      <c r="H27" s="58">
        <v>3467</v>
      </c>
      <c r="I27" s="58">
        <v>3421</v>
      </c>
      <c r="J27" s="58">
        <v>3445</v>
      </c>
      <c r="K27" s="58">
        <v>3456</v>
      </c>
      <c r="L27" s="58">
        <v>3535</v>
      </c>
      <c r="M27" s="59">
        <v>3405</v>
      </c>
      <c r="N27" s="57">
        <f t="shared" si="0"/>
        <v>3560</v>
      </c>
    </row>
    <row r="28" spans="1:14" ht="12" customHeight="1" x14ac:dyDescent="0.2">
      <c r="A28" s="56" t="str">
        <f>'Pregnant Women Participating'!A28</f>
        <v>Tennessee</v>
      </c>
      <c r="B28" s="57">
        <v>5079</v>
      </c>
      <c r="C28" s="58">
        <v>4999</v>
      </c>
      <c r="D28" s="58">
        <v>4784</v>
      </c>
      <c r="E28" s="58">
        <v>4702</v>
      </c>
      <c r="F28" s="58">
        <v>4735</v>
      </c>
      <c r="G28" s="58">
        <v>4723</v>
      </c>
      <c r="H28" s="58">
        <v>4743</v>
      </c>
      <c r="I28" s="58">
        <v>4695</v>
      </c>
      <c r="J28" s="58">
        <v>4708</v>
      </c>
      <c r="K28" s="58">
        <v>4628</v>
      </c>
      <c r="L28" s="58">
        <v>4688</v>
      </c>
      <c r="M28" s="59">
        <v>4556</v>
      </c>
      <c r="N28" s="57">
        <f t="shared" si="0"/>
        <v>4753.333333333333</v>
      </c>
    </row>
    <row r="29" spans="1:14" ht="12" customHeight="1" x14ac:dyDescent="0.2">
      <c r="A29" s="56" t="str">
        <f>'Pregnant Women Participating'!A29</f>
        <v>Choctaw Indians, MS</v>
      </c>
      <c r="B29" s="57">
        <v>10</v>
      </c>
      <c r="C29" s="58">
        <v>12</v>
      </c>
      <c r="D29" s="58">
        <v>13</v>
      </c>
      <c r="E29" s="58">
        <v>12</v>
      </c>
      <c r="F29" s="58">
        <v>13</v>
      </c>
      <c r="G29" s="58">
        <v>15</v>
      </c>
      <c r="H29" s="58">
        <v>17</v>
      </c>
      <c r="I29" s="58">
        <v>19</v>
      </c>
      <c r="J29" s="58">
        <v>17</v>
      </c>
      <c r="K29" s="58">
        <v>20</v>
      </c>
      <c r="L29" s="58">
        <v>22</v>
      </c>
      <c r="M29" s="59">
        <v>16</v>
      </c>
      <c r="N29" s="57">
        <f t="shared" si="0"/>
        <v>15.5</v>
      </c>
    </row>
    <row r="30" spans="1:14" ht="12" customHeight="1" x14ac:dyDescent="0.2">
      <c r="A30" s="56" t="str">
        <f>'Pregnant Women Participating'!A30</f>
        <v>Eastern Cherokee, NC</v>
      </c>
      <c r="B30" s="57">
        <v>9</v>
      </c>
      <c r="C30" s="58">
        <v>13</v>
      </c>
      <c r="D30" s="58">
        <v>10</v>
      </c>
      <c r="E30" s="58">
        <v>12</v>
      </c>
      <c r="F30" s="58">
        <v>11</v>
      </c>
      <c r="G30" s="58">
        <v>17</v>
      </c>
      <c r="H30" s="58">
        <v>22</v>
      </c>
      <c r="I30" s="58">
        <v>22</v>
      </c>
      <c r="J30" s="58">
        <v>20</v>
      </c>
      <c r="K30" s="58">
        <v>19</v>
      </c>
      <c r="L30" s="58">
        <v>20</v>
      </c>
      <c r="M30" s="59">
        <v>19</v>
      </c>
      <c r="N30" s="57">
        <f t="shared" si="0"/>
        <v>16.166666666666668</v>
      </c>
    </row>
    <row r="31" spans="1:14" ht="12" customHeight="1" x14ac:dyDescent="0.2">
      <c r="A31" s="56" t="str">
        <f>'Pregnant Women Participating'!A31</f>
        <v>Illinois</v>
      </c>
      <c r="B31" s="57">
        <v>11894</v>
      </c>
      <c r="C31" s="58">
        <v>11803</v>
      </c>
      <c r="D31" s="58">
        <v>11537</v>
      </c>
      <c r="E31" s="58">
        <v>11756</v>
      </c>
      <c r="F31" s="58">
        <v>11385</v>
      </c>
      <c r="G31" s="58">
        <v>11351</v>
      </c>
      <c r="H31" s="58">
        <v>11240</v>
      </c>
      <c r="I31" s="58">
        <v>11179</v>
      </c>
      <c r="J31" s="58">
        <v>11149</v>
      </c>
      <c r="K31" s="58">
        <v>11153</v>
      </c>
      <c r="L31" s="58">
        <v>11569</v>
      </c>
      <c r="M31" s="59">
        <v>11490</v>
      </c>
      <c r="N31" s="57">
        <f t="shared" si="0"/>
        <v>11458.833333333334</v>
      </c>
    </row>
    <row r="32" spans="1:14" ht="12" customHeight="1" x14ac:dyDescent="0.2">
      <c r="A32" s="56" t="str">
        <f>'Pregnant Women Participating'!A32</f>
        <v>Indiana</v>
      </c>
      <c r="B32" s="57">
        <v>5274</v>
      </c>
      <c r="C32" s="58">
        <v>5270</v>
      </c>
      <c r="D32" s="58">
        <v>5183</v>
      </c>
      <c r="E32" s="58">
        <v>5321</v>
      </c>
      <c r="F32" s="58">
        <v>5144</v>
      </c>
      <c r="G32" s="58">
        <v>5122</v>
      </c>
      <c r="H32" s="58">
        <v>5059</v>
      </c>
      <c r="I32" s="58">
        <v>5038</v>
      </c>
      <c r="J32" s="58">
        <v>5022</v>
      </c>
      <c r="K32" s="58">
        <v>5123</v>
      </c>
      <c r="L32" s="58">
        <v>5145</v>
      </c>
      <c r="M32" s="59">
        <v>5137</v>
      </c>
      <c r="N32" s="57">
        <f t="shared" si="0"/>
        <v>5153.166666666667</v>
      </c>
    </row>
    <row r="33" spans="1:14" ht="12" customHeight="1" x14ac:dyDescent="0.2">
      <c r="A33" s="56" t="str">
        <f>'Pregnant Women Participating'!A33</f>
        <v>Iowa</v>
      </c>
      <c r="B33" s="57">
        <v>2121</v>
      </c>
      <c r="C33" s="58">
        <v>2081</v>
      </c>
      <c r="D33" s="58">
        <v>2008</v>
      </c>
      <c r="E33" s="58">
        <v>2025</v>
      </c>
      <c r="F33" s="58">
        <v>2030</v>
      </c>
      <c r="G33" s="58">
        <v>2003</v>
      </c>
      <c r="H33" s="58">
        <v>1954</v>
      </c>
      <c r="I33" s="58">
        <v>2011</v>
      </c>
      <c r="J33" s="58">
        <v>1927</v>
      </c>
      <c r="K33" s="58">
        <v>1917</v>
      </c>
      <c r="L33" s="58">
        <v>1936</v>
      </c>
      <c r="M33" s="59">
        <v>1886</v>
      </c>
      <c r="N33" s="57">
        <f t="shared" si="0"/>
        <v>1991.5833333333333</v>
      </c>
    </row>
    <row r="34" spans="1:14" ht="12" customHeight="1" x14ac:dyDescent="0.2">
      <c r="A34" s="56" t="str">
        <f>'Pregnant Women Participating'!A34</f>
        <v>Michigan</v>
      </c>
      <c r="B34" s="57">
        <v>5184</v>
      </c>
      <c r="C34" s="58">
        <v>5025</v>
      </c>
      <c r="D34" s="58">
        <v>4872</v>
      </c>
      <c r="E34" s="58">
        <v>5085</v>
      </c>
      <c r="F34" s="58">
        <v>4967</v>
      </c>
      <c r="G34" s="58">
        <v>5039</v>
      </c>
      <c r="H34" s="58">
        <v>4973</v>
      </c>
      <c r="I34" s="58">
        <v>4931</v>
      </c>
      <c r="J34" s="58">
        <v>4838</v>
      </c>
      <c r="K34" s="58">
        <v>5020</v>
      </c>
      <c r="L34" s="58">
        <v>5095</v>
      </c>
      <c r="M34" s="59">
        <v>4974</v>
      </c>
      <c r="N34" s="57">
        <f t="shared" si="0"/>
        <v>5000.25</v>
      </c>
    </row>
    <row r="35" spans="1:14" ht="12" customHeight="1" x14ac:dyDescent="0.2">
      <c r="A35" s="56" t="str">
        <f>'Pregnant Women Participating'!A35</f>
        <v>Minnesota</v>
      </c>
      <c r="B35" s="57">
        <v>5851</v>
      </c>
      <c r="C35" s="58">
        <v>5852</v>
      </c>
      <c r="D35" s="58">
        <v>5776</v>
      </c>
      <c r="E35" s="58">
        <v>5874</v>
      </c>
      <c r="F35" s="58">
        <v>5812</v>
      </c>
      <c r="G35" s="58">
        <v>5869</v>
      </c>
      <c r="H35" s="58">
        <v>5766</v>
      </c>
      <c r="I35" s="58">
        <v>5679</v>
      </c>
      <c r="J35" s="58">
        <v>5588</v>
      </c>
      <c r="K35" s="58">
        <v>5625</v>
      </c>
      <c r="L35" s="58">
        <v>5699</v>
      </c>
      <c r="M35" s="59">
        <v>5666</v>
      </c>
      <c r="N35" s="57">
        <f t="shared" si="0"/>
        <v>5754.75</v>
      </c>
    </row>
    <row r="36" spans="1:14" ht="12" customHeight="1" x14ac:dyDescent="0.2">
      <c r="A36" s="56" t="str">
        <f>'Pregnant Women Participating'!A36</f>
        <v>Ohio</v>
      </c>
      <c r="B36" s="57">
        <v>3263</v>
      </c>
      <c r="C36" s="58">
        <v>3261</v>
      </c>
      <c r="D36" s="58">
        <v>3144</v>
      </c>
      <c r="E36" s="58">
        <v>3209</v>
      </c>
      <c r="F36" s="58">
        <v>3087</v>
      </c>
      <c r="G36" s="58">
        <v>3015</v>
      </c>
      <c r="H36" s="58">
        <v>3019</v>
      </c>
      <c r="I36" s="58">
        <v>2999</v>
      </c>
      <c r="J36" s="58">
        <v>3011</v>
      </c>
      <c r="K36" s="58">
        <v>2987</v>
      </c>
      <c r="L36" s="58">
        <v>3040</v>
      </c>
      <c r="M36" s="59">
        <v>2992</v>
      </c>
      <c r="N36" s="57">
        <f t="shared" si="0"/>
        <v>3085.5833333333335</v>
      </c>
    </row>
    <row r="37" spans="1:14" ht="12" customHeight="1" x14ac:dyDescent="0.2">
      <c r="A37" s="56" t="str">
        <f>'Pregnant Women Participating'!A37</f>
        <v>Wisconsin</v>
      </c>
      <c r="B37" s="57">
        <v>2171</v>
      </c>
      <c r="C37" s="58">
        <v>2170</v>
      </c>
      <c r="D37" s="58">
        <v>2078</v>
      </c>
      <c r="E37" s="58">
        <v>2217</v>
      </c>
      <c r="F37" s="58">
        <v>2177</v>
      </c>
      <c r="G37" s="58">
        <v>2174</v>
      </c>
      <c r="H37" s="58">
        <v>2177</v>
      </c>
      <c r="I37" s="58">
        <v>2222</v>
      </c>
      <c r="J37" s="58">
        <v>2177</v>
      </c>
      <c r="K37" s="58">
        <v>2209</v>
      </c>
      <c r="L37" s="58">
        <v>2140</v>
      </c>
      <c r="M37" s="59">
        <v>2114</v>
      </c>
      <c r="N37" s="57">
        <f t="shared" si="0"/>
        <v>2168.8333333333335</v>
      </c>
    </row>
    <row r="38" spans="1:14" ht="12" customHeight="1" x14ac:dyDescent="0.2">
      <c r="A38" s="56" t="str">
        <f>'Pregnant Women Participating'!A38</f>
        <v>Arizona</v>
      </c>
      <c r="B38" s="57">
        <v>7520</v>
      </c>
      <c r="C38" s="58">
        <v>7422</v>
      </c>
      <c r="D38" s="58">
        <v>7325</v>
      </c>
      <c r="E38" s="58">
        <v>7384</v>
      </c>
      <c r="F38" s="58">
        <v>7108</v>
      </c>
      <c r="G38" s="58">
        <v>7240</v>
      </c>
      <c r="H38" s="58">
        <v>7088</v>
      </c>
      <c r="I38" s="58">
        <v>7143</v>
      </c>
      <c r="J38" s="58">
        <v>7020</v>
      </c>
      <c r="K38" s="58">
        <v>7228</v>
      </c>
      <c r="L38" s="58">
        <v>7339</v>
      </c>
      <c r="M38" s="59">
        <v>7334</v>
      </c>
      <c r="N38" s="57">
        <f t="shared" si="0"/>
        <v>7262.583333333333</v>
      </c>
    </row>
    <row r="39" spans="1:14" ht="12" customHeight="1" x14ac:dyDescent="0.2">
      <c r="A39" s="56" t="str">
        <f>'Pregnant Women Participating'!A39</f>
        <v>Arkansas</v>
      </c>
      <c r="B39" s="57">
        <v>1130</v>
      </c>
      <c r="C39" s="58">
        <v>1145</v>
      </c>
      <c r="D39" s="58">
        <v>1147</v>
      </c>
      <c r="E39" s="58">
        <v>1122</v>
      </c>
      <c r="F39" s="58">
        <v>1082</v>
      </c>
      <c r="G39" s="58">
        <v>1089</v>
      </c>
      <c r="H39" s="58">
        <v>1102</v>
      </c>
      <c r="I39" s="58">
        <v>1055</v>
      </c>
      <c r="J39" s="58">
        <v>1112</v>
      </c>
      <c r="K39" s="58">
        <v>1099</v>
      </c>
      <c r="L39" s="58">
        <v>1156</v>
      </c>
      <c r="M39" s="59">
        <v>1170</v>
      </c>
      <c r="N39" s="57">
        <f t="shared" si="0"/>
        <v>1117.4166666666667</v>
      </c>
    </row>
    <row r="40" spans="1:14" ht="12" customHeight="1" x14ac:dyDescent="0.2">
      <c r="A40" s="56" t="str">
        <f>'Pregnant Women Participating'!A40</f>
        <v>Louisiana</v>
      </c>
      <c r="B40" s="57">
        <v>2450</v>
      </c>
      <c r="C40" s="58">
        <v>2695</v>
      </c>
      <c r="D40" s="58">
        <v>2653</v>
      </c>
      <c r="E40" s="58">
        <v>2292</v>
      </c>
      <c r="F40" s="58">
        <v>2478</v>
      </c>
      <c r="G40" s="58">
        <v>2490</v>
      </c>
      <c r="H40" s="58">
        <v>2336</v>
      </c>
      <c r="I40" s="58">
        <v>2362</v>
      </c>
      <c r="J40" s="58">
        <v>2380</v>
      </c>
      <c r="K40" s="58">
        <v>2392</v>
      </c>
      <c r="L40" s="58">
        <v>2443</v>
      </c>
      <c r="M40" s="59">
        <v>2367</v>
      </c>
      <c r="N40" s="57">
        <f t="shared" si="0"/>
        <v>2444.8333333333335</v>
      </c>
    </row>
    <row r="41" spans="1:14" ht="12" customHeight="1" x14ac:dyDescent="0.2">
      <c r="A41" s="56" t="str">
        <f>'Pregnant Women Participating'!A41</f>
        <v>New Mexico</v>
      </c>
      <c r="B41" s="57">
        <v>1095</v>
      </c>
      <c r="C41" s="58">
        <v>1101</v>
      </c>
      <c r="D41" s="58">
        <v>1115</v>
      </c>
      <c r="E41" s="58">
        <v>1103</v>
      </c>
      <c r="F41" s="58">
        <v>1040</v>
      </c>
      <c r="G41" s="58">
        <v>1159</v>
      </c>
      <c r="H41" s="58">
        <v>1124</v>
      </c>
      <c r="I41" s="58">
        <v>1142</v>
      </c>
      <c r="J41" s="58">
        <v>1151</v>
      </c>
      <c r="K41" s="58">
        <v>1059</v>
      </c>
      <c r="L41" s="58">
        <v>1346</v>
      </c>
      <c r="M41" s="59">
        <v>1522</v>
      </c>
      <c r="N41" s="57">
        <f t="shared" si="0"/>
        <v>1163.0833333333333</v>
      </c>
    </row>
    <row r="42" spans="1:14" ht="12" customHeight="1" x14ac:dyDescent="0.2">
      <c r="A42" s="56" t="str">
        <f>'Pregnant Women Participating'!A42</f>
        <v>Oklahoma</v>
      </c>
      <c r="B42" s="57">
        <v>817</v>
      </c>
      <c r="C42" s="58">
        <v>813</v>
      </c>
      <c r="D42" s="58">
        <v>817</v>
      </c>
      <c r="E42" s="58">
        <v>829</v>
      </c>
      <c r="F42" s="58">
        <v>802</v>
      </c>
      <c r="G42" s="58">
        <v>765</v>
      </c>
      <c r="H42" s="58">
        <v>752</v>
      </c>
      <c r="I42" s="58">
        <v>744</v>
      </c>
      <c r="J42" s="58">
        <v>758</v>
      </c>
      <c r="K42" s="58">
        <v>746</v>
      </c>
      <c r="L42" s="58">
        <v>734</v>
      </c>
      <c r="M42" s="59">
        <v>731</v>
      </c>
      <c r="N42" s="57">
        <f t="shared" si="0"/>
        <v>775.66666666666663</v>
      </c>
    </row>
    <row r="43" spans="1:14" ht="12" customHeight="1" x14ac:dyDescent="0.2">
      <c r="A43" s="56" t="str">
        <f>'Pregnant Women Participating'!A43</f>
        <v>Texas</v>
      </c>
      <c r="B43" s="57">
        <v>78878</v>
      </c>
      <c r="C43" s="58">
        <v>78700</v>
      </c>
      <c r="D43" s="58">
        <v>78173</v>
      </c>
      <c r="E43" s="58">
        <v>79553</v>
      </c>
      <c r="F43" s="58">
        <v>79306</v>
      </c>
      <c r="G43" s="58">
        <v>82788</v>
      </c>
      <c r="H43" s="58">
        <v>79607</v>
      </c>
      <c r="I43" s="58">
        <v>79969</v>
      </c>
      <c r="J43" s="58">
        <v>80143</v>
      </c>
      <c r="K43" s="58">
        <v>79329</v>
      </c>
      <c r="L43" s="58">
        <v>80608</v>
      </c>
      <c r="M43" s="59">
        <v>89394</v>
      </c>
      <c r="N43" s="57">
        <f t="shared" si="0"/>
        <v>80537.333333333328</v>
      </c>
    </row>
    <row r="44" spans="1:14" ht="12" customHeight="1" x14ac:dyDescent="0.2">
      <c r="A44" s="56" t="str">
        <f>'Pregnant Women Participating'!A44</f>
        <v>Utah</v>
      </c>
      <c r="B44" s="57">
        <v>1948</v>
      </c>
      <c r="C44" s="58">
        <v>1939</v>
      </c>
      <c r="D44" s="58">
        <v>1917</v>
      </c>
      <c r="E44" s="58">
        <v>1933</v>
      </c>
      <c r="F44" s="58">
        <v>1899</v>
      </c>
      <c r="G44" s="58">
        <v>1868</v>
      </c>
      <c r="H44" s="58">
        <v>1829</v>
      </c>
      <c r="I44" s="58">
        <v>1805</v>
      </c>
      <c r="J44" s="58">
        <v>1780</v>
      </c>
      <c r="K44" s="58">
        <v>1751</v>
      </c>
      <c r="L44" s="58">
        <v>1862</v>
      </c>
      <c r="M44" s="59">
        <v>1782</v>
      </c>
      <c r="N44" s="57">
        <f t="shared" si="0"/>
        <v>1859.4166666666667</v>
      </c>
    </row>
    <row r="45" spans="1:14" ht="12" customHeight="1" x14ac:dyDescent="0.2">
      <c r="A45" s="56" t="str">
        <f>'Pregnant Women Participating'!A45</f>
        <v>Inter-Tribal Council, AZ</v>
      </c>
      <c r="B45" s="57">
        <v>178</v>
      </c>
      <c r="C45" s="58">
        <v>166</v>
      </c>
      <c r="D45" s="58">
        <v>160</v>
      </c>
      <c r="E45" s="58">
        <v>194</v>
      </c>
      <c r="F45" s="58">
        <v>197</v>
      </c>
      <c r="G45" s="58">
        <v>191</v>
      </c>
      <c r="H45" s="58">
        <v>190</v>
      </c>
      <c r="I45" s="58">
        <v>194</v>
      </c>
      <c r="J45" s="58">
        <v>200</v>
      </c>
      <c r="K45" s="58">
        <v>202</v>
      </c>
      <c r="L45" s="58">
        <v>209</v>
      </c>
      <c r="M45" s="59">
        <v>195</v>
      </c>
      <c r="N45" s="57">
        <f t="shared" si="0"/>
        <v>189.66666666666666</v>
      </c>
    </row>
    <row r="46" spans="1:14" ht="12" customHeight="1" x14ac:dyDescent="0.2">
      <c r="A46" s="56" t="str">
        <f>'Pregnant Women Participating'!A46</f>
        <v>Navajo Nation, AZ</v>
      </c>
      <c r="B46" s="57">
        <v>350</v>
      </c>
      <c r="C46" s="58">
        <v>345</v>
      </c>
      <c r="D46" s="58">
        <v>346</v>
      </c>
      <c r="E46" s="58">
        <v>352</v>
      </c>
      <c r="F46" s="58">
        <v>319</v>
      </c>
      <c r="G46" s="58">
        <v>316</v>
      </c>
      <c r="H46" s="58">
        <v>335</v>
      </c>
      <c r="I46" s="58">
        <v>333</v>
      </c>
      <c r="J46" s="58">
        <v>305</v>
      </c>
      <c r="K46" s="58">
        <v>326</v>
      </c>
      <c r="L46" s="58">
        <v>351</v>
      </c>
      <c r="M46" s="59">
        <v>339</v>
      </c>
      <c r="N46" s="57">
        <f t="shared" si="0"/>
        <v>334.75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11</v>
      </c>
      <c r="C47" s="58">
        <v>16</v>
      </c>
      <c r="D47" s="58">
        <v>14</v>
      </c>
      <c r="E47" s="58">
        <v>17</v>
      </c>
      <c r="F47" s="58">
        <v>15</v>
      </c>
      <c r="G47" s="58">
        <v>16</v>
      </c>
      <c r="H47" s="58">
        <v>11</v>
      </c>
      <c r="I47" s="58">
        <v>12</v>
      </c>
      <c r="J47" s="58">
        <v>16</v>
      </c>
      <c r="K47" s="58">
        <v>18</v>
      </c>
      <c r="L47" s="58">
        <v>17</v>
      </c>
      <c r="M47" s="59">
        <v>17</v>
      </c>
      <c r="N47" s="57">
        <f t="shared" si="0"/>
        <v>15</v>
      </c>
    </row>
    <row r="48" spans="1:14" ht="12" customHeight="1" x14ac:dyDescent="0.2">
      <c r="A48" s="56" t="str">
        <f>'Pregnant Women Participating'!A48</f>
        <v>Eight Northern Pueblos, NM</v>
      </c>
      <c r="B48" s="57">
        <v>8</v>
      </c>
      <c r="C48" s="58">
        <v>5</v>
      </c>
      <c r="D48" s="58">
        <v>7</v>
      </c>
      <c r="E48" s="58">
        <v>6</v>
      </c>
      <c r="F48" s="58">
        <v>6</v>
      </c>
      <c r="G48" s="58">
        <v>4</v>
      </c>
      <c r="H48" s="58">
        <v>3</v>
      </c>
      <c r="I48" s="58">
        <v>8</v>
      </c>
      <c r="J48" s="58">
        <v>8</v>
      </c>
      <c r="K48" s="58">
        <v>8</v>
      </c>
      <c r="L48" s="58">
        <v>11</v>
      </c>
      <c r="M48" s="59">
        <v>8</v>
      </c>
      <c r="N48" s="57">
        <f t="shared" si="0"/>
        <v>6.833333333333333</v>
      </c>
    </row>
    <row r="49" spans="1:14" ht="12" customHeight="1" x14ac:dyDescent="0.2">
      <c r="A49" s="56" t="str">
        <f>'Pregnant Women Participating'!A49</f>
        <v>Five Sandoval Pueblos, NM</v>
      </c>
      <c r="B49" s="57">
        <v>9</v>
      </c>
      <c r="C49" s="58">
        <v>9</v>
      </c>
      <c r="D49" s="58">
        <v>8</v>
      </c>
      <c r="E49" s="58">
        <v>8</v>
      </c>
      <c r="F49" s="58">
        <v>9</v>
      </c>
      <c r="G49" s="58">
        <v>8</v>
      </c>
      <c r="H49" s="58">
        <v>6</v>
      </c>
      <c r="I49" s="58">
        <v>6</v>
      </c>
      <c r="J49" s="58">
        <v>4</v>
      </c>
      <c r="K49" s="58">
        <v>5</v>
      </c>
      <c r="L49" s="58">
        <v>3</v>
      </c>
      <c r="M49" s="59">
        <v>5</v>
      </c>
      <c r="N49" s="57">
        <f t="shared" si="0"/>
        <v>6.666666666666667</v>
      </c>
    </row>
    <row r="50" spans="1:14" ht="12" customHeight="1" x14ac:dyDescent="0.2">
      <c r="A50" s="56" t="str">
        <f>'Pregnant Women Participating'!A50</f>
        <v>Isleta Pueblo, NM</v>
      </c>
      <c r="B50" s="57">
        <v>138</v>
      </c>
      <c r="C50" s="58">
        <v>140</v>
      </c>
      <c r="D50" s="58">
        <v>142</v>
      </c>
      <c r="E50" s="58">
        <v>145</v>
      </c>
      <c r="F50" s="58">
        <v>153</v>
      </c>
      <c r="G50" s="58">
        <v>145</v>
      </c>
      <c r="H50" s="58">
        <v>143</v>
      </c>
      <c r="I50" s="58">
        <v>76</v>
      </c>
      <c r="J50" s="58">
        <v>81</v>
      </c>
      <c r="K50" s="58">
        <v>82</v>
      </c>
      <c r="L50" s="58">
        <v>76</v>
      </c>
      <c r="M50" s="59">
        <v>74</v>
      </c>
      <c r="N50" s="57">
        <f t="shared" si="0"/>
        <v>116.25</v>
      </c>
    </row>
    <row r="51" spans="1:14" ht="12" customHeight="1" x14ac:dyDescent="0.2">
      <c r="A51" s="56" t="str">
        <f>'Pregnant Women Participating'!A51</f>
        <v>San Felipe Pueblo, NM</v>
      </c>
      <c r="B51" s="57">
        <v>5</v>
      </c>
      <c r="C51" s="58">
        <v>5</v>
      </c>
      <c r="D51" s="58">
        <v>4</v>
      </c>
      <c r="E51" s="58">
        <v>8</v>
      </c>
      <c r="F51" s="58">
        <v>10</v>
      </c>
      <c r="G51" s="58">
        <v>12</v>
      </c>
      <c r="H51" s="58">
        <v>13</v>
      </c>
      <c r="I51" s="58">
        <v>13</v>
      </c>
      <c r="J51" s="58">
        <v>17</v>
      </c>
      <c r="K51" s="58">
        <v>13</v>
      </c>
      <c r="L51" s="58">
        <v>14</v>
      </c>
      <c r="M51" s="59">
        <v>10</v>
      </c>
      <c r="N51" s="57">
        <f t="shared" si="0"/>
        <v>10.333333333333334</v>
      </c>
    </row>
    <row r="52" spans="1:14" ht="12" customHeight="1" x14ac:dyDescent="0.2">
      <c r="A52" s="56" t="str">
        <f>'Pregnant Women Participating'!A52</f>
        <v>Santo Domingo Tribe, NM</v>
      </c>
      <c r="B52" s="57">
        <v>17</v>
      </c>
      <c r="C52" s="58">
        <v>17</v>
      </c>
      <c r="D52" s="58">
        <v>17</v>
      </c>
      <c r="E52" s="58">
        <v>18</v>
      </c>
      <c r="F52" s="58">
        <v>10</v>
      </c>
      <c r="G52" s="58">
        <v>9</v>
      </c>
      <c r="H52" s="58">
        <v>13</v>
      </c>
      <c r="I52" s="58">
        <v>10</v>
      </c>
      <c r="J52" s="58">
        <v>6</v>
      </c>
      <c r="K52" s="58">
        <v>4</v>
      </c>
      <c r="L52" s="58">
        <v>11</v>
      </c>
      <c r="M52" s="59">
        <v>4</v>
      </c>
      <c r="N52" s="57">
        <f t="shared" si="0"/>
        <v>11.333333333333334</v>
      </c>
    </row>
    <row r="53" spans="1:14" ht="12" customHeight="1" x14ac:dyDescent="0.2">
      <c r="A53" s="56" t="str">
        <f>'Pregnant Women Participating'!A53</f>
        <v>Zuni Pueblo, NM</v>
      </c>
      <c r="B53" s="57">
        <v>11</v>
      </c>
      <c r="C53" s="58">
        <v>15</v>
      </c>
      <c r="D53" s="58">
        <v>11</v>
      </c>
      <c r="E53" s="58">
        <v>12</v>
      </c>
      <c r="F53" s="58">
        <v>9</v>
      </c>
      <c r="G53" s="58">
        <v>8</v>
      </c>
      <c r="H53" s="58">
        <v>13</v>
      </c>
      <c r="I53" s="58">
        <v>10</v>
      </c>
      <c r="J53" s="58">
        <v>11</v>
      </c>
      <c r="K53" s="58">
        <v>6</v>
      </c>
      <c r="L53" s="58">
        <v>8</v>
      </c>
      <c r="M53" s="59">
        <v>8</v>
      </c>
      <c r="N53" s="57">
        <f t="shared" si="0"/>
        <v>10.166666666666666</v>
      </c>
    </row>
    <row r="54" spans="1:14" ht="12" customHeight="1" x14ac:dyDescent="0.2">
      <c r="A54" s="56" t="str">
        <f>'Pregnant Women Participating'!A54</f>
        <v>Cherokee Nation, OK</v>
      </c>
      <c r="B54" s="57">
        <v>91</v>
      </c>
      <c r="C54" s="58">
        <v>88</v>
      </c>
      <c r="D54" s="58">
        <v>91</v>
      </c>
      <c r="E54" s="58">
        <v>106</v>
      </c>
      <c r="F54" s="58">
        <v>109</v>
      </c>
      <c r="G54" s="58">
        <v>100</v>
      </c>
      <c r="H54" s="58">
        <v>104</v>
      </c>
      <c r="I54" s="58">
        <v>103</v>
      </c>
      <c r="J54" s="58">
        <v>100</v>
      </c>
      <c r="K54" s="58">
        <v>90</v>
      </c>
      <c r="L54" s="58">
        <v>77</v>
      </c>
      <c r="M54" s="59">
        <v>67</v>
      </c>
      <c r="N54" s="57">
        <f t="shared" si="0"/>
        <v>93.833333333333329</v>
      </c>
    </row>
    <row r="55" spans="1:14" ht="12" customHeight="1" x14ac:dyDescent="0.2">
      <c r="A55" s="56" t="str">
        <f>'Pregnant Women Participating'!A55</f>
        <v>Chickasaw Nation, OK</v>
      </c>
      <c r="B55" s="57">
        <v>78</v>
      </c>
      <c r="C55" s="58">
        <v>73</v>
      </c>
      <c r="D55" s="58">
        <v>72</v>
      </c>
      <c r="E55" s="58">
        <v>72</v>
      </c>
      <c r="F55" s="58">
        <v>63</v>
      </c>
      <c r="G55" s="58">
        <v>67</v>
      </c>
      <c r="H55" s="58">
        <v>62</v>
      </c>
      <c r="I55" s="58">
        <v>71</v>
      </c>
      <c r="J55" s="58">
        <v>69</v>
      </c>
      <c r="K55" s="58">
        <v>66</v>
      </c>
      <c r="L55" s="58">
        <v>78</v>
      </c>
      <c r="M55" s="59">
        <v>68</v>
      </c>
      <c r="N55" s="57">
        <f t="shared" si="0"/>
        <v>69.916666666666671</v>
      </c>
    </row>
    <row r="56" spans="1:14" ht="12" customHeight="1" x14ac:dyDescent="0.2">
      <c r="A56" s="56" t="str">
        <f>'Pregnant Women Participating'!A56</f>
        <v>Choctaw Nation, OK</v>
      </c>
      <c r="B56" s="57">
        <v>53</v>
      </c>
      <c r="C56" s="58">
        <v>59</v>
      </c>
      <c r="D56" s="58">
        <v>57</v>
      </c>
      <c r="E56" s="58">
        <v>62</v>
      </c>
      <c r="F56" s="58">
        <v>51</v>
      </c>
      <c r="G56" s="58">
        <v>60</v>
      </c>
      <c r="H56" s="58">
        <v>64</v>
      </c>
      <c r="I56" s="58">
        <v>74</v>
      </c>
      <c r="J56" s="58">
        <v>71</v>
      </c>
      <c r="K56" s="58">
        <v>69</v>
      </c>
      <c r="L56" s="58">
        <v>63</v>
      </c>
      <c r="M56" s="59">
        <v>67</v>
      </c>
      <c r="N56" s="57">
        <f t="shared" si="0"/>
        <v>62.5</v>
      </c>
    </row>
    <row r="57" spans="1:14" ht="12" customHeight="1" x14ac:dyDescent="0.2">
      <c r="A57" s="56" t="str">
        <f>'Pregnant Women Participating'!A57</f>
        <v>Citizen Potawatomi Nation, OK</v>
      </c>
      <c r="B57" s="57">
        <v>37</v>
      </c>
      <c r="C57" s="58">
        <v>24</v>
      </c>
      <c r="D57" s="58">
        <v>30</v>
      </c>
      <c r="E57" s="58">
        <v>31</v>
      </c>
      <c r="F57" s="58">
        <v>39</v>
      </c>
      <c r="G57" s="58">
        <v>40</v>
      </c>
      <c r="H57" s="58">
        <v>40</v>
      </c>
      <c r="I57" s="58">
        <v>38</v>
      </c>
      <c r="J57" s="58">
        <v>37</v>
      </c>
      <c r="K57" s="58">
        <v>27</v>
      </c>
      <c r="L57" s="58">
        <v>32</v>
      </c>
      <c r="M57" s="59">
        <v>44</v>
      </c>
      <c r="N57" s="57">
        <f t="shared" si="0"/>
        <v>34.916666666666664</v>
      </c>
    </row>
    <row r="58" spans="1:14" ht="12" customHeight="1" x14ac:dyDescent="0.2">
      <c r="A58" s="56" t="str">
        <f>'Pregnant Women Participating'!A58</f>
        <v>Inter-Tribal Council, OK</v>
      </c>
      <c r="B58" s="57">
        <v>14</v>
      </c>
      <c r="C58" s="58">
        <v>13</v>
      </c>
      <c r="D58" s="58">
        <v>19</v>
      </c>
      <c r="E58" s="58">
        <v>16</v>
      </c>
      <c r="F58" s="58">
        <v>13</v>
      </c>
      <c r="G58" s="58">
        <v>10</v>
      </c>
      <c r="H58" s="58">
        <v>12</v>
      </c>
      <c r="I58" s="58">
        <v>13</v>
      </c>
      <c r="J58" s="58">
        <v>10</v>
      </c>
      <c r="K58" s="58">
        <v>11</v>
      </c>
      <c r="L58" s="58">
        <v>6</v>
      </c>
      <c r="M58" s="59">
        <v>8</v>
      </c>
      <c r="N58" s="57">
        <f t="shared" si="0"/>
        <v>12.083333333333334</v>
      </c>
    </row>
    <row r="59" spans="1:14" ht="12" customHeight="1" x14ac:dyDescent="0.2">
      <c r="A59" s="56" t="str">
        <f>'Pregnant Women Participating'!A59</f>
        <v>Muscogee Creek Nation, OK</v>
      </c>
      <c r="B59" s="57">
        <v>23</v>
      </c>
      <c r="C59" s="58">
        <v>27</v>
      </c>
      <c r="D59" s="58">
        <v>18</v>
      </c>
      <c r="E59" s="58">
        <v>27</v>
      </c>
      <c r="F59" s="58">
        <v>26</v>
      </c>
      <c r="G59" s="58">
        <v>22</v>
      </c>
      <c r="H59" s="58">
        <v>17</v>
      </c>
      <c r="I59" s="58">
        <v>16</v>
      </c>
      <c r="J59" s="58">
        <v>17</v>
      </c>
      <c r="K59" s="58">
        <v>18</v>
      </c>
      <c r="L59" s="58">
        <v>20</v>
      </c>
      <c r="M59" s="59">
        <v>20</v>
      </c>
      <c r="N59" s="57">
        <f t="shared" si="0"/>
        <v>20.916666666666668</v>
      </c>
    </row>
    <row r="60" spans="1:14" ht="12" customHeight="1" x14ac:dyDescent="0.2">
      <c r="A60" s="56" t="str">
        <f>'Pregnant Women Participating'!A60</f>
        <v>Osage Tribal Council, OK</v>
      </c>
      <c r="B60" s="57">
        <v>118</v>
      </c>
      <c r="C60" s="58">
        <v>115</v>
      </c>
      <c r="D60" s="58">
        <v>116</v>
      </c>
      <c r="E60" s="58">
        <v>118</v>
      </c>
      <c r="F60" s="58">
        <v>108</v>
      </c>
      <c r="G60" s="58">
        <v>99</v>
      </c>
      <c r="H60" s="58">
        <v>99</v>
      </c>
      <c r="I60" s="58">
        <v>104</v>
      </c>
      <c r="J60" s="58">
        <v>97</v>
      </c>
      <c r="K60" s="58">
        <v>104</v>
      </c>
      <c r="L60" s="58">
        <v>111</v>
      </c>
      <c r="M60" s="59">
        <v>110</v>
      </c>
      <c r="N60" s="57">
        <f t="shared" si="0"/>
        <v>108.25</v>
      </c>
    </row>
    <row r="61" spans="1:14" ht="12" customHeight="1" x14ac:dyDescent="0.2">
      <c r="A61" s="56" t="str">
        <f>'Pregnant Women Participating'!A61</f>
        <v>Otoe-Missouria Tribe, OK</v>
      </c>
      <c r="B61" s="57">
        <v>7</v>
      </c>
      <c r="C61" s="58">
        <v>8</v>
      </c>
      <c r="D61" s="58">
        <v>9</v>
      </c>
      <c r="E61" s="58">
        <v>11</v>
      </c>
      <c r="F61" s="58">
        <v>9</v>
      </c>
      <c r="G61" s="58">
        <v>10</v>
      </c>
      <c r="H61" s="58">
        <v>11</v>
      </c>
      <c r="I61" s="58">
        <v>11</v>
      </c>
      <c r="J61" s="58">
        <v>9</v>
      </c>
      <c r="K61" s="58">
        <v>9</v>
      </c>
      <c r="L61" s="58">
        <v>11</v>
      </c>
      <c r="M61" s="59">
        <v>7</v>
      </c>
      <c r="N61" s="57">
        <f t="shared" si="0"/>
        <v>9.3333333333333339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104</v>
      </c>
      <c r="C62" s="58">
        <v>87</v>
      </c>
      <c r="D62" s="58">
        <v>99</v>
      </c>
      <c r="E62" s="58">
        <v>82</v>
      </c>
      <c r="F62" s="58">
        <v>75</v>
      </c>
      <c r="G62" s="58">
        <v>65</v>
      </c>
      <c r="H62" s="58">
        <v>71</v>
      </c>
      <c r="I62" s="58">
        <v>71</v>
      </c>
      <c r="J62" s="58">
        <v>81</v>
      </c>
      <c r="K62" s="58">
        <v>83</v>
      </c>
      <c r="L62" s="58">
        <v>89</v>
      </c>
      <c r="M62" s="59">
        <v>89</v>
      </c>
      <c r="N62" s="57">
        <f t="shared" si="0"/>
        <v>83</v>
      </c>
    </row>
    <row r="63" spans="1:14" ht="12" customHeight="1" x14ac:dyDescent="0.2">
      <c r="A63" s="56" t="str">
        <f>'Pregnant Women Participating'!A63</f>
        <v>Colorado</v>
      </c>
      <c r="B63" s="57">
        <v>2568</v>
      </c>
      <c r="C63" s="58">
        <v>2550</v>
      </c>
      <c r="D63" s="58">
        <v>2534</v>
      </c>
      <c r="E63" s="58">
        <v>2599</v>
      </c>
      <c r="F63" s="58">
        <v>2619</v>
      </c>
      <c r="G63" s="58">
        <v>2586</v>
      </c>
      <c r="H63" s="58">
        <v>2572</v>
      </c>
      <c r="I63" s="58">
        <v>2560</v>
      </c>
      <c r="J63" s="58">
        <v>2458</v>
      </c>
      <c r="K63" s="58">
        <v>2401</v>
      </c>
      <c r="L63" s="58">
        <v>2472</v>
      </c>
      <c r="M63" s="59">
        <v>2499</v>
      </c>
      <c r="N63" s="57">
        <f t="shared" si="0"/>
        <v>2534.8333333333335</v>
      </c>
    </row>
    <row r="64" spans="1:14" ht="12" customHeight="1" x14ac:dyDescent="0.2">
      <c r="A64" s="56" t="str">
        <f>'Pregnant Women Participating'!A64</f>
        <v>Kansas</v>
      </c>
      <c r="B64" s="57">
        <v>1815</v>
      </c>
      <c r="C64" s="58">
        <v>1777</v>
      </c>
      <c r="D64" s="58">
        <v>1687</v>
      </c>
      <c r="E64" s="58">
        <v>1741</v>
      </c>
      <c r="F64" s="58">
        <v>1668</v>
      </c>
      <c r="G64" s="58">
        <v>1706</v>
      </c>
      <c r="H64" s="58">
        <v>1680</v>
      </c>
      <c r="I64" s="58">
        <v>1747</v>
      </c>
      <c r="J64" s="58">
        <v>1723</v>
      </c>
      <c r="K64" s="58">
        <v>1742</v>
      </c>
      <c r="L64" s="58">
        <v>1812</v>
      </c>
      <c r="M64" s="59">
        <v>1751</v>
      </c>
      <c r="N64" s="57">
        <f t="shared" si="0"/>
        <v>1737.4166666666667</v>
      </c>
    </row>
    <row r="65" spans="1:14" ht="12" customHeight="1" x14ac:dyDescent="0.2">
      <c r="A65" s="56" t="str">
        <f>'Pregnant Women Participating'!A65</f>
        <v>Missouri</v>
      </c>
      <c r="B65" s="57">
        <v>3422</v>
      </c>
      <c r="C65" s="58">
        <v>3393</v>
      </c>
      <c r="D65" s="58">
        <v>3286</v>
      </c>
      <c r="E65" s="58">
        <v>3267</v>
      </c>
      <c r="F65" s="58">
        <v>3267</v>
      </c>
      <c r="G65" s="58">
        <v>3263</v>
      </c>
      <c r="H65" s="58">
        <v>3250</v>
      </c>
      <c r="I65" s="58">
        <v>3281</v>
      </c>
      <c r="J65" s="58">
        <v>3309</v>
      </c>
      <c r="K65" s="58">
        <v>3392</v>
      </c>
      <c r="L65" s="58">
        <v>3420</v>
      </c>
      <c r="M65" s="59">
        <v>3431</v>
      </c>
      <c r="N65" s="57">
        <f t="shared" si="0"/>
        <v>3331.75</v>
      </c>
    </row>
    <row r="66" spans="1:14" ht="12" customHeight="1" x14ac:dyDescent="0.2">
      <c r="A66" s="56" t="str">
        <f>'Pregnant Women Participating'!A66</f>
        <v>Montana</v>
      </c>
      <c r="B66" s="57">
        <v>474</v>
      </c>
      <c r="C66" s="58">
        <v>449</v>
      </c>
      <c r="D66" s="58">
        <v>483</v>
      </c>
      <c r="E66" s="58">
        <v>504</v>
      </c>
      <c r="F66" s="58">
        <v>487</v>
      </c>
      <c r="G66" s="58">
        <v>511</v>
      </c>
      <c r="H66" s="58">
        <v>497</v>
      </c>
      <c r="I66" s="58">
        <v>509</v>
      </c>
      <c r="J66" s="58">
        <v>509</v>
      </c>
      <c r="K66" s="58">
        <v>484</v>
      </c>
      <c r="L66" s="58">
        <v>482</v>
      </c>
      <c r="M66" s="59">
        <v>499</v>
      </c>
      <c r="N66" s="57">
        <f t="shared" si="0"/>
        <v>490.66666666666669</v>
      </c>
    </row>
    <row r="67" spans="1:14" ht="12" customHeight="1" x14ac:dyDescent="0.2">
      <c r="A67" s="56" t="str">
        <f>'Pregnant Women Participating'!A67</f>
        <v>Nebraska</v>
      </c>
      <c r="B67" s="57">
        <v>1782</v>
      </c>
      <c r="C67" s="58">
        <v>1818</v>
      </c>
      <c r="D67" s="58">
        <v>1832</v>
      </c>
      <c r="E67" s="58">
        <v>1832</v>
      </c>
      <c r="F67" s="58">
        <v>1784</v>
      </c>
      <c r="G67" s="58">
        <v>1745</v>
      </c>
      <c r="H67" s="58">
        <v>1720</v>
      </c>
      <c r="I67" s="58">
        <v>1730</v>
      </c>
      <c r="J67" s="58">
        <v>1735</v>
      </c>
      <c r="K67" s="58">
        <v>1713</v>
      </c>
      <c r="L67" s="58">
        <v>1834</v>
      </c>
      <c r="M67" s="59">
        <v>2144</v>
      </c>
      <c r="N67" s="57">
        <f t="shared" si="0"/>
        <v>1805.75</v>
      </c>
    </row>
    <row r="68" spans="1:14" ht="12" customHeight="1" x14ac:dyDescent="0.2">
      <c r="A68" s="56" t="str">
        <f>'Pregnant Women Participating'!A68</f>
        <v>North Dakota</v>
      </c>
      <c r="B68" s="57">
        <v>437</v>
      </c>
      <c r="C68" s="58">
        <v>442</v>
      </c>
      <c r="D68" s="58">
        <v>444</v>
      </c>
      <c r="E68" s="58">
        <v>448</v>
      </c>
      <c r="F68" s="58">
        <v>440</v>
      </c>
      <c r="G68" s="58">
        <v>417</v>
      </c>
      <c r="H68" s="58">
        <v>410</v>
      </c>
      <c r="I68" s="58">
        <v>418</v>
      </c>
      <c r="J68" s="58">
        <v>428</v>
      </c>
      <c r="K68" s="58">
        <v>401</v>
      </c>
      <c r="L68" s="58">
        <v>387</v>
      </c>
      <c r="M68" s="59">
        <v>395</v>
      </c>
      <c r="N68" s="57">
        <f t="shared" si="0"/>
        <v>422.25</v>
      </c>
    </row>
    <row r="69" spans="1:14" ht="12" customHeight="1" x14ac:dyDescent="0.2">
      <c r="A69" s="56" t="str">
        <f>'Pregnant Women Participating'!A69</f>
        <v>South Dakota</v>
      </c>
      <c r="B69" s="57">
        <v>460</v>
      </c>
      <c r="C69" s="58">
        <v>473</v>
      </c>
      <c r="D69" s="58">
        <v>443</v>
      </c>
      <c r="E69" s="58">
        <v>468</v>
      </c>
      <c r="F69" s="58">
        <v>463</v>
      </c>
      <c r="G69" s="58">
        <v>493</v>
      </c>
      <c r="H69" s="58">
        <v>483</v>
      </c>
      <c r="I69" s="58">
        <v>488</v>
      </c>
      <c r="J69" s="58">
        <v>507</v>
      </c>
      <c r="K69" s="58">
        <v>504</v>
      </c>
      <c r="L69" s="58">
        <v>501</v>
      </c>
      <c r="M69" s="59">
        <v>473</v>
      </c>
      <c r="N69" s="57">
        <f t="shared" si="0"/>
        <v>479.66666666666669</v>
      </c>
    </row>
    <row r="70" spans="1:14" ht="12" customHeight="1" x14ac:dyDescent="0.2">
      <c r="A70" s="56" t="str">
        <f>'Pregnant Women Participating'!A70</f>
        <v>Wyoming</v>
      </c>
      <c r="B70" s="57">
        <v>156</v>
      </c>
      <c r="C70" s="58">
        <v>147</v>
      </c>
      <c r="D70" s="58">
        <v>139</v>
      </c>
      <c r="E70" s="58">
        <v>153</v>
      </c>
      <c r="F70" s="58">
        <v>159</v>
      </c>
      <c r="G70" s="58">
        <v>148</v>
      </c>
      <c r="H70" s="58">
        <v>143</v>
      </c>
      <c r="I70" s="58">
        <v>151</v>
      </c>
      <c r="J70" s="58">
        <v>145</v>
      </c>
      <c r="K70" s="58">
        <v>144</v>
      </c>
      <c r="L70" s="58">
        <v>143</v>
      </c>
      <c r="M70" s="59">
        <v>134</v>
      </c>
      <c r="N70" s="57">
        <f t="shared" si="0"/>
        <v>146.83333333333334</v>
      </c>
    </row>
    <row r="71" spans="1:14" ht="12" customHeight="1" x14ac:dyDescent="0.2">
      <c r="A71" s="56" t="str">
        <f>'Pregnant Women Participating'!A71</f>
        <v>Ute Mountain Ute Tribe, CO</v>
      </c>
      <c r="B71" s="57">
        <v>11</v>
      </c>
      <c r="C71" s="58">
        <v>10</v>
      </c>
      <c r="D71" s="58">
        <v>8</v>
      </c>
      <c r="E71" s="58">
        <v>10</v>
      </c>
      <c r="F71" s="58">
        <v>9</v>
      </c>
      <c r="G71" s="58">
        <v>8</v>
      </c>
      <c r="H71" s="58">
        <v>6</v>
      </c>
      <c r="I71" s="58">
        <v>7</v>
      </c>
      <c r="J71" s="58">
        <v>8</v>
      </c>
      <c r="K71" s="58">
        <v>5</v>
      </c>
      <c r="L71" s="58">
        <v>4</v>
      </c>
      <c r="M71" s="59">
        <v>7</v>
      </c>
      <c r="N71" s="57">
        <f t="shared" si="0"/>
        <v>7.75</v>
      </c>
    </row>
    <row r="72" spans="1:14" ht="12" customHeight="1" x14ac:dyDescent="0.2">
      <c r="A72" s="56" t="str">
        <f>'Pregnant Women Participating'!A72</f>
        <v>Omaha Sioux, NE</v>
      </c>
      <c r="B72" s="57">
        <v>10</v>
      </c>
      <c r="C72" s="58">
        <v>6</v>
      </c>
      <c r="D72" s="58">
        <v>7</v>
      </c>
      <c r="E72" s="58">
        <v>9</v>
      </c>
      <c r="F72" s="58">
        <v>9</v>
      </c>
      <c r="G72" s="58">
        <v>9</v>
      </c>
      <c r="H72" s="58">
        <v>9</v>
      </c>
      <c r="I72" s="58">
        <v>4</v>
      </c>
      <c r="J72" s="58">
        <v>4</v>
      </c>
      <c r="K72" s="58">
        <v>4</v>
      </c>
      <c r="L72" s="58">
        <v>4</v>
      </c>
      <c r="M72" s="59">
        <v>2</v>
      </c>
      <c r="N72" s="57">
        <f t="shared" si="0"/>
        <v>6.416666666666667</v>
      </c>
    </row>
    <row r="73" spans="1:14" ht="12" customHeight="1" x14ac:dyDescent="0.2">
      <c r="A73" s="56" t="str">
        <f>'Pregnant Women Participating'!A73</f>
        <v>Santee Sioux, NE</v>
      </c>
      <c r="B73" s="57">
        <v>5</v>
      </c>
      <c r="C73" s="58">
        <v>4</v>
      </c>
      <c r="D73" s="58">
        <v>4</v>
      </c>
      <c r="E73" s="58">
        <v>7</v>
      </c>
      <c r="F73" s="58">
        <v>3</v>
      </c>
      <c r="G73" s="58">
        <v>2</v>
      </c>
      <c r="H73" s="58">
        <v>3</v>
      </c>
      <c r="I73" s="58">
        <v>2</v>
      </c>
      <c r="J73" s="58">
        <v>2</v>
      </c>
      <c r="K73" s="58">
        <v>3</v>
      </c>
      <c r="L73" s="58">
        <v>2</v>
      </c>
      <c r="M73" s="59">
        <v>1</v>
      </c>
      <c r="N73" s="57">
        <f t="shared" si="0"/>
        <v>3.1666666666666665</v>
      </c>
    </row>
    <row r="74" spans="1:14" ht="12" customHeight="1" x14ac:dyDescent="0.2">
      <c r="A74" s="56" t="str">
        <f>'Pregnant Women Participating'!A74</f>
        <v>Winnebago Tribe, NE</v>
      </c>
      <c r="B74" s="57">
        <v>13</v>
      </c>
      <c r="C74" s="58">
        <v>11</v>
      </c>
      <c r="D74" s="58">
        <v>7</v>
      </c>
      <c r="E74" s="58">
        <v>6</v>
      </c>
      <c r="F74" s="58">
        <v>6</v>
      </c>
      <c r="G74" s="58">
        <v>2</v>
      </c>
      <c r="H74" s="58">
        <v>3</v>
      </c>
      <c r="I74" s="58">
        <v>3</v>
      </c>
      <c r="J74" s="58">
        <v>5</v>
      </c>
      <c r="K74" s="58">
        <v>3</v>
      </c>
      <c r="L74" s="58">
        <v>3</v>
      </c>
      <c r="M74" s="59">
        <v>3</v>
      </c>
      <c r="N74" s="57">
        <f t="shared" si="0"/>
        <v>5.416666666666667</v>
      </c>
    </row>
    <row r="75" spans="1:14" ht="12" customHeight="1" x14ac:dyDescent="0.2">
      <c r="A75" s="56" t="str">
        <f>'Pregnant Women Participating'!A75</f>
        <v>Standing Rock Sioux Tribe, ND</v>
      </c>
      <c r="B75" s="57">
        <v>18</v>
      </c>
      <c r="C75" s="58">
        <v>9</v>
      </c>
      <c r="D75" s="58">
        <v>7</v>
      </c>
      <c r="E75" s="58">
        <v>8</v>
      </c>
      <c r="F75" s="58">
        <v>10</v>
      </c>
      <c r="G75" s="58">
        <v>8</v>
      </c>
      <c r="H75" s="58">
        <v>6</v>
      </c>
      <c r="I75" s="58">
        <v>12</v>
      </c>
      <c r="J75" s="58">
        <v>10</v>
      </c>
      <c r="K75" s="58">
        <v>6</v>
      </c>
      <c r="L75" s="58">
        <v>9</v>
      </c>
      <c r="M75" s="59">
        <v>11</v>
      </c>
      <c r="N75" s="57">
        <f t="shared" si="0"/>
        <v>9.5</v>
      </c>
    </row>
    <row r="76" spans="1:14" ht="12" customHeight="1" x14ac:dyDescent="0.2">
      <c r="A76" s="56" t="str">
        <f>'Pregnant Women Participating'!A76</f>
        <v>Three Affiliated Tribes, ND</v>
      </c>
      <c r="B76" s="57">
        <v>10</v>
      </c>
      <c r="C76" s="58">
        <v>7</v>
      </c>
      <c r="D76" s="58">
        <v>9</v>
      </c>
      <c r="E76" s="58">
        <v>9</v>
      </c>
      <c r="F76" s="58">
        <v>6</v>
      </c>
      <c r="G76" s="58">
        <v>6</v>
      </c>
      <c r="H76" s="58">
        <v>7</v>
      </c>
      <c r="I76" s="58">
        <v>9</v>
      </c>
      <c r="J76" s="58">
        <v>8</v>
      </c>
      <c r="K76" s="58">
        <v>7</v>
      </c>
      <c r="L76" s="58">
        <v>6</v>
      </c>
      <c r="M76" s="59">
        <v>5</v>
      </c>
      <c r="N76" s="57">
        <f t="shared" si="0"/>
        <v>7.416666666666667</v>
      </c>
    </row>
    <row r="77" spans="1:14" ht="12" customHeight="1" x14ac:dyDescent="0.2">
      <c r="A77" s="56" t="str">
        <f>'Pregnant Women Participating'!A77</f>
        <v>Cheyenne River Sioux, SD</v>
      </c>
      <c r="B77" s="57">
        <v>12</v>
      </c>
      <c r="C77" s="58">
        <v>12</v>
      </c>
      <c r="D77" s="58">
        <v>12</v>
      </c>
      <c r="E77" s="58">
        <v>15</v>
      </c>
      <c r="F77" s="58">
        <v>10</v>
      </c>
      <c r="G77" s="58">
        <v>12</v>
      </c>
      <c r="H77" s="58">
        <v>14</v>
      </c>
      <c r="I77" s="58">
        <v>12</v>
      </c>
      <c r="J77" s="58">
        <v>10</v>
      </c>
      <c r="K77" s="58">
        <v>10</v>
      </c>
      <c r="L77" s="58">
        <v>11</v>
      </c>
      <c r="M77" s="59">
        <v>13</v>
      </c>
      <c r="N77" s="57">
        <f t="shared" si="0"/>
        <v>11.916666666666666</v>
      </c>
    </row>
    <row r="78" spans="1:14" ht="12" customHeight="1" x14ac:dyDescent="0.2">
      <c r="A78" s="56" t="str">
        <f>'Pregnant Women Participating'!A78</f>
        <v>Rosebud Sioux, SD</v>
      </c>
      <c r="B78" s="57">
        <v>57</v>
      </c>
      <c r="C78" s="58">
        <v>29</v>
      </c>
      <c r="D78" s="58">
        <v>34</v>
      </c>
      <c r="E78" s="58">
        <v>36</v>
      </c>
      <c r="F78" s="58">
        <v>37</v>
      </c>
      <c r="G78" s="58">
        <v>36</v>
      </c>
      <c r="H78" s="58">
        <v>41</v>
      </c>
      <c r="I78" s="58">
        <v>36</v>
      </c>
      <c r="J78" s="58">
        <v>37</v>
      </c>
      <c r="K78" s="58">
        <v>33</v>
      </c>
      <c r="L78" s="58">
        <v>34</v>
      </c>
      <c r="M78" s="59">
        <v>37</v>
      </c>
      <c r="N78" s="57">
        <f t="shared" si="0"/>
        <v>37.25</v>
      </c>
    </row>
    <row r="79" spans="1:14" ht="12" customHeight="1" x14ac:dyDescent="0.2">
      <c r="A79" s="56" t="str">
        <f>'Pregnant Women Participating'!A79</f>
        <v>Northern Arapahoe, WY</v>
      </c>
      <c r="B79" s="57">
        <v>12</v>
      </c>
      <c r="C79" s="58">
        <v>8</v>
      </c>
      <c r="D79" s="58">
        <v>10</v>
      </c>
      <c r="E79" s="58">
        <v>9</v>
      </c>
      <c r="F79" s="58">
        <v>11</v>
      </c>
      <c r="G79" s="58">
        <v>9</v>
      </c>
      <c r="H79" s="58">
        <v>6</v>
      </c>
      <c r="I79" s="58">
        <v>5</v>
      </c>
      <c r="J79" s="58">
        <v>5</v>
      </c>
      <c r="K79" s="58">
        <v>7</v>
      </c>
      <c r="L79" s="58">
        <v>14</v>
      </c>
      <c r="M79" s="59">
        <v>13</v>
      </c>
      <c r="N79" s="57">
        <f t="shared" si="0"/>
        <v>9.0833333333333339</v>
      </c>
    </row>
    <row r="80" spans="1:14" ht="12" customHeight="1" x14ac:dyDescent="0.2">
      <c r="A80" s="56" t="str">
        <f>'Pregnant Women Participating'!A80</f>
        <v>Shoshone Tribe, WY</v>
      </c>
      <c r="B80" s="57">
        <v>4</v>
      </c>
      <c r="C80" s="58">
        <v>4</v>
      </c>
      <c r="D80" s="58">
        <v>5</v>
      </c>
      <c r="E80" s="58">
        <v>4</v>
      </c>
      <c r="F80" s="58">
        <v>4</v>
      </c>
      <c r="G80" s="58">
        <v>4</v>
      </c>
      <c r="H80" s="58">
        <v>4</v>
      </c>
      <c r="I80" s="58">
        <v>5</v>
      </c>
      <c r="J80" s="58">
        <v>6</v>
      </c>
      <c r="K80" s="58">
        <v>6</v>
      </c>
      <c r="L80" s="58">
        <v>5</v>
      </c>
      <c r="M80" s="59">
        <v>3</v>
      </c>
      <c r="N80" s="57">
        <f t="shared" si="0"/>
        <v>4.5</v>
      </c>
    </row>
    <row r="81" spans="1:14" ht="12" customHeight="1" x14ac:dyDescent="0.2">
      <c r="A81" s="65" t="str">
        <f>'Pregnant Women Participating'!A81</f>
        <v>Alaska</v>
      </c>
      <c r="B81" s="57">
        <v>800</v>
      </c>
      <c r="C81" s="58">
        <v>718</v>
      </c>
      <c r="D81" s="58">
        <v>683</v>
      </c>
      <c r="E81" s="58">
        <v>709</v>
      </c>
      <c r="F81" s="58">
        <v>733</v>
      </c>
      <c r="G81" s="58">
        <v>742</v>
      </c>
      <c r="H81" s="58">
        <v>755</v>
      </c>
      <c r="I81" s="58">
        <v>777</v>
      </c>
      <c r="J81" s="58">
        <v>751</v>
      </c>
      <c r="K81" s="58">
        <v>741</v>
      </c>
      <c r="L81" s="58">
        <v>715</v>
      </c>
      <c r="M81" s="59">
        <v>711</v>
      </c>
      <c r="N81" s="57">
        <f t="shared" si="0"/>
        <v>736.25</v>
      </c>
    </row>
    <row r="82" spans="1:14" ht="12" customHeight="1" x14ac:dyDescent="0.2">
      <c r="A82" s="65" t="str">
        <f>'Pregnant Women Participating'!A82</f>
        <v>American Samoa</v>
      </c>
      <c r="B82" s="57">
        <v>413</v>
      </c>
      <c r="C82" s="58">
        <v>411</v>
      </c>
      <c r="D82" s="58">
        <v>415</v>
      </c>
      <c r="E82" s="58">
        <v>409</v>
      </c>
      <c r="F82" s="58">
        <v>410</v>
      </c>
      <c r="G82" s="58">
        <v>405</v>
      </c>
      <c r="H82" s="58">
        <v>404</v>
      </c>
      <c r="I82" s="58">
        <v>401</v>
      </c>
      <c r="J82" s="58">
        <v>384</v>
      </c>
      <c r="K82" s="58">
        <v>388</v>
      </c>
      <c r="L82" s="58">
        <v>376</v>
      </c>
      <c r="M82" s="59">
        <v>361</v>
      </c>
      <c r="N82" s="57">
        <f t="shared" si="0"/>
        <v>398.08333333333331</v>
      </c>
    </row>
    <row r="83" spans="1:14" ht="12" customHeight="1" x14ac:dyDescent="0.2">
      <c r="A83" s="65" t="str">
        <f>'Pregnant Women Participating'!A83</f>
        <v>California</v>
      </c>
      <c r="B83" s="57">
        <v>42626</v>
      </c>
      <c r="C83" s="58">
        <v>42271</v>
      </c>
      <c r="D83" s="58">
        <v>41305</v>
      </c>
      <c r="E83" s="58">
        <v>42077</v>
      </c>
      <c r="F83" s="58">
        <v>40722</v>
      </c>
      <c r="G83" s="58">
        <v>40686</v>
      </c>
      <c r="H83" s="58">
        <v>40202</v>
      </c>
      <c r="I83" s="58">
        <v>40502</v>
      </c>
      <c r="J83" s="58">
        <v>39864</v>
      </c>
      <c r="K83" s="58">
        <v>39887</v>
      </c>
      <c r="L83" s="58">
        <v>40577</v>
      </c>
      <c r="M83" s="59">
        <v>39152</v>
      </c>
      <c r="N83" s="57">
        <f t="shared" si="0"/>
        <v>40822.583333333336</v>
      </c>
    </row>
    <row r="84" spans="1:14" ht="12" customHeight="1" x14ac:dyDescent="0.2">
      <c r="A84" s="65" t="str">
        <f>'Pregnant Women Participating'!A84</f>
        <v>Guam</v>
      </c>
      <c r="B84" s="57">
        <v>267</v>
      </c>
      <c r="C84" s="58">
        <v>282</v>
      </c>
      <c r="D84" s="58">
        <v>277</v>
      </c>
      <c r="E84" s="58">
        <v>282</v>
      </c>
      <c r="F84" s="58">
        <v>290</v>
      </c>
      <c r="G84" s="58">
        <v>293</v>
      </c>
      <c r="H84" s="58">
        <v>285</v>
      </c>
      <c r="I84" s="58">
        <v>293</v>
      </c>
      <c r="J84" s="58">
        <v>301</v>
      </c>
      <c r="K84" s="58">
        <v>299</v>
      </c>
      <c r="L84" s="58">
        <v>289</v>
      </c>
      <c r="M84" s="59">
        <v>283</v>
      </c>
      <c r="N84" s="57">
        <f t="shared" si="0"/>
        <v>286.75</v>
      </c>
    </row>
    <row r="85" spans="1:14" ht="12" customHeight="1" x14ac:dyDescent="0.2">
      <c r="A85" s="65" t="str">
        <f>'Pregnant Women Participating'!A85</f>
        <v>Hawaii</v>
      </c>
      <c r="B85" s="57">
        <v>1629</v>
      </c>
      <c r="C85" s="58">
        <v>1609</v>
      </c>
      <c r="D85" s="58">
        <v>1571</v>
      </c>
      <c r="E85" s="58">
        <v>1640</v>
      </c>
      <c r="F85" s="58">
        <v>1575</v>
      </c>
      <c r="G85" s="58">
        <v>1545</v>
      </c>
      <c r="H85" s="58">
        <v>1503</v>
      </c>
      <c r="I85" s="58">
        <v>1515</v>
      </c>
      <c r="J85" s="58">
        <v>1485</v>
      </c>
      <c r="K85" s="58">
        <v>1465</v>
      </c>
      <c r="L85" s="58">
        <v>1496</v>
      </c>
      <c r="M85" s="59">
        <v>1474</v>
      </c>
      <c r="N85" s="57">
        <f t="shared" si="0"/>
        <v>1542.25</v>
      </c>
    </row>
    <row r="86" spans="1:14" ht="12" customHeight="1" x14ac:dyDescent="0.2">
      <c r="A86" s="65" t="str">
        <f>'Pregnant Women Participating'!A86</f>
        <v>Idaho</v>
      </c>
      <c r="B86" s="57">
        <v>1011</v>
      </c>
      <c r="C86" s="58">
        <v>975</v>
      </c>
      <c r="D86" s="58">
        <v>959</v>
      </c>
      <c r="E86" s="58">
        <v>980</v>
      </c>
      <c r="F86" s="58">
        <v>961</v>
      </c>
      <c r="G86" s="58">
        <v>930</v>
      </c>
      <c r="H86" s="58">
        <v>917</v>
      </c>
      <c r="I86" s="58">
        <v>889</v>
      </c>
      <c r="J86" s="58">
        <v>900</v>
      </c>
      <c r="K86" s="58">
        <v>884</v>
      </c>
      <c r="L86" s="58">
        <v>941</v>
      </c>
      <c r="M86" s="59">
        <v>882</v>
      </c>
      <c r="N86" s="57">
        <f t="shared" si="0"/>
        <v>935.75</v>
      </c>
    </row>
    <row r="87" spans="1:14" ht="12" customHeight="1" x14ac:dyDescent="0.2">
      <c r="A87" s="65" t="str">
        <f>'Pregnant Women Participating'!A87</f>
        <v>Nevada</v>
      </c>
      <c r="B87" s="57">
        <v>2770</v>
      </c>
      <c r="C87" s="58">
        <v>2719</v>
      </c>
      <c r="D87" s="58">
        <v>2601</v>
      </c>
      <c r="E87" s="58">
        <v>2466</v>
      </c>
      <c r="F87" s="58">
        <v>2316</v>
      </c>
      <c r="G87" s="58">
        <v>2226</v>
      </c>
      <c r="H87" s="58">
        <v>2131</v>
      </c>
      <c r="I87" s="58">
        <v>2119</v>
      </c>
      <c r="J87" s="58">
        <v>2156</v>
      </c>
      <c r="K87" s="58">
        <v>2168</v>
      </c>
      <c r="L87" s="58">
        <v>2182</v>
      </c>
      <c r="M87" s="59">
        <v>2167</v>
      </c>
      <c r="N87" s="57">
        <f t="shared" si="0"/>
        <v>2335.0833333333335</v>
      </c>
    </row>
    <row r="88" spans="1:14" ht="12" customHeight="1" x14ac:dyDescent="0.2">
      <c r="A88" s="65" t="str">
        <f>'Pregnant Women Participating'!A88</f>
        <v>Oregon</v>
      </c>
      <c r="B88" s="57">
        <v>1809</v>
      </c>
      <c r="C88" s="58">
        <v>1827</v>
      </c>
      <c r="D88" s="58">
        <v>1783</v>
      </c>
      <c r="E88" s="58">
        <v>1783</v>
      </c>
      <c r="F88" s="58">
        <v>1742</v>
      </c>
      <c r="G88" s="58">
        <v>1704</v>
      </c>
      <c r="H88" s="58">
        <v>1694</v>
      </c>
      <c r="I88" s="58">
        <v>1664</v>
      </c>
      <c r="J88" s="58">
        <v>1680</v>
      </c>
      <c r="K88" s="58">
        <v>1657</v>
      </c>
      <c r="L88" s="58">
        <v>1652</v>
      </c>
      <c r="M88" s="59">
        <v>1687</v>
      </c>
      <c r="N88" s="57">
        <f t="shared" si="0"/>
        <v>1723.5</v>
      </c>
    </row>
    <row r="89" spans="1:14" ht="12" customHeight="1" x14ac:dyDescent="0.2">
      <c r="A89" s="65" t="str">
        <f>'Pregnant Women Participating'!A89</f>
        <v>Washington</v>
      </c>
      <c r="B89" s="57">
        <v>5428</v>
      </c>
      <c r="C89" s="58">
        <v>5495</v>
      </c>
      <c r="D89" s="58">
        <v>5465</v>
      </c>
      <c r="E89" s="58">
        <v>5514</v>
      </c>
      <c r="F89" s="58">
        <v>5364</v>
      </c>
      <c r="G89" s="58">
        <v>5429</v>
      </c>
      <c r="H89" s="58">
        <v>5301</v>
      </c>
      <c r="I89" s="58">
        <v>5252</v>
      </c>
      <c r="J89" s="58">
        <v>5232</v>
      </c>
      <c r="K89" s="58">
        <v>5164</v>
      </c>
      <c r="L89" s="58">
        <v>5132</v>
      </c>
      <c r="M89" s="59">
        <v>5045</v>
      </c>
      <c r="N89" s="57">
        <f t="shared" si="0"/>
        <v>5318.416666666667</v>
      </c>
    </row>
    <row r="90" spans="1:14" ht="12" customHeight="1" x14ac:dyDescent="0.2">
      <c r="A90" s="65" t="str">
        <f>'Pregnant Women Participating'!A90</f>
        <v>Northern Marianas</v>
      </c>
      <c r="B90" s="57">
        <v>155</v>
      </c>
      <c r="C90" s="58">
        <v>143</v>
      </c>
      <c r="D90" s="58">
        <v>136</v>
      </c>
      <c r="E90" s="58">
        <v>135</v>
      </c>
      <c r="F90" s="58">
        <v>130</v>
      </c>
      <c r="G90" s="58">
        <v>135</v>
      </c>
      <c r="H90" s="58">
        <v>141</v>
      </c>
      <c r="I90" s="58">
        <v>136</v>
      </c>
      <c r="J90" s="58">
        <v>136</v>
      </c>
      <c r="K90" s="58">
        <v>141</v>
      </c>
      <c r="L90" s="58">
        <v>152</v>
      </c>
      <c r="M90" s="59">
        <v>151</v>
      </c>
      <c r="N90" s="57">
        <f t="shared" si="0"/>
        <v>140.91666666666666</v>
      </c>
    </row>
    <row r="91" spans="1:14" ht="12" customHeight="1" x14ac:dyDescent="0.2">
      <c r="A91" s="65" t="str">
        <f>'Pregnant Women Participating'!A91</f>
        <v>Inter-Tribal Council, NV</v>
      </c>
      <c r="B91" s="57">
        <v>55</v>
      </c>
      <c r="C91" s="58">
        <v>90</v>
      </c>
      <c r="D91" s="58">
        <v>67</v>
      </c>
      <c r="E91" s="58">
        <v>48</v>
      </c>
      <c r="F91" s="58">
        <v>48</v>
      </c>
      <c r="G91" s="58">
        <v>39</v>
      </c>
      <c r="H91" s="58">
        <v>36</v>
      </c>
      <c r="I91" s="58">
        <v>36</v>
      </c>
      <c r="J91" s="58">
        <v>32</v>
      </c>
      <c r="K91" s="58">
        <v>27</v>
      </c>
      <c r="L91" s="58">
        <v>34</v>
      </c>
      <c r="M91" s="59">
        <v>29</v>
      </c>
      <c r="N91" s="57">
        <f t="shared" si="0"/>
        <v>45.083333333333336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909085-e45b-4cb2-8078-2e93f647589c" xsi:nil="true"/>
    <lcf76f155ced4ddcb4097134ff3c332f xmlns="a66792a8-2fd5-41c3-b912-80b66a6e2f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9A9900D482140AB38DE48D8564535" ma:contentTypeVersion="15" ma:contentTypeDescription="Create a new document." ma:contentTypeScope="" ma:versionID="7f32a7f703bb468c478d34c54f7f05bc">
  <xsd:schema xmlns:xsd="http://www.w3.org/2001/XMLSchema" xmlns:xs="http://www.w3.org/2001/XMLSchema" xmlns:p="http://schemas.microsoft.com/office/2006/metadata/properties" xmlns:ns2="a66792a8-2fd5-41c3-b912-80b66a6e2f55" xmlns:ns3="72909085-e45b-4cb2-8078-2e93f647589c" targetNamespace="http://schemas.microsoft.com/office/2006/metadata/properties" ma:root="true" ma:fieldsID="0151a80bc34855f9da337c09d28eea92" ns2:_="" ns3:_="">
    <xsd:import namespace="a66792a8-2fd5-41c3-b912-80b66a6e2f55"/>
    <xsd:import namespace="72909085-e45b-4cb2-8078-2e93f64758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792a8-2fd5-41c3-b912-80b66a6e2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09085-e45b-4cb2-8078-2e93f64758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b73ab8c-e0b9-451e-b7ca-e1a9de3f7530}" ma:internalName="TaxCatchAll" ma:showField="CatchAllData" ma:web="72909085-e45b-4cb2-8078-2e93f64758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216597-4A14-4940-A6F1-775194A959DC}">
  <ds:schemaRefs>
    <ds:schemaRef ds:uri="http://schemas.microsoft.com/office/2006/metadata/properties"/>
    <ds:schemaRef ds:uri="http://schemas.microsoft.com/office/infopath/2007/PartnerControls"/>
    <ds:schemaRef ds:uri="72909085-e45b-4cb2-8078-2e93f647589c"/>
    <ds:schemaRef ds:uri="a66792a8-2fd5-41c3-b912-80b66a6e2f55"/>
  </ds:schemaRefs>
</ds:datastoreItem>
</file>

<file path=customXml/itemProps2.xml><?xml version="1.0" encoding="utf-8"?>
<ds:datastoreItem xmlns:ds="http://schemas.openxmlformats.org/officeDocument/2006/customXml" ds:itemID="{0CFBEAD9-1389-4D83-9BA8-3D72198074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3716A-1A3B-4B69-8761-424688D573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792a8-2fd5-41c3-b912-80b66a6e2f55"/>
    <ds:schemaRef ds:uri="72909085-e45b-4cb2-8078-2e93f64758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Shi, Jianbai - FNS (Contractor)</dc:creator>
  <cp:keywords/>
  <dc:description/>
  <cp:lastModifiedBy>Springer, Lilly</cp:lastModifiedBy>
  <cp:revision/>
  <dcterms:created xsi:type="dcterms:W3CDTF">2003-03-31T18:32:09Z</dcterms:created>
  <dcterms:modified xsi:type="dcterms:W3CDTF">2025-02-05T19:07:32Z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ContentTypeId">
    <vt:lpwstr>0x01010023E9A9900D482140AB38DE48D8564535</vt:lpwstr>
  </property>
  <property fmtid="{D5CDD505-2E9C-101B-9397-08002B2CF9AE}" pid="4" name="MediaServiceImageTags">
    <vt:lpwstr/>
  </property>
</Properties>
</file>