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11CFF2FC-C99E-4828-9A8C-3D9B85164B1E}" xr6:coauthVersionLast="36" xr6:coauthVersionMax="36" xr10:uidLastSave="{00000000-0000-0000-0000-000000000000}"/>
  <bookViews>
    <workbookView xWindow="0" yWindow="0" windowWidth="9720" windowHeight="11010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4" i="1"/>
  <c r="H3" i="1"/>
  <c r="H15" i="1"/>
  <c r="H14" i="1"/>
  <c r="H13" i="1"/>
  <c r="H12" i="1"/>
  <c r="H11" i="1"/>
  <c r="H10" i="1"/>
  <c r="H8" i="1"/>
  <c r="H9" i="1" l="1"/>
  <c r="H6" i="1"/>
  <c r="H5" i="1"/>
  <c r="G16" i="1"/>
  <c r="E18" i="1" l="1"/>
  <c r="F16" i="1"/>
  <c r="H16" i="1" s="1"/>
  <c r="E16" i="1"/>
  <c r="C18" i="1" l="1"/>
  <c r="D18" i="1"/>
  <c r="D16" i="1"/>
</calcChain>
</file>

<file path=xl/sharedStrings.xml><?xml version="1.0" encoding="utf-8"?>
<sst xmlns="http://schemas.openxmlformats.org/spreadsheetml/2006/main" count="44" uniqueCount="41">
  <si>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</si>
  <si>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</si>
  <si>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</si>
  <si>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</si>
  <si>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</si>
  <si>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</si>
  <si>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</si>
  <si>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</si>
  <si>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</si>
  <si>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</si>
  <si>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</si>
  <si>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</si>
  <si>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</si>
  <si>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</si>
  <si>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</si>
  <si>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</si>
  <si>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</si>
  <si>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</si>
  <si>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</si>
  <si>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</si>
  <si>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</si>
  <si>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</si>
  <si>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</si>
  <si>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</si>
  <si>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</si>
  <si>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</si>
  <si>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Nom  du Beneficiare </t>
  </si>
  <si>
    <t xml:space="preserve">Prenom  du Beneficiare </t>
  </si>
  <si>
    <t>contributions mensuelle chez Fanny</t>
  </si>
  <si>
    <t>contributions mensuelle chez Franck</t>
  </si>
  <si>
    <t>Status de la Reunion</t>
  </si>
  <si>
    <t>Date de La seance</t>
  </si>
  <si>
    <t>Signature Membre</t>
  </si>
  <si>
    <t>Signature 2 membre</t>
  </si>
  <si>
    <t>Jour de Reception</t>
  </si>
  <si>
    <t>Vincent</t>
  </si>
  <si>
    <t>contributions mensuelle chez Carine</t>
  </si>
  <si>
    <t xml:space="preserve">Ngoudjou </t>
  </si>
  <si>
    <t xml:space="preserve">Miclange </t>
  </si>
  <si>
    <t>Wondeu</t>
  </si>
  <si>
    <t>Franck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</si>
</sst>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sz val="11"/>
      <color theme="3" tint="0.39997558519241921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sz val="7"/>
      <color theme="3" tint="0.39997558519241921"/>
      <name val="Arial Black"/>
      <family val="2"/>
    </font>
    <font>
      <b/>
      <sz val="22"/>
      <color theme="3" tint="0.399975585192419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2" fillId="0" borderId="0" applyNumberFormat="0" applyFill="0" applyBorder="0" applyProtection="0">
      <alignment horizontal="left" indent="6"/>
    </xf>
    <xf numFmtId="1" fontId="3" fillId="0" borderId="0" applyFont="0" applyFill="0" applyBorder="0" applyAlignment="0" applyProtection="0">
      <alignment wrapText="1"/>
    </xf>
  </cellStyleXfs>
  <cellXfs count="17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14" fontId="0" fillId="0" borderId="0" xfId="0" applyNumberFormat="1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5" fillId="0" borderId="0" xfId="0" applyFont="1">
      <alignment horizontal="left" wrapText="1"/>
    </xf>
    <xf numFmtId="0" fontId="5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0" fontId="7" fillId="3" borderId="0" xfId="0" applyFont="1" applyFill="1">
      <alignment horizontal="left" wrapText="1"/>
    </xf>
    <xf numFmtId="0" fontId="7" fillId="3" borderId="1" xfId="0" applyFont="1" applyFill="1" applyBorder="1">
      <alignment horizontal="left" wrapText="1"/>
    </xf>
    <xf numFmtId="0" fontId="0" fillId="4" borderId="0" xfId="0" applyFont="1" applyFill="1" applyBorder="1">
      <alignment horizontal="left" wrapText="1"/>
    </xf>
    <xf numFmtId="14" fontId="0" fillId="4" borderId="0" xfId="0" applyNumberFormat="1" applyFont="1" applyFill="1">
      <alignment horizontal="left" wrapText="1"/>
    </xf>
    <xf numFmtId="0" fontId="0" fillId="4" borderId="0" xfId="0" applyFont="1" applyFill="1">
      <alignment horizontal="left" wrapText="1"/>
    </xf>
    <xf numFmtId="14" fontId="0" fillId="5" borderId="1" xfId="0" applyNumberFormat="1" applyFont="1" applyFill="1" applyBorder="1">
      <alignment horizontal="left" wrapText="1"/>
    </xf>
    <xf numFmtId="0" fontId="4" fillId="4" borderId="0" xfId="0" applyFont="1" applyFill="1" applyBorder="1">
      <alignment horizontal="left" wrapText="1"/>
    </xf>
    <xf numFmtId="0" fontId="6" fillId="4" borderId="0" xfId="0" applyFont="1" applyFill="1" applyBorder="1">
      <alignment horizontal="left" wrapText="1"/>
    </xf>
    <xf numFmtId="0" fontId="8" fillId="0" borderId="0" xfId="0" applyFont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14"/>
      <tableStyleElement type="headerRow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100012</xdr:rowOff>
    </xdr:from>
    <xdr:to>
      <xdr:col>2</xdr:col>
      <xdr:colOff>619125</xdr:colOff>
      <xdr:row>1</xdr:row>
      <xdr:rowOff>87588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71475" y="100012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179524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482089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543959</xdr:colOff>
      <xdr:row>0</xdr:row>
      <xdr:rowOff>87796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7049949" y="87796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543959</xdr:colOff>
      <xdr:row>0</xdr:row>
      <xdr:rowOff>87796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169546" y="87796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837993</xdr:colOff>
      <xdr:row>0</xdr:row>
      <xdr:rowOff>16565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140558" y="16565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266490</xdr:colOff>
      <xdr:row>0</xdr:row>
      <xdr:rowOff>0</xdr:rowOff>
    </xdr:from>
    <xdr:ext cx="561562" cy="857250"/>
    <xdr:pic>
      <xdr:nvPicPr>
        <xdr:cNvPr id="10" name="Bild 3" descr="Rosa Tulpen mit grünen Blättern">
          <a:extLst>
            <a:ext uri="{FF2B5EF4-FFF2-40B4-BE49-F238E27FC236}">
              <a16:creationId xmlns:a16="http://schemas.microsoft.com/office/drawing/2014/main" id="{C1AE0BDD-4C87-481A-8BBB-8581A30C7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541413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543959</xdr:colOff>
      <xdr:row>0</xdr:row>
      <xdr:rowOff>87796</xdr:rowOff>
    </xdr:from>
    <xdr:ext cx="561562" cy="857250"/>
    <xdr:pic>
      <xdr:nvPicPr>
        <xdr:cNvPr id="13" name="Bild 3" descr="Rosa Tulpen mit grünen Blättern">
          <a:extLst>
            <a:ext uri="{FF2B5EF4-FFF2-40B4-BE49-F238E27FC236}">
              <a16:creationId xmlns:a16="http://schemas.microsoft.com/office/drawing/2014/main" id="{298D4D98-DA50-4B81-AE1B-5850EC62B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765894" y="87796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837993</xdr:colOff>
      <xdr:row>0</xdr:row>
      <xdr:rowOff>16565</xdr:rowOff>
    </xdr:from>
    <xdr:ext cx="561562" cy="857250"/>
    <xdr:pic>
      <xdr:nvPicPr>
        <xdr:cNvPr id="14" name="Bild 3" descr="Rosa Tulpen mit grünen Blättern">
          <a:extLst>
            <a:ext uri="{FF2B5EF4-FFF2-40B4-BE49-F238E27FC236}">
              <a16:creationId xmlns:a16="http://schemas.microsoft.com/office/drawing/2014/main" id="{C29F9383-F3C7-4172-B9EE-57B33C66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140558" y="16565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G18" totalsRowShown="0">
  <autoFilter ref="C2:G18" xr:uid="{00000000-0009-0000-0100-000001000000}">
    <filterColumn colId="0" hiddenButton="1"/>
    <filterColumn colId="2" hiddenButton="1"/>
    <filterColumn colId="3" hiddenButton="1"/>
  </autoFilter>
  <tableColumns count="5">
    <tableColumn id="1" xr3:uid="{00000000-0010-0000-0000-000001000000}" name="Nom"/>
    <tableColumn id="4" xr3:uid="{0B0CDBAF-04A5-44C9-97E9-4B4134B80C4A}" name="Prenom" dataDxfId="3"/>
    <tableColumn id="2" xr3:uid="{00000000-0010-0000-0000-000002000000}" name="contributions mensuelle chez Fanny" dataDxfId="2"/>
    <tableColumn id="3" xr3:uid="{00000000-0010-0000-0000-000003000000}" name="contributions mensuelle chez Franck" dataDxfId="1"/>
    <tableColumn id="5" xr3:uid="{791CFE1B-AD15-4910-A86B-B002791042AF}" name="contributions mensuelle chez Carine" dataDxfId="0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K18"/>
  <sheetViews>
    <sheetView showGridLines="0" tabSelected="1" zoomScale="130" zoomScaleNormal="13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F19" sqref="F19:H20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6" width="17.54296875" style="1" customWidth="1"/>
    <col min="7" max="7" width="19.1796875" style="1" customWidth="1"/>
    <col min="8" max="8" width="15.08984375" customWidth="1"/>
    <col min="9" max="9" width="13.81640625" customWidth="1"/>
  </cols>
  <sheetData>
    <row r="1" spans="2:11" ht="68.650000000000006" customHeight="1" x14ac:dyDescent="0.75">
      <c r="D1" s="16" t="s">
        <v>0</v>
      </c>
    </row>
    <row r="2" spans="2:11" ht="48.4" customHeight="1" x14ac:dyDescent="0.45">
      <c r="C2" s="14" t="s">
        <v>1</v>
      </c>
      <c r="D2" s="14" t="s">
        <v>2</v>
      </c>
      <c r="E2" s="10" t="s">
        <v>28</v>
      </c>
      <c r="F2" s="10" t="s">
        <v>29</v>
      </c>
      <c r="G2" s="10" t="s">
        <v>36</v>
      </c>
      <c r="H2" s="15" t="s">
        <v>30</v>
      </c>
      <c r="I2" s="15" t="s">
        <v>34</v>
      </c>
    </row>
    <row r="3" spans="2:11" ht="30" customHeight="1" x14ac:dyDescent="0.4">
      <c r="B3" s="1">
        <v>1</v>
      </c>
      <c r="C3" s="2" t="s">
        <v>3</v>
      </c>
      <c r="D3" s="2" t="s">
        <v>18</v>
      </c>
      <c r="E3" s="2">
        <v>100</v>
      </c>
      <c r="F3" s="2">
        <v>100</v>
      </c>
      <c r="G3" s="2">
        <v>100</v>
      </c>
      <c r="H3" s="3" t="str">
        <f>IF(G3=F3,"Okay","Problem")</f>
        <v>Okay</v>
      </c>
      <c r="I3" s="13">
        <v>43450</v>
      </c>
    </row>
    <row r="4" spans="2:11" s="1" customFormat="1" ht="30" customHeight="1" x14ac:dyDescent="0.4">
      <c r="B4" s="1">
        <v>2</v>
      </c>
      <c r="C4" s="2" t="s">
        <v>39</v>
      </c>
      <c r="D4" s="2" t="s">
        <v>40</v>
      </c>
      <c r="E4" s="2">
        <v>100</v>
      </c>
      <c r="F4" s="2">
        <v>100</v>
      </c>
      <c r="G4" s="2">
        <v>100</v>
      </c>
      <c r="H4" s="3" t="str">
        <f>IF(G4=F4,"Okay","Problem")</f>
        <v>Okay</v>
      </c>
      <c r="I4" s="13">
        <v>43485</v>
      </c>
    </row>
    <row r="5" spans="2:11" ht="30" customHeight="1" x14ac:dyDescent="0.4">
      <c r="B5" s="1">
        <v>3</v>
      </c>
      <c r="C5" s="1" t="s">
        <v>19</v>
      </c>
      <c r="D5" s="4" t="s">
        <v>21</v>
      </c>
      <c r="E5" s="1">
        <v>100</v>
      </c>
      <c r="F5" s="1">
        <v>100</v>
      </c>
      <c r="G5" s="1">
        <v>100</v>
      </c>
      <c r="H5" s="2" t="str">
        <f t="shared" ref="H5:H15" si="0">IF(G5 =F5,"Okay","Problem")</f>
        <v>Okay</v>
      </c>
      <c r="I5" s="13">
        <v>43513</v>
      </c>
      <c r="K5" s="1"/>
    </row>
    <row r="6" spans="2:11" ht="30" customHeight="1" x14ac:dyDescent="0.4">
      <c r="B6" s="1">
        <v>4</v>
      </c>
      <c r="C6" s="2" t="s">
        <v>8</v>
      </c>
      <c r="D6" s="2" t="s">
        <v>17</v>
      </c>
      <c r="E6" s="2">
        <v>100</v>
      </c>
      <c r="F6" s="2">
        <v>100</v>
      </c>
      <c r="G6" s="2">
        <v>100</v>
      </c>
      <c r="H6" s="2" t="str">
        <f t="shared" si="0"/>
        <v>Okay</v>
      </c>
      <c r="I6" s="13">
        <v>43541</v>
      </c>
    </row>
    <row r="7" spans="2:11" ht="30" customHeight="1" x14ac:dyDescent="0.4">
      <c r="B7" s="1">
        <v>5</v>
      </c>
      <c r="C7" s="1" t="s">
        <v>13</v>
      </c>
      <c r="D7" s="4" t="s">
        <v>14</v>
      </c>
      <c r="E7" s="4">
        <v>100</v>
      </c>
      <c r="F7" s="4">
        <v>100</v>
      </c>
      <c r="G7" s="4">
        <v>100</v>
      </c>
      <c r="H7" s="2" t="str">
        <f t="shared" si="0"/>
        <v>Okay</v>
      </c>
      <c r="I7" s="13">
        <v>43576</v>
      </c>
    </row>
    <row r="8" spans="2:11" s="1" customFormat="1" ht="30" customHeight="1" x14ac:dyDescent="0.4">
      <c r="B8" s="1">
        <v>6</v>
      </c>
      <c r="C8" s="1" t="s">
        <v>37</v>
      </c>
      <c r="D8" s="4" t="s">
        <v>38</v>
      </c>
      <c r="E8" s="7">
        <v>100</v>
      </c>
      <c r="F8" s="7">
        <v>100</v>
      </c>
      <c r="G8" s="7">
        <v>100</v>
      </c>
      <c r="H8" s="2" t="str">
        <f t="shared" si="0"/>
        <v>Okay</v>
      </c>
      <c r="I8" s="13">
        <v>43604</v>
      </c>
    </row>
    <row r="9" spans="2:11" s="1" customFormat="1" ht="30" customHeight="1" x14ac:dyDescent="0.4">
      <c r="B9" s="1">
        <v>7</v>
      </c>
      <c r="C9" s="1" t="s">
        <v>15</v>
      </c>
      <c r="D9" s="4" t="s">
        <v>16</v>
      </c>
      <c r="E9" s="7">
        <v>50</v>
      </c>
      <c r="F9" s="7">
        <v>50</v>
      </c>
      <c r="G9" s="7">
        <v>50</v>
      </c>
      <c r="H9" s="2" t="str">
        <f t="shared" si="0"/>
        <v>Okay</v>
      </c>
      <c r="I9" s="13">
        <v>43632</v>
      </c>
    </row>
    <row r="10" spans="2:11" ht="30" customHeight="1" x14ac:dyDescent="0.4">
      <c r="B10" s="1">
        <v>8</v>
      </c>
      <c r="C10" s="1" t="s">
        <v>6</v>
      </c>
      <c r="D10" s="4" t="s">
        <v>7</v>
      </c>
      <c r="E10" s="4">
        <v>50</v>
      </c>
      <c r="F10" s="4">
        <v>50</v>
      </c>
      <c r="G10" s="4">
        <v>50</v>
      </c>
      <c r="H10" s="2" t="str">
        <f t="shared" si="0"/>
        <v>Okay</v>
      </c>
      <c r="I10" s="13">
        <v>43667</v>
      </c>
    </row>
    <row r="11" spans="2:11" ht="30" customHeight="1" x14ac:dyDescent="0.4">
      <c r="B11" s="1">
        <v>9</v>
      </c>
      <c r="C11" s="1" t="s">
        <v>4</v>
      </c>
      <c r="D11" s="4" t="s">
        <v>5</v>
      </c>
      <c r="E11" s="4">
        <v>100</v>
      </c>
      <c r="F11" s="4">
        <v>100</v>
      </c>
      <c r="G11" s="4">
        <v>100</v>
      </c>
      <c r="H11" s="2" t="str">
        <f t="shared" si="0"/>
        <v>Okay</v>
      </c>
      <c r="I11" s="13">
        <v>43695</v>
      </c>
    </row>
    <row r="12" spans="2:11" s="1" customFormat="1" ht="30" customHeight="1" x14ac:dyDescent="0.4">
      <c r="B12" s="1">
        <v>10</v>
      </c>
      <c r="C12" s="1" t="s">
        <v>22</v>
      </c>
      <c r="D12" s="4" t="s">
        <v>23</v>
      </c>
      <c r="E12" s="1">
        <v>100</v>
      </c>
      <c r="F12" s="1">
        <v>100</v>
      </c>
      <c r="G12" s="1">
        <v>100</v>
      </c>
      <c r="H12" s="2" t="str">
        <f t="shared" si="0"/>
        <v>Okay</v>
      </c>
      <c r="I12" s="13">
        <v>43723</v>
      </c>
    </row>
    <row r="13" spans="2:11" ht="30" customHeight="1" x14ac:dyDescent="0.4">
      <c r="B13" s="1">
        <v>11</v>
      </c>
      <c r="C13" s="1" t="s">
        <v>9</v>
      </c>
      <c r="D13" s="4" t="s">
        <v>10</v>
      </c>
      <c r="E13" s="4">
        <v>100</v>
      </c>
      <c r="F13" s="4">
        <v>100</v>
      </c>
      <c r="G13" s="4">
        <v>100</v>
      </c>
      <c r="H13" s="2" t="str">
        <f t="shared" si="0"/>
        <v>Okay</v>
      </c>
      <c r="I13" s="13">
        <v>43758</v>
      </c>
    </row>
    <row r="14" spans="2:11" ht="30" customHeight="1" x14ac:dyDescent="0.4">
      <c r="B14" s="1">
        <v>12</v>
      </c>
      <c r="C14" s="1" t="s">
        <v>11</v>
      </c>
      <c r="D14" s="4" t="s">
        <v>12</v>
      </c>
      <c r="E14" s="4">
        <v>100</v>
      </c>
      <c r="F14" s="4">
        <v>100</v>
      </c>
      <c r="G14" s="4">
        <v>100</v>
      </c>
      <c r="H14" s="2" t="str">
        <f t="shared" si="0"/>
        <v>Okay</v>
      </c>
      <c r="I14" s="13">
        <v>43786</v>
      </c>
    </row>
    <row r="15" spans="2:11" s="1" customFormat="1" ht="30" customHeight="1" x14ac:dyDescent="0.4">
      <c r="B15" s="1">
        <v>13</v>
      </c>
      <c r="C15" s="1" t="s">
        <v>24</v>
      </c>
      <c r="D15" s="4" t="s">
        <v>25</v>
      </c>
      <c r="E15" s="4">
        <v>100</v>
      </c>
      <c r="F15" s="4">
        <v>100</v>
      </c>
      <c r="G15" s="4">
        <v>100</v>
      </c>
      <c r="H15" s="2" t="str">
        <f t="shared" si="0"/>
        <v>Okay</v>
      </c>
      <c r="I15" s="13">
        <v>43814</v>
      </c>
    </row>
    <row r="16" spans="2:11" ht="30" customHeight="1" x14ac:dyDescent="0.4">
      <c r="C16" s="5" t="s">
        <v>20</v>
      </c>
      <c r="D16" s="6">
        <f>COUNT(B3:B15)</f>
        <v>13</v>
      </c>
      <c r="E16" s="4">
        <f>SUM(E3:E15)</f>
        <v>1200</v>
      </c>
      <c r="F16" s="4">
        <f>SUM(F3:F15)</f>
        <v>1200</v>
      </c>
      <c r="G16" s="4">
        <f>SUM(G3:G15)</f>
        <v>1200</v>
      </c>
      <c r="H16" s="2" t="str">
        <f>IF(F16 =G16,"Sehr Gut","Nochmal Bitte")</f>
        <v>Sehr Gut</v>
      </c>
      <c r="I16" s="1"/>
    </row>
    <row r="17" spans="3:8" ht="24" customHeight="1" x14ac:dyDescent="0.45">
      <c r="C17" s="8" t="s">
        <v>26</v>
      </c>
      <c r="D17" s="8" t="s">
        <v>27</v>
      </c>
      <c r="E17" s="8" t="s">
        <v>31</v>
      </c>
      <c r="F17" s="8" t="s">
        <v>32</v>
      </c>
      <c r="G17" s="8" t="s">
        <v>32</v>
      </c>
      <c r="H17" s="9" t="s">
        <v>33</v>
      </c>
    </row>
    <row r="18" spans="3:8" ht="27.75" customHeight="1" x14ac:dyDescent="0.4">
      <c r="C18" s="10" t="str">
        <f ca="1">IF(I4=E18,C4,C5)</f>
        <v xml:space="preserve">Ngassa </v>
      </c>
      <c r="D18" s="10" t="str">
        <f ca="1">IF(I4=E18,D4,D5)</f>
        <v>Carine</v>
      </c>
      <c r="E18" s="11">
        <f ca="1">TODAY()</f>
        <v>43513</v>
      </c>
      <c r="F18" s="12" t="s">
        <v>35</v>
      </c>
      <c r="G18" s="12" t="s">
        <v>35</v>
      </c>
      <c r="H18" s="12" t="s">
        <v>10</v>
      </c>
    </row>
  </sheetData>
  <phoneticPr fontId="1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4 F18 F6:F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:F15 F3:F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6 H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 G18 G6:G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15 G3:G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5">
    <cfRule type="uniqueValues" dxfId="11" priority="79"/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6">
    <cfRule type="cellIs" dxfId="10" priority="83" operator="equal">
      <formula>"Okay"</formula>
    </cfRule>
    <cfRule type="containsText" dxfId="9" priority="84" operator="containsText" text="Problem">
      <formula>NOT(ISERROR(SEARCH("Problem",H3)))</formula>
    </cfRule>
    <cfRule type="containsText" dxfId="8" priority="85" operator="containsText" text="Okay">
      <formula>NOT(ISERROR(SEARCH("Okay",H3)))</formula>
    </cfRule>
    <cfRule type="uniqueValues" dxfId="7" priority="86"/>
    <cfRule type="cellIs" dxfId="6" priority="87" operator="equal">
      <formula>"Okay"</formula>
    </cfRule>
  </conditionalFormatting>
  <conditionalFormatting sqref="I3:I15">
    <cfRule type="cellIs" dxfId="5" priority="1" operator="greaterThan">
      <formula>$I$15</formula>
    </cfRule>
    <cfRule type="cellIs" dxfId="4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I2" xr:uid="{58B037E0-25B1-4EDA-9248-6CFBB6146FC7}"/>
    <dataValidation allowBlank="1" showInputMessage="1" showErrorMessage="1" prompt="Geben Sie in dieser Spalte unter dieser Überschrift Stadt und Postleitzahl ein." sqref="E2:H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2019-02-17T16:15:34Z</dcterms:modified>
</cp:coreProperties>
</file>