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sch\OneDrive - Wright State University\Schoolwork\Physics II\Lab\"/>
    </mc:Choice>
  </mc:AlternateContent>
  <xr:revisionPtr revIDLastSave="0" documentId="13_ncr:1_{3E0382AF-B843-41A7-B157-908EE3265BBA}" xr6:coauthVersionLast="47" xr6:coauthVersionMax="47" xr10:uidLastSave="{00000000-0000-0000-0000-000000000000}"/>
  <bookViews>
    <workbookView xWindow="-110" yWindow="-110" windowWidth="1942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18" i="1"/>
  <c r="B18" i="1" s="1"/>
  <c r="B17" i="1"/>
  <c r="C21" i="1" l="1"/>
  <c r="B20" i="1"/>
  <c r="B19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B66" i="1" l="1"/>
  <c r="C67" i="1"/>
  <c r="C68" i="1" l="1"/>
  <c r="B68" i="1" s="1"/>
  <c r="B67" i="1"/>
</calcChain>
</file>

<file path=xl/sharedStrings.xml><?xml version="1.0" encoding="utf-8"?>
<sst xmlns="http://schemas.openxmlformats.org/spreadsheetml/2006/main" count="50" uniqueCount="38">
  <si>
    <t>Outer Diameter</t>
  </si>
  <si>
    <t>of Coil</t>
  </si>
  <si>
    <t>Inner Diameter</t>
  </si>
  <si>
    <t>Average Radius</t>
  </si>
  <si>
    <t>Mag. Field Probe</t>
  </si>
  <si>
    <t>Current</t>
  </si>
  <si>
    <t>Table 1</t>
  </si>
  <si>
    <t>Place Graph Here</t>
  </si>
  <si>
    <t>Part 1</t>
  </si>
  <si>
    <t>Magnetic Field within a Coil</t>
  </si>
  <si>
    <t>Part 2</t>
  </si>
  <si>
    <t>Determination of the Inductance of the Coil</t>
  </si>
  <si>
    <t>Cross-sectional</t>
  </si>
  <si>
    <t>Area of Coil, A</t>
  </si>
  <si>
    <t>Calculated</t>
  </si>
  <si>
    <t>Inductance, L</t>
  </si>
  <si>
    <t>Inductance by Equation</t>
  </si>
  <si>
    <t>Inductance by Experiment</t>
  </si>
  <si>
    <t>Henries</t>
  </si>
  <si>
    <r>
      <t>meters</t>
    </r>
    <r>
      <rPr>
        <vertAlign val="superscript"/>
        <sz val="11"/>
        <color theme="1"/>
        <rFont val="Calibri"/>
        <family val="2"/>
        <scheme val="minor"/>
      </rPr>
      <t>2</t>
    </r>
  </si>
  <si>
    <t>meters</t>
  </si>
  <si>
    <t>amps</t>
  </si>
  <si>
    <t>B [Tesla]</t>
  </si>
  <si>
    <t>Table 2</t>
  </si>
  <si>
    <t>Slope =</t>
  </si>
  <si>
    <t>Experimental</t>
  </si>
  <si>
    <t>The Magnetic Field of a Coil</t>
  </si>
  <si>
    <t>Length</t>
  </si>
  <si>
    <t>Hall Probe</t>
  </si>
  <si>
    <t>Track Position</t>
  </si>
  <si>
    <t>Number of turns</t>
  </si>
  <si>
    <t>Experiment</t>
  </si>
  <si>
    <t>Equation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</si>
  <si>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[meters]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</si>
  <si>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[meters]</t>
    </r>
  </si>
  <si>
    <t>[amps]</t>
  </si>
  <si>
    <t>Mag. Field, B</t>
  </si>
  <si>
    <t>[Tesla]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</si>
</sst>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4"/>
    <xf numFmtId="0" fontId="0" fillId="10" borderId="1" xfId="9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1" xfId="1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164" fontId="0" fillId="0" borderId="1" xfId="0" applyNumberFormat="1" applyBorder="1"/>
    <xf numFmtId="0" fontId="0" fillId="9" borderId="2" xfId="8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2" fontId="0" fillId="0" borderId="1" xfId="0" applyNumberFormat="1" applyBorder="1"/>
    <xf numFmtId="0" fontId="1" fillId="8" borderId="1" xfId="7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2" xfId="6" applyFont="1" applyBorder="1" applyAlignment="1">
      <alignment horizontal="center" vertical="center"/>
    </xf>
    <xf numFmtId="0" fontId="0" fillId="7" borderId="3" xfId="6" applyFont="1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11" borderId="3" xfId="10" applyBorder="1" applyAlignment="1">
      <alignment horizontal="center" vertical="center"/>
    </xf>
    <xf numFmtId="165" fontId="0" fillId="0" borderId="1" xfId="0" applyNumberFormat="1" applyBorder="1"/>
    <xf numFmtId="0" fontId="1" fillId="6" borderId="1" xfId="5" applyBorder="1" applyAlignment="1">
      <alignment horizontal="right"/>
    </xf>
    <xf numFmtId="0" fontId="1" fillId="5" borderId="0" xfId="4" applyAlignment="1"/>
    <xf numFmtId="165" fontId="0" fillId="0" borderId="1" xfId="0" applyNumberFormat="1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2" fillId="5" borderId="0" xfId="4" applyFont="1" applyAlignment="1">
      <alignment horizontal="center"/>
    </xf>
    <xf numFmtId="0" fontId="1" fillId="5" borderId="0" xfId="4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1">
    <cellStyle name="20% - Accent1" xfId="1" builtinId="30"/>
    <cellStyle name="20% - Accent2" xfId="3" builtinId="34"/>
    <cellStyle name="20% - Accent3" xfId="4" builtinId="38"/>
    <cellStyle name="20% - Accent4" xfId="6" builtinId="42"/>
    <cellStyle name="20% - Accent5" xfId="8" builtinId="46"/>
    <cellStyle name="40% - Accent1" xfId="2" builtinId="31"/>
    <cellStyle name="40% - Accent3" xfId="5" builtinId="39"/>
    <cellStyle name="40% - Accent4" xfId="7" builtinId="43"/>
    <cellStyle name="40% - Accent5" xfId="9" builtinId="47"/>
    <cellStyle name="40% - Accent6" xfId="10" builtinId="51"/>
    <cellStyle name="Normal" xfId="0" builtinId="0"/>
  </cellStyles>
  <dxfs count="0"/>
  <tableStyles count="0" defaultTableStyle="TableStyleMedium2" defaultPivotStyle="PivotStyleLight16"/>
  <colors>
    <mruColors>
      <color rgb="FFED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zoomScale="70" zoomScaleNormal="70" workbookViewId="0">
      <selection activeCell="H8" sqref="H8"/>
    </sheetView>
  </sheetViews>
  <sheetFormatPr defaultRowHeight="14.5" x14ac:dyDescent="0.35"/>
  <cols>
    <col min="2" max="2" width="17.26953125" bestFit="1" customWidth="1"/>
    <col min="3" max="8" width="15.7265625" customWidth="1"/>
  </cols>
  <sheetData>
    <row r="1" spans="1:27" x14ac:dyDescent="0.35">
      <c r="A1" s="43" t="s">
        <v>26</v>
      </c>
      <c r="B1" s="43"/>
      <c r="C1" s="43"/>
      <c r="D1" s="43"/>
      <c r="E1" s="43"/>
    </row>
    <row r="2" spans="1:27" x14ac:dyDescent="0.35">
      <c r="A2" s="1"/>
      <c r="B2" s="1"/>
      <c r="C2" s="1"/>
      <c r="D2" s="1"/>
      <c r="E2" s="1"/>
    </row>
    <row r="3" spans="1:27" x14ac:dyDescent="0.35">
      <c r="A3" s="1"/>
      <c r="B3" s="43" t="s">
        <v>9</v>
      </c>
      <c r="C3" s="43"/>
      <c r="D3" s="43"/>
      <c r="E3" s="1"/>
    </row>
    <row r="4" spans="1:27" x14ac:dyDescent="0.35">
      <c r="A4" t="s">
        <v>8</v>
      </c>
    </row>
    <row r="5" spans="1:27" x14ac:dyDescent="0.35">
      <c r="B5" s="13" t="s">
        <v>27</v>
      </c>
      <c r="D5" s="10" t="s">
        <v>0</v>
      </c>
      <c r="F5" s="14" t="s">
        <v>2</v>
      </c>
      <c r="H5" s="16" t="s">
        <v>3</v>
      </c>
    </row>
    <row r="6" spans="1:27" x14ac:dyDescent="0.35">
      <c r="B6" s="11" t="s">
        <v>1</v>
      </c>
      <c r="D6" s="11" t="s">
        <v>1</v>
      </c>
      <c r="F6" s="15" t="s">
        <v>1</v>
      </c>
      <c r="H6" s="17" t="s">
        <v>1</v>
      </c>
    </row>
    <row r="7" spans="1:27" x14ac:dyDescent="0.35">
      <c r="B7" s="12">
        <v>0.35499999999999998</v>
      </c>
      <c r="C7" t="s">
        <v>20</v>
      </c>
      <c r="D7" s="12"/>
      <c r="E7" t="s">
        <v>20</v>
      </c>
      <c r="F7" s="12"/>
      <c r="G7" t="s">
        <v>20</v>
      </c>
      <c r="H7" s="12">
        <v>7.0000000000000007E-2</v>
      </c>
      <c r="I7" t="s">
        <v>20</v>
      </c>
    </row>
    <row r="10" spans="1:27" x14ac:dyDescent="0.35">
      <c r="B10" s="18" t="s">
        <v>4</v>
      </c>
    </row>
    <row r="11" spans="1:27" x14ac:dyDescent="0.35">
      <c r="B11" s="19" t="s">
        <v>28</v>
      </c>
      <c r="F11" s="23" t="s">
        <v>30</v>
      </c>
    </row>
    <row r="12" spans="1:27" x14ac:dyDescent="0.35">
      <c r="B12" s="20" t="s">
        <v>29</v>
      </c>
      <c r="D12" s="22" t="s">
        <v>5</v>
      </c>
      <c r="F12" s="24" t="s">
        <v>1</v>
      </c>
    </row>
    <row r="13" spans="1:27" x14ac:dyDescent="0.35">
      <c r="B13" s="21"/>
      <c r="C13" t="s">
        <v>20</v>
      </c>
      <c r="D13" s="3">
        <v>2.2200000000000002</v>
      </c>
      <c r="E13" t="s">
        <v>21</v>
      </c>
      <c r="F13" s="2">
        <v>270</v>
      </c>
    </row>
    <row r="15" spans="1:27" x14ac:dyDescent="0.35">
      <c r="D15" s="9" t="s">
        <v>31</v>
      </c>
      <c r="E15" s="9" t="s">
        <v>32</v>
      </c>
    </row>
    <row r="16" spans="1:27" ht="16.5" x14ac:dyDescent="0.35">
      <c r="A16" t="s">
        <v>6</v>
      </c>
      <c r="B16" s="5" t="s">
        <v>33</v>
      </c>
      <c r="C16" s="6" t="s">
        <v>34</v>
      </c>
      <c r="D16" s="8" t="s">
        <v>22</v>
      </c>
      <c r="E16" s="8" t="s">
        <v>22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35">
      <c r="B17" s="44">
        <f>$B$7+C17</f>
        <v>0.42499999999999999</v>
      </c>
      <c r="C17" s="2">
        <v>7.0000000000000007E-2</v>
      </c>
      <c r="D17" s="25"/>
      <c r="E17" s="2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35">
      <c r="B18" s="44">
        <f t="shared" ref="B18:B68" si="0">$B$7+C18</f>
        <v>0.41499999999999998</v>
      </c>
      <c r="C18" s="2">
        <f>C17-0.01</f>
        <v>6.0000000000000005E-2</v>
      </c>
      <c r="D18" s="25"/>
      <c r="E18" s="2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x14ac:dyDescent="0.35">
      <c r="B19" s="44">
        <f t="shared" si="0"/>
        <v>0.40499999999999997</v>
      </c>
      <c r="C19" s="2">
        <f t="shared" ref="C19:C68" si="1">C18-0.01</f>
        <v>0.05</v>
      </c>
      <c r="D19" s="25"/>
      <c r="E19" s="2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x14ac:dyDescent="0.35">
      <c r="B20" s="44">
        <f t="shared" si="0"/>
        <v>0.39499999999999996</v>
      </c>
      <c r="C20" s="2">
        <f t="shared" si="1"/>
        <v>0.04</v>
      </c>
      <c r="D20" s="25"/>
      <c r="E20" s="2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x14ac:dyDescent="0.35">
      <c r="B21" s="44">
        <f t="shared" si="0"/>
        <v>0.38500000000000001</v>
      </c>
      <c r="C21" s="2">
        <f t="shared" si="1"/>
        <v>0.03</v>
      </c>
      <c r="D21" s="25"/>
      <c r="E21" s="2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x14ac:dyDescent="0.35">
      <c r="B22" s="44">
        <f t="shared" si="0"/>
        <v>0.375</v>
      </c>
      <c r="C22" s="2">
        <f t="shared" si="1"/>
        <v>1.9999999999999997E-2</v>
      </c>
      <c r="D22" s="25"/>
      <c r="E22" s="2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35">
      <c r="B23" s="44">
        <f t="shared" si="0"/>
        <v>0.36499999999999999</v>
      </c>
      <c r="C23" s="2">
        <f t="shared" si="1"/>
        <v>9.9999999999999967E-3</v>
      </c>
      <c r="D23" s="25"/>
      <c r="E23" s="2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35">
      <c r="B24" s="44">
        <f t="shared" si="0"/>
        <v>0.35499999999999998</v>
      </c>
      <c r="C24" s="2">
        <f t="shared" si="1"/>
        <v>0</v>
      </c>
      <c r="D24" s="25"/>
      <c r="E24" s="2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35">
      <c r="B25" s="44">
        <f t="shared" si="0"/>
        <v>0.34499999999999997</v>
      </c>
      <c r="C25" s="2">
        <f t="shared" si="1"/>
        <v>-0.01</v>
      </c>
      <c r="D25" s="25"/>
      <c r="E25" s="2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35">
      <c r="B26" s="44">
        <f t="shared" si="0"/>
        <v>0.33499999999999996</v>
      </c>
      <c r="C26" s="2">
        <f t="shared" si="1"/>
        <v>-0.02</v>
      </c>
      <c r="D26" s="25"/>
      <c r="E26" s="2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35">
      <c r="B27" s="44">
        <f t="shared" si="0"/>
        <v>0.32499999999999996</v>
      </c>
      <c r="C27" s="2">
        <f t="shared" si="1"/>
        <v>-0.03</v>
      </c>
      <c r="D27" s="25"/>
      <c r="E27" s="2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35">
      <c r="B28" s="44">
        <f t="shared" si="0"/>
        <v>0.315</v>
      </c>
      <c r="C28" s="2">
        <f t="shared" si="1"/>
        <v>-0.04</v>
      </c>
      <c r="D28" s="25"/>
      <c r="E28" s="2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35">
      <c r="B29" s="44">
        <f t="shared" si="0"/>
        <v>0.30499999999999999</v>
      </c>
      <c r="C29" s="2">
        <f t="shared" si="1"/>
        <v>-0.05</v>
      </c>
      <c r="D29" s="25"/>
      <c r="E29" s="2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35">
      <c r="B30" s="44">
        <f t="shared" si="0"/>
        <v>0.29499999999999998</v>
      </c>
      <c r="C30" s="2">
        <f t="shared" si="1"/>
        <v>-6.0000000000000005E-2</v>
      </c>
      <c r="D30" s="25"/>
      <c r="E30" s="2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35">
      <c r="B31" s="44">
        <f t="shared" si="0"/>
        <v>0.28499999999999998</v>
      </c>
      <c r="C31" s="2">
        <f t="shared" si="1"/>
        <v>-7.0000000000000007E-2</v>
      </c>
      <c r="D31" s="25"/>
      <c r="E31" s="25"/>
      <c r="G31" s="4"/>
      <c r="H31" s="4"/>
      <c r="I31" s="4"/>
      <c r="J31" s="4"/>
      <c r="K31" s="4"/>
      <c r="L31" s="4"/>
      <c r="M31" s="4"/>
      <c r="N31" s="4"/>
      <c r="O31" s="4"/>
      <c r="P31" s="40" t="s">
        <v>7</v>
      </c>
      <c r="Q31" s="41"/>
      <c r="R31" s="41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35">
      <c r="B32" s="44">
        <f t="shared" si="0"/>
        <v>0.27499999999999997</v>
      </c>
      <c r="C32" s="2">
        <f t="shared" si="1"/>
        <v>-0.08</v>
      </c>
      <c r="D32" s="25"/>
      <c r="E32" s="2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35">
      <c r="B33" s="44">
        <f t="shared" si="0"/>
        <v>0.26500000000000001</v>
      </c>
      <c r="C33" s="2">
        <f t="shared" si="1"/>
        <v>-0.09</v>
      </c>
      <c r="D33" s="25"/>
      <c r="E33" s="2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35">
      <c r="B34" s="44">
        <f t="shared" si="0"/>
        <v>0.255</v>
      </c>
      <c r="C34" s="2">
        <f t="shared" si="1"/>
        <v>-9.9999999999999992E-2</v>
      </c>
      <c r="D34" s="25"/>
      <c r="E34" s="2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35">
      <c r="B35" s="44">
        <f t="shared" si="0"/>
        <v>0.245</v>
      </c>
      <c r="C35" s="2">
        <f t="shared" si="1"/>
        <v>-0.10999999999999999</v>
      </c>
      <c r="D35" s="25"/>
      <c r="E35" s="2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35">
      <c r="B36" s="44">
        <f t="shared" si="0"/>
        <v>0.23499999999999999</v>
      </c>
      <c r="C36" s="2">
        <f t="shared" si="1"/>
        <v>-0.11999999999999998</v>
      </c>
      <c r="D36" s="25"/>
      <c r="E36" s="2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35">
      <c r="B37" s="44">
        <f t="shared" si="0"/>
        <v>0.22500000000000001</v>
      </c>
      <c r="C37" s="2">
        <f t="shared" si="1"/>
        <v>-0.12999999999999998</v>
      </c>
      <c r="D37" s="25"/>
      <c r="E37" s="2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35">
      <c r="B38" s="44">
        <f t="shared" si="0"/>
        <v>0.215</v>
      </c>
      <c r="C38" s="2">
        <f t="shared" si="1"/>
        <v>-0.13999999999999999</v>
      </c>
      <c r="D38" s="25"/>
      <c r="E38" s="2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35">
      <c r="B39" s="44">
        <f t="shared" si="0"/>
        <v>0.20499999999999999</v>
      </c>
      <c r="C39" s="2">
        <f t="shared" si="1"/>
        <v>-0.15</v>
      </c>
      <c r="D39" s="25"/>
      <c r="E39" s="2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35">
      <c r="B40" s="44">
        <f t="shared" si="0"/>
        <v>0.19499999999999998</v>
      </c>
      <c r="C40" s="2">
        <f t="shared" si="1"/>
        <v>-0.16</v>
      </c>
      <c r="D40" s="25"/>
      <c r="E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35">
      <c r="B41" s="44">
        <f t="shared" si="0"/>
        <v>0.18499999999999997</v>
      </c>
      <c r="C41" s="2">
        <f t="shared" si="1"/>
        <v>-0.17</v>
      </c>
      <c r="D41" s="25"/>
      <c r="E41" s="2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35">
      <c r="B42" s="44">
        <f t="shared" si="0"/>
        <v>0.17499999999999996</v>
      </c>
      <c r="C42" s="2">
        <f t="shared" si="1"/>
        <v>-0.18000000000000002</v>
      </c>
      <c r="D42" s="25"/>
      <c r="E42" s="2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35">
      <c r="B43" s="44">
        <f t="shared" si="0"/>
        <v>0.16499999999999995</v>
      </c>
      <c r="C43" s="2">
        <f t="shared" si="1"/>
        <v>-0.19000000000000003</v>
      </c>
      <c r="D43" s="25"/>
      <c r="E43" s="2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35">
      <c r="B44" s="44">
        <f t="shared" si="0"/>
        <v>0.15499999999999994</v>
      </c>
      <c r="C44" s="2">
        <f t="shared" si="1"/>
        <v>-0.20000000000000004</v>
      </c>
      <c r="D44" s="25"/>
      <c r="E44" s="2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35">
      <c r="B45" s="44">
        <f t="shared" si="0"/>
        <v>0.14499999999999993</v>
      </c>
      <c r="C45" s="2">
        <f t="shared" si="1"/>
        <v>-0.21000000000000005</v>
      </c>
      <c r="D45" s="25"/>
      <c r="E45" s="2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35">
      <c r="B46" s="44">
        <f t="shared" si="0"/>
        <v>0.13499999999999993</v>
      </c>
      <c r="C46" s="2">
        <f t="shared" si="1"/>
        <v>-0.22000000000000006</v>
      </c>
      <c r="D46" s="3"/>
      <c r="E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35">
      <c r="B47" s="44">
        <f t="shared" si="0"/>
        <v>0.12499999999999992</v>
      </c>
      <c r="C47" s="2">
        <f t="shared" si="1"/>
        <v>-0.23000000000000007</v>
      </c>
      <c r="D47" s="3"/>
      <c r="E47" s="3"/>
    </row>
    <row r="48" spans="2:27" x14ac:dyDescent="0.35">
      <c r="B48" s="44">
        <f t="shared" si="0"/>
        <v>0.11499999999999991</v>
      </c>
      <c r="C48" s="2">
        <f t="shared" si="1"/>
        <v>-0.24000000000000007</v>
      </c>
      <c r="D48" s="3"/>
      <c r="E48" s="3"/>
    </row>
    <row r="49" spans="2:5" x14ac:dyDescent="0.35">
      <c r="B49" s="44">
        <f t="shared" si="0"/>
        <v>0.10499999999999993</v>
      </c>
      <c r="C49" s="2">
        <f t="shared" si="1"/>
        <v>-0.25000000000000006</v>
      </c>
      <c r="D49" s="3"/>
      <c r="E49" s="3"/>
    </row>
    <row r="50" spans="2:5" x14ac:dyDescent="0.35">
      <c r="B50" s="44">
        <f t="shared" si="0"/>
        <v>9.4999999999999918E-2</v>
      </c>
      <c r="C50" s="2">
        <f t="shared" si="1"/>
        <v>-0.26000000000000006</v>
      </c>
      <c r="D50" s="3"/>
      <c r="E50" s="3"/>
    </row>
    <row r="51" spans="2:5" x14ac:dyDescent="0.35">
      <c r="B51" s="44">
        <f t="shared" si="0"/>
        <v>8.4999999999999909E-2</v>
      </c>
      <c r="C51" s="2">
        <f t="shared" si="1"/>
        <v>-0.27000000000000007</v>
      </c>
      <c r="D51" s="3"/>
      <c r="E51" s="3"/>
    </row>
    <row r="52" spans="2:5" x14ac:dyDescent="0.35">
      <c r="B52" s="44">
        <f t="shared" si="0"/>
        <v>7.49999999999999E-2</v>
      </c>
      <c r="C52" s="2">
        <f t="shared" si="1"/>
        <v>-0.28000000000000008</v>
      </c>
      <c r="D52" s="3"/>
      <c r="E52" s="3"/>
    </row>
    <row r="53" spans="2:5" x14ac:dyDescent="0.35">
      <c r="B53" s="44">
        <f t="shared" si="0"/>
        <v>6.4999999999999891E-2</v>
      </c>
      <c r="C53" s="2">
        <f t="shared" si="1"/>
        <v>-0.29000000000000009</v>
      </c>
      <c r="D53" s="3"/>
      <c r="E53" s="3"/>
    </row>
    <row r="54" spans="2:5" x14ac:dyDescent="0.35">
      <c r="B54" s="44">
        <f t="shared" si="0"/>
        <v>5.4999999999999882E-2</v>
      </c>
      <c r="C54" s="2">
        <f t="shared" si="1"/>
        <v>-0.3000000000000001</v>
      </c>
      <c r="D54" s="3"/>
      <c r="E54" s="3"/>
    </row>
    <row r="55" spans="2:5" x14ac:dyDescent="0.35">
      <c r="B55" s="44">
        <f t="shared" si="0"/>
        <v>4.4999999999999873E-2</v>
      </c>
      <c r="C55" s="2">
        <f t="shared" si="1"/>
        <v>-0.31000000000000011</v>
      </c>
      <c r="D55" s="3"/>
      <c r="E55" s="3"/>
    </row>
    <row r="56" spans="2:5" x14ac:dyDescent="0.35">
      <c r="B56" s="44">
        <f t="shared" si="0"/>
        <v>3.4999999999999865E-2</v>
      </c>
      <c r="C56" s="2">
        <f t="shared" si="1"/>
        <v>-0.32000000000000012</v>
      </c>
      <c r="D56" s="3"/>
      <c r="E56" s="3"/>
    </row>
    <row r="57" spans="2:5" x14ac:dyDescent="0.35">
      <c r="B57" s="44">
        <f t="shared" si="0"/>
        <v>2.4999999999999856E-2</v>
      </c>
      <c r="C57" s="2">
        <f t="shared" si="1"/>
        <v>-0.33000000000000013</v>
      </c>
      <c r="D57" s="3"/>
      <c r="E57" s="3"/>
    </row>
    <row r="58" spans="2:5" x14ac:dyDescent="0.35">
      <c r="B58" s="44">
        <f t="shared" si="0"/>
        <v>1.4999999999999847E-2</v>
      </c>
      <c r="C58" s="2">
        <f t="shared" si="1"/>
        <v>-0.34000000000000014</v>
      </c>
      <c r="D58" s="3"/>
      <c r="E58" s="3"/>
    </row>
    <row r="59" spans="2:5" x14ac:dyDescent="0.35">
      <c r="B59" s="44">
        <f t="shared" si="0"/>
        <v>4.9999999999998379E-3</v>
      </c>
      <c r="C59" s="2">
        <f t="shared" si="1"/>
        <v>-0.35000000000000014</v>
      </c>
      <c r="D59" s="3"/>
      <c r="E59" s="3"/>
    </row>
    <row r="60" spans="2:5" x14ac:dyDescent="0.35">
      <c r="B60" s="44">
        <f t="shared" si="0"/>
        <v>-5.000000000000171E-3</v>
      </c>
      <c r="C60" s="2">
        <f t="shared" si="1"/>
        <v>-0.36000000000000015</v>
      </c>
      <c r="D60" s="3"/>
      <c r="E60" s="3"/>
    </row>
    <row r="61" spans="2:5" x14ac:dyDescent="0.35">
      <c r="B61" s="44">
        <f t="shared" si="0"/>
        <v>-1.500000000000018E-2</v>
      </c>
      <c r="C61" s="2">
        <f t="shared" si="1"/>
        <v>-0.37000000000000016</v>
      </c>
      <c r="D61" s="3"/>
      <c r="E61" s="3"/>
    </row>
    <row r="62" spans="2:5" x14ac:dyDescent="0.35">
      <c r="B62" s="44">
        <f t="shared" si="0"/>
        <v>-2.5000000000000189E-2</v>
      </c>
      <c r="C62" s="2">
        <f t="shared" si="1"/>
        <v>-0.38000000000000017</v>
      </c>
      <c r="D62" s="3"/>
      <c r="E62" s="3"/>
    </row>
    <row r="63" spans="2:5" x14ac:dyDescent="0.35">
      <c r="B63" s="44">
        <f t="shared" si="0"/>
        <v>-3.5000000000000198E-2</v>
      </c>
      <c r="C63" s="2">
        <f t="shared" si="1"/>
        <v>-0.39000000000000018</v>
      </c>
      <c r="D63" s="3"/>
      <c r="E63" s="3"/>
    </row>
    <row r="64" spans="2:5" x14ac:dyDescent="0.35">
      <c r="B64" s="44">
        <f t="shared" si="0"/>
        <v>-4.5000000000000207E-2</v>
      </c>
      <c r="C64" s="2">
        <f t="shared" si="1"/>
        <v>-0.40000000000000019</v>
      </c>
      <c r="D64" s="3"/>
      <c r="E64" s="3"/>
    </row>
    <row r="65" spans="1:7" x14ac:dyDescent="0.35">
      <c r="B65" s="44">
        <f t="shared" si="0"/>
        <v>-5.5000000000000215E-2</v>
      </c>
      <c r="C65" s="2">
        <f t="shared" si="1"/>
        <v>-0.4100000000000002</v>
      </c>
      <c r="D65" s="3"/>
      <c r="E65" s="3"/>
    </row>
    <row r="66" spans="1:7" x14ac:dyDescent="0.35">
      <c r="B66" s="44">
        <f t="shared" si="0"/>
        <v>-6.5000000000000224E-2</v>
      </c>
      <c r="C66" s="2">
        <f t="shared" si="1"/>
        <v>-0.42000000000000021</v>
      </c>
      <c r="D66" s="3"/>
      <c r="E66" s="3"/>
    </row>
    <row r="67" spans="1:7" x14ac:dyDescent="0.35">
      <c r="B67" s="44">
        <f t="shared" si="0"/>
        <v>-7.5000000000000233E-2</v>
      </c>
      <c r="C67" s="2">
        <f t="shared" si="1"/>
        <v>-0.43000000000000022</v>
      </c>
      <c r="D67" s="3"/>
      <c r="E67" s="3"/>
    </row>
    <row r="68" spans="1:7" x14ac:dyDescent="0.35">
      <c r="B68" s="44">
        <f t="shared" si="0"/>
        <v>-8.5000000000000242E-2</v>
      </c>
      <c r="C68" s="2">
        <f t="shared" si="1"/>
        <v>-0.44000000000000022</v>
      </c>
      <c r="D68" s="3"/>
      <c r="E68" s="3"/>
    </row>
    <row r="70" spans="1:7" x14ac:dyDescent="0.35">
      <c r="A70" t="s">
        <v>10</v>
      </c>
      <c r="C70" s="43" t="s">
        <v>11</v>
      </c>
      <c r="D70" s="43"/>
      <c r="E70" s="43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B72" s="42" t="s">
        <v>16</v>
      </c>
      <c r="C72" s="42"/>
      <c r="D72" s="42"/>
    </row>
    <row r="73" spans="1:7" x14ac:dyDescent="0.35">
      <c r="B73" s="10" t="s">
        <v>12</v>
      </c>
    </row>
    <row r="74" spans="1:7" x14ac:dyDescent="0.35">
      <c r="B74" s="11" t="s">
        <v>13</v>
      </c>
    </row>
    <row r="75" spans="1:7" ht="16.5" x14ac:dyDescent="0.35">
      <c r="B75" s="2"/>
      <c r="C75" t="s">
        <v>19</v>
      </c>
    </row>
    <row r="77" spans="1:7" x14ac:dyDescent="0.35">
      <c r="B77" s="26" t="s">
        <v>14</v>
      </c>
    </row>
    <row r="78" spans="1:7" x14ac:dyDescent="0.35">
      <c r="B78" s="27" t="s">
        <v>15</v>
      </c>
    </row>
    <row r="79" spans="1:7" x14ac:dyDescent="0.35">
      <c r="B79" s="2"/>
      <c r="C79" t="s">
        <v>18</v>
      </c>
    </row>
    <row r="81" spans="1:15" x14ac:dyDescent="0.3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5">
      <c r="B82" s="42" t="s">
        <v>17</v>
      </c>
      <c r="C82" s="42"/>
      <c r="D82" s="4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35">
      <c r="B83" s="7"/>
      <c r="C83" s="7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35">
      <c r="B84" s="28" t="s">
        <v>5</v>
      </c>
      <c r="C84" s="32" t="s">
        <v>36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35">
      <c r="A85" t="s">
        <v>23</v>
      </c>
      <c r="B85" s="29" t="s">
        <v>35</v>
      </c>
      <c r="C85" s="33" t="s">
        <v>37</v>
      </c>
      <c r="E85" s="36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35">
      <c r="B86" s="30">
        <v>0.3</v>
      </c>
      <c r="C86" s="2"/>
      <c r="E86" s="36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35">
      <c r="B87" s="31">
        <v>0.4</v>
      </c>
      <c r="C87" s="2"/>
      <c r="E87" s="36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35">
      <c r="B88" s="31">
        <v>0.5</v>
      </c>
      <c r="C88" s="2"/>
      <c r="E88" s="36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35">
      <c r="B89" s="31">
        <v>0.6</v>
      </c>
      <c r="C89" s="2"/>
      <c r="E89" s="36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35">
      <c r="B90" s="31">
        <v>0.7</v>
      </c>
      <c r="C90" s="2"/>
      <c r="E90" s="36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35">
      <c r="B91" s="31">
        <v>0.8</v>
      </c>
      <c r="C91" s="2"/>
      <c r="E91" s="36"/>
      <c r="F91" s="4"/>
      <c r="G91" s="4"/>
      <c r="H91" s="40" t="s">
        <v>7</v>
      </c>
      <c r="I91" s="41"/>
      <c r="J91" s="40"/>
      <c r="K91" s="41"/>
      <c r="L91" s="41"/>
      <c r="M91" s="4"/>
      <c r="N91" s="4"/>
      <c r="O91" s="4"/>
    </row>
    <row r="92" spans="1:15" x14ac:dyDescent="0.35">
      <c r="B92" s="31">
        <v>0.9</v>
      </c>
      <c r="C92" s="2"/>
      <c r="E92" s="36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35">
      <c r="B93" s="31">
        <v>1</v>
      </c>
      <c r="C93" s="2"/>
      <c r="E93" s="36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3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3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35">
      <c r="B96" s="35" t="s">
        <v>24</v>
      </c>
      <c r="C96" s="3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x14ac:dyDescent="0.3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x14ac:dyDescent="0.35">
      <c r="B98" s="38" t="s">
        <v>25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x14ac:dyDescent="0.35">
      <c r="B99" s="39" t="s">
        <v>15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x14ac:dyDescent="0.35">
      <c r="B100" s="3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8">
    <mergeCell ref="P31:R31"/>
    <mergeCell ref="A1:E1"/>
    <mergeCell ref="B3:D3"/>
    <mergeCell ref="J91:L91"/>
    <mergeCell ref="H91:I91"/>
    <mergeCell ref="B72:D72"/>
    <mergeCell ref="B82:D82"/>
    <mergeCell ref="C70:E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2022-04-28T19:02:41Z</dcterms:created>
  <dcterms:modified xsi:type="dcterms:W3CDTF">2023-10-06T18:02:33Z</dcterms:modified>
</cp:coreProperties>
</file>