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2680" windowHeight="10185" activeTab="2"/>
  </bookViews>
  <sheets>
    <sheet name="记录" sheetId="16" r:id="rId1"/>
    <sheet name="单脚本" sheetId="13" r:id="rId2"/>
    <sheet name="多脚本" sheetId="15" r:id="rId3"/>
    <sheet name="通讯录" sheetId="12" r:id="rId4"/>
    <sheet name="密码区" sheetId="11" r:id="rId5"/>
    <sheet name="常用代码" sheetId="14" r:id="rId6"/>
  </sheets>
  <externalReferences>
    <externalReference r:id="rId7"/>
  </externalReferences>
  <definedNames>
    <definedName name="_xlnm._FilterDatabase" localSheetId="1" hidden="1">单脚本!$A$19:$O$41</definedName>
    <definedName name="_xlnm._FilterDatabase" localSheetId="0" hidden="1">记录!$A$19:$O$28</definedName>
  </definedNames>
  <calcPr calcId="144525"/>
</workbook>
</file>

<file path=xl/comments1.xml><?xml version="1.0" encoding="utf-8"?>
<comments xmlns="http://schemas.openxmlformats.org/spreadsheetml/2006/main">
  <authors>
    <author>xb21cn</author>
  </authors>
  <commentList>
    <comment ref="C3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  <comment ref="C4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</commentList>
</comments>
</file>

<file path=xl/sharedStrings.xml><?xml version="1.0" encoding="utf-8"?>
<sst xmlns="http://schemas.openxmlformats.org/spreadsheetml/2006/main" count="350" uniqueCount="197">
  <si>
    <t>生成的文件名</t>
  </si>
  <si>
    <r>
      <rPr>
        <b/>
        <sz val="11"/>
        <color theme="1"/>
        <rFont val="微软雅黑"/>
        <charset val="134"/>
      </rPr>
      <t>脚本.</t>
    </r>
    <r>
      <rPr>
        <b/>
        <sz val="11"/>
        <color theme="1"/>
        <rFont val="微软雅黑"/>
        <charset val="134"/>
      </rPr>
      <t>txt</t>
    </r>
  </si>
  <si>
    <t>注：21行开始批量替换。</t>
  </si>
  <si>
    <t>请选择脚本</t>
  </si>
  <si>
    <t>(常用)微信复制消息到聊天窗</t>
  </si>
  <si>
    <t xml:space="preserve">    &lt;div class="grid-item"&gt;
      &lt;a href="r34:\\参数02" onclick="sendLinkText(event)"&gt;参数01&lt;/a&gt;
    &lt;/div&gt;</t>
  </si>
  <si>
    <t>参数01</t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</si>
  <si>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</si>
  <si>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</si>
  <si>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</si>
  <si>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</si>
  <si>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</si>
  <si>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</si>
  <si>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</si>
  <si>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</si>
  <si>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</si>
  <si>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</si>
  <si>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</si>
  <si>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</si>
  <si>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</si>
  <si>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</si>
  <si>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姓名</t>
  </si>
  <si>
    <t>语文</t>
  </si>
  <si>
    <t>排名</t>
  </si>
  <si>
    <t>数学</t>
  </si>
  <si>
    <t>英语</t>
  </si>
  <si>
    <t>科学</t>
  </si>
  <si>
    <t>总分</t>
  </si>
  <si>
    <t>发送文本</t>
  </si>
  <si>
    <r>
      <rPr>
        <sz val="11"/>
        <color theme="1"/>
        <rFont val="宋体"/>
        <charset val="134"/>
        <scheme val="minor"/>
      </rPr>
      <t>注释13</t>
    </r>
  </si>
  <si>
    <r>
      <rPr>
        <sz val="11"/>
        <color theme="1"/>
        <rFont val="宋体"/>
        <charset val="134"/>
        <scheme val="minor"/>
      </rPr>
      <t>注释14</t>
    </r>
  </si>
  <si>
    <r>
      <rPr>
        <sz val="11"/>
        <color theme="1"/>
        <rFont val="宋体"/>
        <charset val="134"/>
        <scheme val="minor"/>
      </rPr>
      <t>注释15</t>
    </r>
  </si>
  <si>
    <t xml:space="preserve"> </t>
  </si>
  <si>
    <t>http:\\www.tzc.edu.cn</t>
  </si>
  <si>
    <t>r34:\\</t>
  </si>
  <si>
    <t>https:\\i.tzc.edu.cn/home</t>
  </si>
  <si>
    <t>D:\index.lnk</t>
  </si>
  <si>
    <t>ipconfig</t>
  </si>
  <si>
    <t>d:\</t>
  </si>
  <si>
    <t>notepad</t>
  </si>
  <si>
    <t>台州学院</t>
  </si>
  <si>
    <t>融合门户</t>
  </si>
  <si>
    <t>工作首页</t>
  </si>
  <si>
    <t>输文字加回车发消息</t>
  </si>
  <si>
    <t>脚本对应的脚本</t>
  </si>
  <si>
    <t>手机长号</t>
  </si>
  <si>
    <t>微信</t>
  </si>
  <si>
    <t>QQ</t>
  </si>
  <si>
    <t>邮箱</t>
  </si>
  <si>
    <t>短号</t>
  </si>
  <si>
    <t>钉钉</t>
  </si>
  <si>
    <t>工号</t>
  </si>
  <si>
    <t>小黄牛</t>
  </si>
  <si>
    <t>明年此日青云志，却笑人间举子忙。
加油！</t>
  </si>
  <si>
    <t>冰冰</t>
  </si>
  <si>
    <t>唐唐</t>
  </si>
  <si>
    <r>
      <rPr>
        <sz val="9"/>
        <color theme="1"/>
        <rFont val="宋体"/>
        <charset val="134"/>
        <scheme val="minor"/>
      </rPr>
      <t>明年此日青云志，却笑人间举子忙。加油</t>
    </r>
    <r>
      <rPr>
        <sz val="9"/>
        <color theme="1"/>
        <rFont val="Segoe UI Symbol"/>
        <charset val="134"/>
      </rPr>
      <t>💪</t>
    </r>
    <r>
      <rPr>
        <sz val="9"/>
        <color theme="1"/>
        <rFont val="宋体"/>
        <charset val="134"/>
        <scheme val="minor"/>
      </rPr>
      <t>！</t>
    </r>
  </si>
  <si>
    <t>index.html</t>
  </si>
  <si>
    <t>头部</t>
  </si>
  <si>
    <t>尾部</t>
  </si>
  <si>
    <t>脚本名称（勿动）</t>
  </si>
  <si>
    <t>提醒提示（勿动）</t>
  </si>
  <si>
    <t>执行脚本</t>
  </si>
  <si>
    <t>脚本提示</t>
  </si>
  <si>
    <t>网站标题</t>
  </si>
  <si>
    <t>网站名</t>
  </si>
  <si>
    <t>网址</t>
  </si>
  <si>
    <t>备注</t>
  </si>
  <si>
    <t>黄牛控制</t>
  </si>
  <si>
    <t>网址点击不返回</t>
  </si>
  <si>
    <t>打印每日一记</t>
  </si>
  <si>
    <t>\jb\打印?文件=D:\Seafile\私人资料库\个人研究\每日一卷\每日一卷_样卷.docx</t>
  </si>
  <si>
    <t>\jb\打开?路径=D:\Seafile\私人资料库\个人研究\9宫格启动菜单改进\桌面常见启动\桌面常见启动.ahk</t>
  </si>
  <si>
    <t>切换全屏</t>
  </si>
  <si>
    <t>临海天气</t>
  </si>
  <si>
    <t>\jb\打开?路径=http:\\www.weather.com.cn/weather1d/101210610.shtml#input</t>
  </si>
  <si>
    <t>D:\Seafile\私人资料库\个人研究\桌面悬浮窗\悬浮工具箱.ahk</t>
  </si>
  <si>
    <t>局域网文件管理</t>
  </si>
  <si>
    <t>\jb\打开?路径=%r34%\1王进利私人资料\0个人保密文件\局域网文件管理.ahk</t>
  </si>
  <si>
    <t>d:\Seafile\私人资料库\1王进利私人资料\0个人保密文件\局域网文件管理.ahk</t>
  </si>
  <si>
    <t>原始网址</t>
  </si>
  <si>
    <t>API站点</t>
  </si>
  <si>
    <t>\jb</t>
  </si>
  <si>
    <t>D:\Seafile\私人资料库\个人研究\websocket\启动uvicorn.bat</t>
  </si>
  <si>
    <t>修改菜单</t>
  </si>
  <si>
    <t>\jb\打开?路径=%r34%\个人研究\APIHub\py\templates\网址生成.xlsx</t>
  </si>
  <si>
    <t>D:\Seafile\私人资料库\个人研究\websocket\templates\网址生成.xlsx</t>
  </si>
  <si>
    <t>191重要资料</t>
  </si>
  <si>
    <t>\jb\打开?路径=%r34%\1王进利私人资料\0个人保密文件\打开191重要资料.bat</t>
  </si>
  <si>
    <t>D:\Seafile\私人资料库\1王进利私人资料\0个人保密文件\打开191重要资料.bat</t>
  </si>
  <si>
    <t>离开一会</t>
  </si>
  <si>
    <t>\jb\下载并运行程序?程序名=锁屏</t>
  </si>
  <si>
    <t>https:\\www.ppbzy.com</t>
  </si>
  <si>
    <t>科研管理系统</t>
  </si>
  <si>
    <t>\jb\打开?路径=https:\\kycxfwpt.tzc.edu.cn/userAction!do_casLogin.action</t>
  </si>
  <si>
    <t>存档文件</t>
  </si>
  <si>
    <t>\jb\打开?路径=%r34%\0存档文件\老黄牛存档文件.xlsx</t>
  </si>
  <si>
    <t>%r34%\0存档文件\老黄牛存档文件.xlsx</t>
  </si>
  <si>
    <t>行政杂事</t>
  </si>
  <si>
    <t>\jb\打开?路径=%r34%\分类工作\行政_人文行政杂事\人文行政杂事.xlsm</t>
  </si>
  <si>
    <t>%r34%\分类工作\行政_人文行政杂事\人文行政杂事.xlsm</t>
  </si>
  <si>
    <t>科研工作</t>
  </si>
  <si>
    <t>\jb\打开?路径=%r34%\分类工作\科研_项目申报\正在申报的项目.xlsm</t>
  </si>
  <si>
    <t>%r34%\分类工作\科研_项目申报\正在申报的项目.xlsm</t>
  </si>
  <si>
    <t>学术讲座</t>
  </si>
  <si>
    <t>\jb\打开?路径=%r34%\分类工作\科研_学术讲座\人文学术讲座.xlsm</t>
  </si>
  <si>
    <t>\jb\打开?路径=https:\\i.tzc.edu.cn/home</t>
  </si>
  <si>
    <t>\jb\打开?路径=D:\index.lnk</t>
  </si>
  <si>
    <t>向下</t>
  </si>
  <si>
    <t>jb\%E6%A8%A1%E6%8B%9F%E8%BE%93%E5%87%BA%E6%8C%89%E9%94%AEpy?key1=down&amp;key2=&amp;key3=</t>
  </si>
  <si>
    <t>向上</t>
  </si>
  <si>
    <t>jb\%E6%A8%A1%E6%8B%9F%E8%BE%93%E5%87%BA%E6%8C%89%E9%94%AEpy?key1=up&amp;key2=&amp;key3=</t>
  </si>
  <si>
    <t>现在桌面</t>
  </si>
  <si>
    <r>
      <rPr>
        <sz val="11"/>
        <color theme="1"/>
        <rFont val="宋体"/>
        <charset val="134"/>
        <scheme val="minor"/>
      </rPr>
      <t>\</t>
    </r>
    <r>
      <rPr>
        <sz val="11"/>
        <color theme="1"/>
        <rFont val="宋体"/>
        <charset val="134"/>
        <scheme val="minor"/>
      </rPr>
      <t>img</t>
    </r>
  </si>
  <si>
    <t>D:\老黄牛小工具\RunAny\r34_ahk\多媒体\桌面大鹅.ahk</t>
  </si>
  <si>
    <t>悬浮工具箱</t>
  </si>
  <si>
    <t>\jb\打开?路径=%r34%\个人研究\桌面悬浮窗\悬浮工具箱.ahk</t>
  </si>
  <si>
    <t>手机短号</t>
  </si>
  <si>
    <t>无</t>
  </si>
  <si>
    <t>111111@qq.com</t>
  </si>
  <si>
    <t>老黄牛短信</t>
  </si>
  <si>
    <t>老黄牛小号</t>
  </si>
  <si>
    <t>老黄牛</t>
  </si>
  <si>
    <t>222222@qq.com</t>
  </si>
  <si>
    <t>旺旺</t>
  </si>
  <si>
    <t>333333@qq.com</t>
  </si>
  <si>
    <t>444444@qq.com</t>
  </si>
  <si>
    <t>三三</t>
  </si>
  <si>
    <t>555555@qq.com</t>
  </si>
  <si>
    <t>开课视频小组</t>
  </si>
  <si>
    <t>666666@qq.com</t>
  </si>
  <si>
    <t>圆圆</t>
  </si>
  <si>
    <t>777777@qq.com</t>
  </si>
  <si>
    <t>参数51</t>
  </si>
  <si>
    <t>数据表名</t>
  </si>
  <si>
    <t>参数52</t>
  </si>
  <si>
    <t>显示字段</t>
  </si>
  <si>
    <t>参数53</t>
  </si>
  <si>
    <t>查看密码</t>
  </si>
  <si>
    <t>参数54</t>
  </si>
  <si>
    <t>上传密码</t>
  </si>
  <si>
    <t>参数55</t>
  </si>
  <si>
    <t>用户名</t>
  </si>
  <si>
    <t>参数56</t>
  </si>
  <si>
    <t>用户密码</t>
  </si>
  <si>
    <t>参数57</t>
  </si>
  <si>
    <t>查询网址</t>
  </si>
  <si>
    <t>参数58</t>
  </si>
  <si>
    <t>参数59</t>
  </si>
  <si>
    <t>高校通的帐号密码，我只在浙江测试</t>
  </si>
  <si>
    <t>参数60</t>
  </si>
  <si>
    <t>高校通用户名</t>
  </si>
  <si>
    <t>参数61</t>
  </si>
  <si>
    <t>高校通密码</t>
  </si>
  <si>
    <t>参数62</t>
  </si>
  <si>
    <t>参数63</t>
  </si>
  <si>
    <t>邮箱必须支持smtp，我用163的邮箱</t>
  </si>
  <si>
    <t>参数64</t>
  </si>
  <si>
    <t>邮箱帐号</t>
  </si>
  <si>
    <t>参数65</t>
  </si>
  <si>
    <t>邮箱密码</t>
  </si>
  <si>
    <t>参数66</t>
  </si>
  <si>
    <t>GSM Modem</t>
  </si>
  <si>
    <t>参数67</t>
  </si>
  <si>
    <t>GSM的IP</t>
  </si>
  <si>
    <t>参数68</t>
  </si>
  <si>
    <t>帐号</t>
  </si>
  <si>
    <t>参数69</t>
  </si>
  <si>
    <t>密码</t>
  </si>
  <si>
    <t>参数70</t>
  </si>
  <si>
    <t>server酱密钥</t>
  </si>
  <si>
    <t>参数71</t>
  </si>
  <si>
    <t>参数72</t>
  </si>
  <si>
    <t>参数73</t>
  </si>
  <si>
    <t>参数74</t>
  </si>
  <si>
    <t>参数75</t>
  </si>
  <si>
    <t>参数76</t>
  </si>
  <si>
    <t>参数77</t>
  </si>
  <si>
    <t>参数78</t>
  </si>
  <si>
    <t>参数79</t>
  </si>
  <si>
    <t>参数80</t>
  </si>
  <si>
    <t>类型</t>
  </si>
  <si>
    <t>文件类型</t>
  </si>
  <si>
    <t>代码名</t>
  </si>
  <si>
    <t>核心代码</t>
  </si>
  <si>
    <t>备用</t>
  </si>
  <si>
    <t>说明1</t>
  </si>
  <si>
    <t>网站</t>
  </si>
  <si>
    <t>html</t>
  </si>
  <si>
    <t xml:space="preserve">     &lt;div class="grid-item"&gt;
      &lt;a href="参数05"&gt;参数04&lt;/a&gt;
    &lt;/div&gt;</t>
  </si>
  <si>
    <t>参数04：网站名；参数05：网址</t>
  </si>
  <si>
    <t xml:space="preserve">     &lt;div class="grid-item"&gt;
      &lt;a href="参数05" onclick="sendGetRequest(event); "&gt;参数04&lt;/a&gt;
    &lt;/div&gt;</t>
  </si>
  <si>
    <t xml:space="preserve">     &lt;div class="grid-item"&gt;
      &lt;a onclick="toggleFullscreen()"&gt; 切换全屏&lt;/a&gt;
    &lt;/div&gt;</t>
  </si>
  <si>
    <t>无参数</t>
  </si>
  <si>
    <t>&lt;!DOCTYPE html&gt;
&lt;html&gt;
&lt;head&gt;
&lt;meta http-equiv="Content-Type" content="text/html; charset=utf-8" /&gt;
  &lt;title&gt;黄牛控制&lt;/title&gt;
  &lt;style&gt;
    * {
      box-sizing: border-box;
      margin: 0;
      padding: 0;
    }
    body {
      display: flex;
      justify-content: center;
      align-items: center;
      height: 100vh;
      background-color: #f2f2f2;
    }
    .grid-container {
      display: grid;
      grid-template-columns: repeat(3, 1fr);
      grid-gap: 10px;
      width: 100vw;
      height: 100vh;
      max-width: 100%;
      max-height: 100%;
    }
    .grid-item {
    position: relative; /* 添加相对定位 */
      background-color: #e0e0e0;
      display: flex;
      justify-content: center;
      align-items: center;
      font-size: 54px;
      border: 1px solid #ccc;
      border-radius: 10px;
    }
    .grid-item a {
      text-decoration: none;
      color: #000;
      padding: 10px;
      position: absolute; /* 添加绝对定位 */
      top: 0;
      left: 0;
      width: 100%; /* 扩展到外部的div */
      height: 100%; /* 扩展到外部的div */
      font-size:66px;  /* 全屏正常,非全屏太小 */
      color: #000;
      padding: 10px;
      text-decoration: none;
      display: flex; /* 添加Flex布局 */
      justify-content: center; /* 水平居中 */
      align-items: center; /* 垂直居中 */
    }
    #myElement {
      width: 100%;
      height: 100vh;
      background-color: lightgray;
    }
    /* 非全屏模式下的样式 */
    #myElement {
      font-size: 16px; /* 默认字体大小 */
    }
    /* 全屏模式下的样式 */
    @media (fullscreen) {
      .grid-item {
        font-size: 24px; /* 全屏模式下的字体大小 */
      }
    }
  &lt;/style&gt;
&lt;/head&gt;
&lt;body&gt;
&lt;div id="myElement"&gt;
  &lt;div class="grid-container" &gt;</t>
  </si>
  <si>
    <t>参数03：标题名</t>
  </si>
  <si>
    <t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</si>
</sst>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b/>
      <sz val="11"/>
      <color theme="3" tint="0.399365215002899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sz val="11"/>
      <color rgb="FF333333"/>
      <name val="宋体"/>
      <charset val="134"/>
    </font>
    <font>
      <sz val="9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color theme="1"/>
      <name val="Segoe UI Symbo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5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thick">
        <color theme="5"/>
      </right>
      <top style="thick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3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3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35" borderId="40" applyNumberFormat="0" applyAlignment="0" applyProtection="0">
      <alignment vertical="center"/>
    </xf>
    <xf numFmtId="0" fontId="27" fillId="35" borderId="35" applyNumberFormat="0" applyAlignment="0" applyProtection="0">
      <alignment vertical="center"/>
    </xf>
    <xf numFmtId="0" fontId="13" fillId="10" borderId="3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0" fillId="0" borderId="1" xfId="0" applyNumberFormat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0" borderId="0" xfId="0" applyNumberFormat="1" applyFill="1" applyAlignment="1">
      <alignment horizontal="center" vertical="center" shrinkToFit="1"/>
    </xf>
    <xf numFmtId="0" fontId="3" fillId="0" borderId="4" xfId="10" applyNumberFormat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0" fontId="3" fillId="3" borderId="0" xfId="10" applyFill="1"/>
    <xf numFmtId="0" fontId="0" fillId="0" borderId="0" xfId="0" applyNumberFormat="1" applyAlignment="1">
      <alignment horizontal="center" vertical="center" shrinkToFit="1"/>
    </xf>
    <xf numFmtId="0" fontId="4" fillId="4" borderId="5" xfId="0" applyNumberFormat="1" applyFont="1" applyFill="1" applyBorder="1" applyAlignment="1">
      <alignment horizontal="center" vertical="center" shrinkToFit="1"/>
    </xf>
    <xf numFmtId="0" fontId="4" fillId="4" borderId="6" xfId="0" applyNumberFormat="1" applyFont="1" applyFill="1" applyBorder="1" applyAlignment="1">
      <alignment horizontal="center" vertical="center" shrinkToFit="1"/>
    </xf>
    <xf numFmtId="0" fontId="4" fillId="4" borderId="7" xfId="0" applyNumberFormat="1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 shrinkToFit="1"/>
    </xf>
    <xf numFmtId="0" fontId="0" fillId="5" borderId="8" xfId="0" applyNumberFormat="1" applyFill="1" applyBorder="1" applyAlignment="1">
      <alignment horizontal="center" vertical="center" shrinkToFit="1"/>
    </xf>
    <xf numFmtId="0" fontId="0" fillId="5" borderId="0" xfId="0" applyNumberFormat="1" applyFont="1" applyFill="1" applyBorder="1" applyAlignment="1">
      <alignment horizontal="center" vertical="center" shrinkToFit="1"/>
    </xf>
    <xf numFmtId="0" fontId="0" fillId="5" borderId="0" xfId="0" applyNumberFormat="1" applyFill="1" applyBorder="1" applyAlignment="1">
      <alignment horizontal="center" vertical="center" shrinkToFit="1"/>
    </xf>
    <xf numFmtId="0" fontId="0" fillId="5" borderId="9" xfId="0" applyNumberFormat="1" applyFill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0" fillId="0" borderId="9" xfId="0" applyNumberFormat="1" applyFont="1" applyBorder="1" applyAlignment="1">
      <alignment horizontal="center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shrinkToFit="1"/>
    </xf>
    <xf numFmtId="0" fontId="0" fillId="0" borderId="11" xfId="0" applyFill="1" applyBorder="1" applyAlignment="1">
      <alignment vertical="center"/>
    </xf>
    <xf numFmtId="0" fontId="6" fillId="6" borderId="12" xfId="0" applyFont="1" applyFill="1" applyBorder="1" applyAlignment="1">
      <alignment horizontal="center" vertical="center" shrinkToFi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/>
    </xf>
    <xf numFmtId="0" fontId="0" fillId="0" borderId="11" xfId="0" applyFill="1" applyBorder="1" applyAlignment="1">
      <alignment vertical="center" shrinkToFit="1"/>
    </xf>
    <xf numFmtId="0" fontId="6" fillId="0" borderId="11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shrinkToFi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 shrinkToFit="1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shrinkToFit="1"/>
    </xf>
    <xf numFmtId="0" fontId="0" fillId="5" borderId="24" xfId="0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 shrinkToFit="1"/>
    </xf>
    <xf numFmtId="0" fontId="5" fillId="0" borderId="0" xfId="52" applyNumberFormat="1" applyFont="1" applyAlignment="1">
      <alignment horizontal="left" vertical="center" shrinkToFit="1"/>
    </xf>
    <xf numFmtId="0" fontId="3" fillId="0" borderId="0" xfId="1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wrapText="1" shrinkToFit="1"/>
    </xf>
    <xf numFmtId="0" fontId="0" fillId="0" borderId="0" xfId="0" applyNumberFormat="1" applyFont="1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0" fontId="0" fillId="0" borderId="26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8" fillId="0" borderId="3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9" xfId="0" applyFill="1" applyBorder="1" applyAlignment="1">
      <alignment vertical="center" shrinkToFit="1"/>
    </xf>
    <xf numFmtId="0" fontId="0" fillId="0" borderId="29" xfId="0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0" fontId="3" fillId="0" borderId="0" xfId="10" applyFont="1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6" fillId="6" borderId="1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 wrapText="1"/>
    </xf>
    <xf numFmtId="0" fontId="4" fillId="4" borderId="1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 shrinkToFit="1"/>
    </xf>
    <xf numFmtId="0" fontId="0" fillId="0" borderId="0" xfId="0" applyFont="1" applyFill="1" applyBorder="1" applyAlignment="1">
      <alignment vertical="center" wrapText="1" shrinkToFit="1"/>
    </xf>
    <xf numFmtId="0" fontId="0" fillId="0" borderId="9" xfId="0" applyFont="1" applyFill="1" applyBorder="1" applyAlignment="1">
      <alignment vertical="center" wrapText="1" shrinkToFit="1"/>
    </xf>
    <xf numFmtId="0" fontId="0" fillId="0" borderId="9" xfId="0" applyFill="1" applyBorder="1" applyAlignment="1">
      <alignment vertical="center" wrapText="1" shrinkToFit="1"/>
    </xf>
    <xf numFmtId="0" fontId="10" fillId="0" borderId="0" xfId="0" applyFont="1" applyFill="1" applyBorder="1" applyAlignment="1">
      <alignment vertical="center" wrapText="1" shrinkToFi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 shrinkToFit="1"/>
    </xf>
    <xf numFmtId="49" fontId="0" fillId="0" borderId="11" xfId="0" applyNumberFormat="1" applyFill="1" applyBorder="1" applyAlignment="1">
      <alignment vertical="center" shrinkToFit="1"/>
    </xf>
    <xf numFmtId="49" fontId="8" fillId="0" borderId="13" xfId="0" applyNumberFormat="1" applyFont="1" applyFill="1" applyBorder="1" applyAlignment="1">
      <alignment horizontal="left" vertical="center" shrinkToFi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shrinkToFit="1"/>
    </xf>
    <xf numFmtId="0" fontId="0" fillId="0" borderId="0" xfId="0" applyFill="1" applyAlignment="1">
      <alignment horizontal="left" vertical="center"/>
    </xf>
    <xf numFmtId="49" fontId="0" fillId="8" borderId="0" xfId="0" applyNumberFormat="1" applyFill="1" applyBorder="1" applyAlignment="1">
      <alignment vertical="top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0" fillId="7" borderId="22" xfId="0" applyNumberFormat="1" applyFont="1" applyFill="1" applyBorder="1" applyAlignment="1">
      <alignment horizontal="center" vertical="center" shrinkToFit="1"/>
    </xf>
    <xf numFmtId="0" fontId="10" fillId="0" borderId="8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shrinkToFit="1"/>
    </xf>
    <xf numFmtId="49" fontId="10" fillId="0" borderId="0" xfId="0" applyNumberFormat="1" applyFont="1" applyFill="1" applyBorder="1" applyAlignment="1">
      <alignment vertical="center" shrinkToFit="1"/>
    </xf>
    <xf numFmtId="49" fontId="0" fillId="0" borderId="0" xfId="0" applyNumberFormat="1" applyAlignment="1">
      <alignment shrinkToFit="1"/>
    </xf>
    <xf numFmtId="0" fontId="0" fillId="0" borderId="0" xfId="0" applyFill="1" applyAlignment="1">
      <alignment vertical="center" shrinkToFit="1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4" borderId="18" xfId="0" applyFont="1" applyFill="1" applyBorder="1" applyAlignment="1">
      <alignment horizontal="center" vertical="center" shrinkToFit="1"/>
    </xf>
    <xf numFmtId="0" fontId="4" fillId="4" borderId="31" xfId="0" applyFont="1" applyFill="1" applyBorder="1" applyAlignment="1">
      <alignment horizontal="center" vertical="center" shrinkToFit="1"/>
    </xf>
    <xf numFmtId="0" fontId="0" fillId="7" borderId="22" xfId="0" applyFont="1" applyFill="1" applyBorder="1" applyAlignment="1">
      <alignment horizontal="left" vertical="center"/>
    </xf>
    <xf numFmtId="0" fontId="0" fillId="7" borderId="3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5" xfId="52"/>
    <cellStyle name="超链接 2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4523740</xdr:colOff>
      <xdr:row>0</xdr:row>
      <xdr:rowOff>635</xdr:rowOff>
    </xdr:from>
    <xdr:to>
      <xdr:col>4</xdr:col>
      <xdr:colOff>47625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8171815" y="635"/>
          <a:ext cx="192468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5209;&#37327;&#21457;&#28040;&#24687;\18.&#35843;&#29992;&#33050;&#26412;&#25191;&#34892;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代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38"/>
  <sheetViews>
    <sheetView zoomScale="130" zoomScaleNormal="130" topLeftCell="A19" workbookViewId="0">
      <selection activeCell="B21" sqref="A21:B35"/>
    </sheetView>
  </sheetViews>
  <sheetFormatPr defaultColWidth="9" defaultRowHeight="13.5"/>
  <cols>
    <col min="1" max="1" width="15.625" style="64" customWidth="1"/>
    <col min="2" max="2" width="38.75" style="40" customWidth="1"/>
    <col min="3" max="3" width="11.875" style="111" customWidth="1"/>
    <col min="4" max="5" width="7.25" style="40" customWidth="1"/>
    <col min="6" max="6" width="7.5" style="40" customWidth="1"/>
    <col min="7" max="7" width="7" style="40" customWidth="1"/>
    <col min="8" max="10" width="7.25" style="40" customWidth="1"/>
    <col min="11" max="11" width="7.125" style="33" customWidth="1"/>
    <col min="12" max="12" width="9.25" style="33" customWidth="1"/>
    <col min="13" max="15" width="7.25" style="33" customWidth="1"/>
    <col min="16" max="16" width="7.5" style="33" customWidth="1"/>
    <col min="17" max="18" width="9" style="33"/>
    <col min="19" max="16384" width="9" style="40"/>
  </cols>
  <sheetData>
    <row r="1" ht="25.15" customHeight="1" spans="1:15">
      <c r="A1" s="42" t="s">
        <v>0</v>
      </c>
      <c r="B1" s="42" t="s">
        <v>1</v>
      </c>
      <c r="C1" s="112"/>
      <c r="D1" s="44"/>
      <c r="E1" s="44"/>
      <c r="F1" s="44"/>
      <c r="G1" s="44"/>
      <c r="H1" s="44"/>
      <c r="I1" s="44"/>
      <c r="J1" s="44"/>
      <c r="K1" s="49"/>
      <c r="L1" s="49"/>
      <c r="M1" s="44" t="s">
        <v>2</v>
      </c>
      <c r="N1" s="49"/>
      <c r="O1" s="78"/>
    </row>
    <row r="2" ht="25.15" hidden="1" customHeight="1" spans="1:22">
      <c r="A2" s="42" t="s">
        <v>3</v>
      </c>
      <c r="B2" s="93" t="s">
        <v>4</v>
      </c>
      <c r="C2" s="113" t="str">
        <f>IF(ISERROR(VLOOKUP(B2,常用代码!C:H,4,FALSE)&amp;""),"",VLOOKUP(B2,常用代码!C:H,4,FALSE)&amp;"")</f>
        <v/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79"/>
      <c r="P2" s="124"/>
      <c r="Q2" s="124"/>
      <c r="R2" s="124"/>
      <c r="S2" s="126"/>
      <c r="T2" s="126"/>
      <c r="U2" s="126"/>
      <c r="V2" s="126"/>
    </row>
    <row r="3" ht="63" customHeight="1" spans="1:22">
      <c r="A3" s="42" t="s">
        <v>0</v>
      </c>
      <c r="B3" s="114" t="s">
        <v>5</v>
      </c>
      <c r="C3" s="115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25"/>
      <c r="P3" s="126"/>
      <c r="Q3" s="126"/>
      <c r="R3" s="126"/>
      <c r="S3" s="126"/>
      <c r="T3" s="126"/>
      <c r="U3" s="126"/>
      <c r="V3" s="126"/>
    </row>
    <row r="4" hidden="1" spans="1:15">
      <c r="A4" s="94" t="s">
        <v>0</v>
      </c>
      <c r="O4" s="81"/>
    </row>
    <row r="5" hidden="1" spans="1:15">
      <c r="A5" s="94"/>
      <c r="O5" s="81"/>
    </row>
    <row r="6" hidden="1" spans="1:15">
      <c r="A6" s="94"/>
      <c r="O6" s="81"/>
    </row>
    <row r="7" hidden="1" spans="1:15">
      <c r="A7" s="94"/>
      <c r="O7" s="81"/>
    </row>
    <row r="8" hidden="1" spans="1:15">
      <c r="A8" s="94"/>
      <c r="O8" s="81"/>
    </row>
    <row r="9" hidden="1" spans="1:15">
      <c r="A9" s="94"/>
      <c r="O9" s="81"/>
    </row>
    <row r="10" hidden="1" spans="1:15">
      <c r="A10" s="94"/>
      <c r="O10" s="81"/>
    </row>
    <row r="11" hidden="1" spans="1:15">
      <c r="A11" s="94"/>
      <c r="O11" s="81"/>
    </row>
    <row r="12" hidden="1" spans="1:15">
      <c r="A12" s="94"/>
      <c r="O12" s="81"/>
    </row>
    <row r="13" hidden="1" spans="1:15">
      <c r="A13" s="94"/>
      <c r="O13" s="81"/>
    </row>
    <row r="14" hidden="1" spans="1:15">
      <c r="A14" s="94"/>
      <c r="O14" s="81"/>
    </row>
    <row r="15" hidden="1" spans="1:15">
      <c r="A15" s="94"/>
      <c r="O15" s="81"/>
    </row>
    <row r="16" hidden="1" spans="1:15">
      <c r="A16" s="94"/>
      <c r="O16" s="81"/>
    </row>
    <row r="17" hidden="1" spans="1:15">
      <c r="A17" s="94"/>
      <c r="O17" s="81"/>
    </row>
    <row r="18" ht="13.15" hidden="1" customHeight="1" spans="1:15">
      <c r="A18" s="95"/>
      <c r="B18" s="96"/>
      <c r="C18" s="117"/>
      <c r="D18" s="96"/>
      <c r="O18" s="81"/>
    </row>
    <row r="19" ht="24.4" customHeight="1" spans="1:15">
      <c r="A19" s="97" t="s">
        <v>6</v>
      </c>
      <c r="B19" s="54" t="s">
        <v>7</v>
      </c>
      <c r="C19" s="118" t="s">
        <v>8</v>
      </c>
      <c r="D19" s="54" t="s">
        <v>9</v>
      </c>
      <c r="E19" s="54" t="s">
        <v>10</v>
      </c>
      <c r="F19" s="54" t="s">
        <v>11</v>
      </c>
      <c r="G19" s="54" t="s">
        <v>12</v>
      </c>
      <c r="H19" s="54" t="s">
        <v>13</v>
      </c>
      <c r="I19" s="54" t="s">
        <v>14</v>
      </c>
      <c r="J19" s="54" t="s">
        <v>15</v>
      </c>
      <c r="K19" s="127" t="s">
        <v>16</v>
      </c>
      <c r="L19" s="127" t="s">
        <v>17</v>
      </c>
      <c r="M19" s="127" t="s">
        <v>18</v>
      </c>
      <c r="N19" s="127" t="s">
        <v>19</v>
      </c>
      <c r="O19" s="128" t="s">
        <v>20</v>
      </c>
    </row>
    <row r="20" s="36" customFormat="1" ht="21" customHeight="1" spans="1:18">
      <c r="A20" s="98" t="s">
        <v>21</v>
      </c>
      <c r="B20" s="58" t="s">
        <v>22</v>
      </c>
      <c r="C20" s="119" t="s">
        <v>23</v>
      </c>
      <c r="D20" s="58" t="s">
        <v>24</v>
      </c>
      <c r="E20" s="58" t="s">
        <v>23</v>
      </c>
      <c r="F20" s="58" t="s">
        <v>25</v>
      </c>
      <c r="G20" s="58" t="s">
        <v>23</v>
      </c>
      <c r="H20" s="58" t="s">
        <v>26</v>
      </c>
      <c r="I20" s="58" t="s">
        <v>23</v>
      </c>
      <c r="J20" s="58" t="s">
        <v>27</v>
      </c>
      <c r="K20" s="58" t="s">
        <v>23</v>
      </c>
      <c r="L20" s="58" t="s">
        <v>28</v>
      </c>
      <c r="M20" s="58" t="s">
        <v>29</v>
      </c>
      <c r="N20" s="129" t="s">
        <v>30</v>
      </c>
      <c r="O20" s="130" t="s">
        <v>31</v>
      </c>
      <c r="P20" s="131"/>
      <c r="Q20" s="131"/>
      <c r="R20" s="131"/>
    </row>
    <row r="21" s="34" customFormat="1" spans="1:18">
      <c r="A21" s="120" t="s">
        <v>32</v>
      </c>
      <c r="B21" s="34" t="s">
        <v>33</v>
      </c>
      <c r="C21" s="111" t="str">
        <f>D21&amp;B21</f>
        <v>r34:\\http:\\www.tzc.edu.cn</v>
      </c>
      <c r="D21" s="103" t="s">
        <v>34</v>
      </c>
      <c r="E21" s="103">
        <v>1</v>
      </c>
      <c r="F21" s="103">
        <v>101</v>
      </c>
      <c r="G21" s="100">
        <v>2</v>
      </c>
      <c r="H21" s="100">
        <v>192</v>
      </c>
      <c r="I21" s="100">
        <v>1</v>
      </c>
      <c r="J21" s="34">
        <v>555</v>
      </c>
      <c r="K21" s="100">
        <v>1</v>
      </c>
      <c r="L21" s="100"/>
      <c r="M21" s="100"/>
      <c r="N21" s="80"/>
      <c r="O21" s="107"/>
      <c r="P21" s="80"/>
      <c r="Q21" s="80"/>
      <c r="R21" s="80"/>
    </row>
    <row r="22" s="34" customFormat="1" ht="30" customHeight="1" spans="1:18">
      <c r="A22" s="120" t="s">
        <v>32</v>
      </c>
      <c r="B22" s="34" t="s">
        <v>35</v>
      </c>
      <c r="C22" s="111" t="str">
        <f>D22&amp;B22</f>
        <v>r34:\\https:\\i.tzc.edu.cn/home</v>
      </c>
      <c r="D22" s="103" t="s">
        <v>34</v>
      </c>
      <c r="E22" s="103">
        <v>2</v>
      </c>
      <c r="F22" s="103">
        <v>119</v>
      </c>
      <c r="G22" s="100">
        <v>1</v>
      </c>
      <c r="H22" s="100">
        <v>172</v>
      </c>
      <c r="I22" s="100">
        <v>4</v>
      </c>
      <c r="J22" s="34">
        <v>528</v>
      </c>
      <c r="K22" s="132">
        <v>2</v>
      </c>
      <c r="L22" s="100"/>
      <c r="M22" s="100"/>
      <c r="N22" s="80"/>
      <c r="O22" s="108"/>
      <c r="P22" s="80"/>
      <c r="Q22" s="80"/>
      <c r="R22" s="80"/>
    </row>
    <row r="23" s="34" customFormat="1" spans="1:18">
      <c r="A23" s="120" t="s">
        <v>32</v>
      </c>
      <c r="B23" s="34" t="s">
        <v>36</v>
      </c>
      <c r="C23" s="111" t="str">
        <f>D23&amp;B23</f>
        <v>r34:\\D:\index.lnk</v>
      </c>
      <c r="D23" s="103" t="s">
        <v>34</v>
      </c>
      <c r="E23" s="103">
        <v>3</v>
      </c>
      <c r="F23" s="103">
        <v>84</v>
      </c>
      <c r="G23" s="100">
        <v>5</v>
      </c>
      <c r="H23" s="100">
        <v>180</v>
      </c>
      <c r="I23" s="100">
        <v>2</v>
      </c>
      <c r="J23" s="34">
        <v>517</v>
      </c>
      <c r="K23" s="132">
        <v>3</v>
      </c>
      <c r="L23" s="100"/>
      <c r="M23" s="100"/>
      <c r="N23" s="80"/>
      <c r="O23" s="108"/>
      <c r="P23" s="80"/>
      <c r="Q23" s="80"/>
      <c r="R23" s="80"/>
    </row>
    <row r="24" s="34" customFormat="1" spans="1:18">
      <c r="A24" s="120" t="s">
        <v>32</v>
      </c>
      <c r="B24" s="34" t="s">
        <v>37</v>
      </c>
      <c r="C24" s="111" t="str">
        <f>D24&amp;B24</f>
        <v>r34:\\ipconfig</v>
      </c>
      <c r="D24" s="103" t="s">
        <v>34</v>
      </c>
      <c r="E24" s="103">
        <v>4</v>
      </c>
      <c r="F24" s="103">
        <v>93</v>
      </c>
      <c r="G24" s="100">
        <v>4</v>
      </c>
      <c r="H24" s="100">
        <v>172</v>
      </c>
      <c r="I24" s="100">
        <v>4</v>
      </c>
      <c r="J24" s="34">
        <v>468</v>
      </c>
      <c r="K24" s="132">
        <v>5</v>
      </c>
      <c r="L24" s="100"/>
      <c r="M24" s="100"/>
      <c r="N24" s="80"/>
      <c r="O24" s="108"/>
      <c r="P24" s="80"/>
      <c r="Q24" s="80"/>
      <c r="R24" s="80"/>
    </row>
    <row r="25" s="34" customFormat="1" spans="1:18">
      <c r="A25" s="120" t="s">
        <v>32</v>
      </c>
      <c r="B25" s="121" t="s">
        <v>38</v>
      </c>
      <c r="C25" s="111"/>
      <c r="D25" s="103" t="s">
        <v>34</v>
      </c>
      <c r="E25" s="103">
        <v>5</v>
      </c>
      <c r="F25" s="103"/>
      <c r="G25" s="100"/>
      <c r="H25" s="100"/>
      <c r="I25" s="100"/>
      <c r="K25" s="132"/>
      <c r="L25" s="100"/>
      <c r="M25" s="100"/>
      <c r="N25" s="80"/>
      <c r="O25" s="108"/>
      <c r="P25" s="80"/>
      <c r="Q25" s="80"/>
      <c r="R25" s="80"/>
    </row>
    <row r="26" s="34" customFormat="1" spans="1:18">
      <c r="A26" s="120" t="s">
        <v>32</v>
      </c>
      <c r="B26" s="121" t="s">
        <v>39</v>
      </c>
      <c r="C26" s="111"/>
      <c r="D26" s="103" t="s">
        <v>34</v>
      </c>
      <c r="E26" s="103">
        <v>6</v>
      </c>
      <c r="F26" s="103"/>
      <c r="G26" s="100"/>
      <c r="H26" s="100"/>
      <c r="I26" s="100"/>
      <c r="K26" s="133"/>
      <c r="L26" s="100"/>
      <c r="M26" s="100"/>
      <c r="N26" s="80"/>
      <c r="O26" s="108"/>
      <c r="P26" s="80"/>
      <c r="Q26" s="80"/>
      <c r="R26" s="80"/>
    </row>
    <row r="27" s="34" customFormat="1" spans="1:18">
      <c r="A27" s="120" t="s">
        <v>32</v>
      </c>
      <c r="B27" s="121"/>
      <c r="C27" s="122"/>
      <c r="D27" s="103" t="s">
        <v>34</v>
      </c>
      <c r="E27" s="103">
        <v>7</v>
      </c>
      <c r="F27" s="103"/>
      <c r="G27" s="100"/>
      <c r="H27" s="100"/>
      <c r="I27" s="100"/>
      <c r="J27" s="100"/>
      <c r="K27" s="100"/>
      <c r="L27" s="100"/>
      <c r="M27" s="100"/>
      <c r="N27" s="80"/>
      <c r="O27" s="108"/>
      <c r="P27" s="80"/>
      <c r="Q27" s="80"/>
      <c r="R27" s="80"/>
    </row>
    <row r="28" s="34" customFormat="1" spans="1:18">
      <c r="A28" s="120" t="s">
        <v>32</v>
      </c>
      <c r="B28" s="121"/>
      <c r="C28" s="122"/>
      <c r="D28" s="103" t="s">
        <v>34</v>
      </c>
      <c r="E28" s="103">
        <v>8</v>
      </c>
      <c r="F28" s="103"/>
      <c r="G28" s="100"/>
      <c r="H28" s="100"/>
      <c r="I28" s="100"/>
      <c r="J28" s="100"/>
      <c r="K28" s="100"/>
      <c r="L28" s="100"/>
      <c r="M28" s="100"/>
      <c r="N28" s="80"/>
      <c r="O28" s="108"/>
      <c r="P28" s="80"/>
      <c r="Q28" s="80"/>
      <c r="R28" s="80"/>
    </row>
    <row r="29" spans="1:5">
      <c r="A29" s="120" t="s">
        <v>32</v>
      </c>
      <c r="B29" s="121"/>
      <c r="C29" s="123"/>
      <c r="D29" s="103" t="s">
        <v>34</v>
      </c>
      <c r="E29" s="103">
        <v>9</v>
      </c>
    </row>
    <row r="30" spans="1:5">
      <c r="A30" s="120" t="s">
        <v>32</v>
      </c>
      <c r="B30" s="121"/>
      <c r="C30" s="123"/>
      <c r="D30" s="103" t="s">
        <v>34</v>
      </c>
      <c r="E30" s="103">
        <v>13</v>
      </c>
    </row>
    <row r="31" spans="1:5">
      <c r="A31" s="120" t="s">
        <v>37</v>
      </c>
      <c r="B31" s="34" t="s">
        <v>37</v>
      </c>
      <c r="C31" s="111" t="str">
        <f>D31&amp;B31</f>
        <v>r34:\\ipconfig</v>
      </c>
      <c r="D31" s="103" t="s">
        <v>34</v>
      </c>
      <c r="E31" s="103">
        <v>14</v>
      </c>
    </row>
    <row r="32" spans="1:5">
      <c r="A32" s="120" t="s">
        <v>32</v>
      </c>
      <c r="B32" s="121"/>
      <c r="C32" s="123"/>
      <c r="D32" s="103" t="s">
        <v>34</v>
      </c>
      <c r="E32" s="103">
        <v>15</v>
      </c>
    </row>
    <row r="33" spans="1:5">
      <c r="A33" s="120" t="s">
        <v>40</v>
      </c>
      <c r="B33" s="34" t="s">
        <v>33</v>
      </c>
      <c r="C33" s="111" t="str">
        <f>D33&amp;B33</f>
        <v>r34:\\http:\\www.tzc.edu.cn</v>
      </c>
      <c r="D33" s="103" t="s">
        <v>34</v>
      </c>
      <c r="E33" s="103">
        <v>16</v>
      </c>
    </row>
    <row r="34" spans="1:5">
      <c r="A34" s="120" t="s">
        <v>41</v>
      </c>
      <c r="B34" s="34" t="s">
        <v>35</v>
      </c>
      <c r="C34" s="111" t="str">
        <f>D34&amp;B34</f>
        <v>r34:\\https:\\i.tzc.edu.cn/home</v>
      </c>
      <c r="D34" s="103" t="s">
        <v>34</v>
      </c>
      <c r="E34" s="103">
        <v>17</v>
      </c>
    </row>
    <row r="35" spans="1:5">
      <c r="A35" s="120" t="s">
        <v>42</v>
      </c>
      <c r="B35" s="34" t="s">
        <v>36</v>
      </c>
      <c r="C35" s="111" t="str">
        <f>D35&amp;B35</f>
        <v>r34:\\D:\index.lnk</v>
      </c>
      <c r="D35" s="103" t="s">
        <v>34</v>
      </c>
      <c r="E35" s="103">
        <v>18</v>
      </c>
    </row>
    <row r="36" spans="1:5">
      <c r="A36" s="120" t="s">
        <v>32</v>
      </c>
      <c r="B36" s="121"/>
      <c r="C36" s="123"/>
      <c r="D36" s="103" t="s">
        <v>34</v>
      </c>
      <c r="E36" s="103">
        <v>10</v>
      </c>
    </row>
    <row r="37" spans="1:5">
      <c r="A37" s="120" t="s">
        <v>32</v>
      </c>
      <c r="B37" s="121"/>
      <c r="C37" s="123"/>
      <c r="D37" s="103" t="s">
        <v>34</v>
      </c>
      <c r="E37" s="103">
        <v>11</v>
      </c>
    </row>
    <row r="38" spans="1:5">
      <c r="A38" s="120" t="s">
        <v>32</v>
      </c>
      <c r="B38" s="121"/>
      <c r="C38" s="123"/>
      <c r="D38" s="103" t="s">
        <v>34</v>
      </c>
      <c r="E38" s="103">
        <v>12</v>
      </c>
    </row>
  </sheetData>
  <mergeCells count="2">
    <mergeCell ref="C2:O2"/>
    <mergeCell ref="B3:O3"/>
  </mergeCells>
  <dataValidations count="3">
    <dataValidation type="list" allowBlank="1" showInputMessage="1" showErrorMessage="1" sqref="B2">
      <formula1>常用代码!$C:$C</formula1>
    </dataValidation>
    <dataValidation type="list" allowBlank="1" showInputMessage="1" showErrorMessage="1" sqref="A18">
      <formula1>[1]常用代码!#REF!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353"/>
  <sheetViews>
    <sheetView zoomScale="130" zoomScaleNormal="130" topLeftCell="B1" workbookViewId="0">
      <selection activeCell="C2" sqref="C2:O2"/>
    </sheetView>
  </sheetViews>
  <sheetFormatPr defaultColWidth="9" defaultRowHeight="13.5"/>
  <cols>
    <col min="1" max="1" width="15.5" style="64" customWidth="1"/>
    <col min="2" max="2" width="12.625" style="40" customWidth="1"/>
    <col min="3" max="4" width="10.5" style="40" customWidth="1"/>
    <col min="5" max="5" width="12.25" style="40" customWidth="1"/>
    <col min="6" max="6" width="7.125" style="40" customWidth="1"/>
    <col min="7" max="7" width="10.875" style="40" customWidth="1"/>
    <col min="8" max="10" width="7.125" style="40" customWidth="1"/>
    <col min="11" max="11" width="13.5" style="33" customWidth="1"/>
    <col min="12" max="15" width="7.125" style="33" customWidth="1"/>
    <col min="16" max="18" width="9" style="33"/>
    <col min="19" max="16384" width="9" style="40"/>
  </cols>
  <sheetData>
    <row r="1" ht="37.5" customHeight="1" spans="1:15">
      <c r="A1" s="42" t="s">
        <v>0</v>
      </c>
      <c r="B1" s="42" t="e">
        <f>"脚本"&amp;"."&amp;INDEX(常用代码!B:B,MATCH(B2,常用代码!C:C,0))</f>
        <v>#N/A</v>
      </c>
      <c r="C1" s="44"/>
      <c r="D1" s="44"/>
      <c r="E1" s="44"/>
      <c r="F1" s="44"/>
      <c r="G1" s="44"/>
      <c r="H1" s="44"/>
      <c r="I1" s="44"/>
      <c r="J1" s="44"/>
      <c r="K1" s="49"/>
      <c r="L1" s="44" t="s">
        <v>2</v>
      </c>
      <c r="M1" s="49"/>
      <c r="N1" s="49"/>
      <c r="O1" s="78"/>
    </row>
    <row r="2" s="34" customFormat="1" ht="56.1" customHeight="1" spans="1:18">
      <c r="A2" s="42" t="s">
        <v>3</v>
      </c>
      <c r="B2" s="93" t="s">
        <v>43</v>
      </c>
      <c r="C2" s="46" t="str">
        <f>IF(ISERROR(VLOOKUP(B2,常用代码!C:H,4,FALSE)&amp;""),"",VLOOKUP(B2,常用代码!C:H,4,FALSE)&amp;"")</f>
        <v/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79"/>
      <c r="P2" s="80"/>
      <c r="Q2" s="80"/>
      <c r="R2" s="80"/>
    </row>
    <row r="3" ht="16.5" spans="1:15">
      <c r="A3" s="42" t="s">
        <v>44</v>
      </c>
      <c r="B3" s="40" t="str">
        <f>IF(ISERROR(VLOOKUP(B2,常用代码!C:E,2,FALSE)),"",VLOOKUP(B2,常用代码!C:E,2,FALSE))</f>
        <v/>
      </c>
      <c r="O3" s="81"/>
    </row>
    <row r="4" hidden="1" spans="1:15">
      <c r="A4" s="94"/>
      <c r="O4" s="81"/>
    </row>
    <row r="5" hidden="1" spans="1:15">
      <c r="A5" s="94"/>
      <c r="O5" s="81"/>
    </row>
    <row r="6" hidden="1" spans="1:15">
      <c r="A6" s="94"/>
      <c r="O6" s="81"/>
    </row>
    <row r="7" hidden="1" spans="1:15">
      <c r="A7" s="94"/>
      <c r="O7" s="81"/>
    </row>
    <row r="8" hidden="1" spans="1:15">
      <c r="A8" s="94"/>
      <c r="O8" s="81"/>
    </row>
    <row r="9" hidden="1" spans="1:15">
      <c r="A9" s="94"/>
      <c r="O9" s="81"/>
    </row>
    <row r="10" hidden="1" spans="1:15">
      <c r="A10" s="94"/>
      <c r="O10" s="81"/>
    </row>
    <row r="11" hidden="1" spans="1:15">
      <c r="A11" s="94"/>
      <c r="O11" s="81"/>
    </row>
    <row r="12" hidden="1" spans="1:15">
      <c r="A12" s="94"/>
      <c r="O12" s="81"/>
    </row>
    <row r="13" hidden="1" spans="1:15">
      <c r="A13" s="94"/>
      <c r="O13" s="81"/>
    </row>
    <row r="14" hidden="1" spans="1:15">
      <c r="A14" s="94"/>
      <c r="O14" s="81"/>
    </row>
    <row r="15" hidden="1" spans="1:15">
      <c r="A15" s="94"/>
      <c r="O15" s="81"/>
    </row>
    <row r="16" hidden="1" spans="1:15">
      <c r="A16" s="94"/>
      <c r="O16" s="81"/>
    </row>
    <row r="17" hidden="1" spans="1:15">
      <c r="A17" s="94"/>
      <c r="O17" s="81"/>
    </row>
    <row r="18" ht="70.9" hidden="1" customHeight="1" spans="1:15">
      <c r="A18" s="95"/>
      <c r="B18" s="96"/>
      <c r="C18" s="96"/>
      <c r="D18" s="96"/>
      <c r="O18" s="81"/>
    </row>
    <row r="19" ht="25.15" customHeight="1" spans="1:15">
      <c r="A19" s="97" t="s">
        <v>6</v>
      </c>
      <c r="B19" s="54" t="s">
        <v>7</v>
      </c>
      <c r="C19" s="54" t="s">
        <v>8</v>
      </c>
      <c r="D19" s="54" t="s">
        <v>9</v>
      </c>
      <c r="E19" s="54" t="s">
        <v>10</v>
      </c>
      <c r="F19" s="54" t="s">
        <v>11</v>
      </c>
      <c r="G19" s="54" t="s">
        <v>12</v>
      </c>
      <c r="H19" s="54" t="s">
        <v>13</v>
      </c>
      <c r="I19" s="54" t="s">
        <v>14</v>
      </c>
      <c r="J19" s="54" t="s">
        <v>15</v>
      </c>
      <c r="K19" s="54" t="s">
        <v>16</v>
      </c>
      <c r="L19" s="54" t="s">
        <v>17</v>
      </c>
      <c r="M19" s="54" t="s">
        <v>18</v>
      </c>
      <c r="N19" s="54" t="s">
        <v>19</v>
      </c>
      <c r="O19" s="83" t="s">
        <v>20</v>
      </c>
    </row>
    <row r="20" ht="21" customHeight="1" spans="1:15">
      <c r="A20" s="98" t="s">
        <v>21</v>
      </c>
      <c r="B20" s="58" t="s">
        <v>45</v>
      </c>
      <c r="C20" s="58" t="s">
        <v>46</v>
      </c>
      <c r="D20" s="58" t="s">
        <v>47</v>
      </c>
      <c r="E20" s="58" t="s">
        <v>48</v>
      </c>
      <c r="F20" s="58" t="s">
        <v>49</v>
      </c>
      <c r="G20" s="58" t="s">
        <v>50</v>
      </c>
      <c r="H20" s="58" t="s">
        <v>51</v>
      </c>
      <c r="I20" s="58"/>
      <c r="J20" s="58"/>
      <c r="K20" s="58" t="s">
        <v>28</v>
      </c>
      <c r="L20" s="58"/>
      <c r="M20" s="58"/>
      <c r="N20" s="58"/>
      <c r="O20" s="86"/>
    </row>
    <row r="21" s="34" customFormat="1" ht="33.75" spans="1:18">
      <c r="A21" s="99" t="s">
        <v>52</v>
      </c>
      <c r="B21" s="100" t="str">
        <f>IF(ISERROR(VLOOKUP($A21,通讯录!$A:$G,3,FALSE)&amp;""),"",VLOOKUP($A21,通讯录!$A:$G,3,FALSE)&amp;"")</f>
        <v>13012340000</v>
      </c>
      <c r="C21" s="100" t="str">
        <f>IF(ISERROR(VLOOKUP($A21,通讯录!$A:$G,7,FALSE)&amp;""),"",VLOOKUP($A21,通讯录!$A:$G,7,FALSE)&amp;"")</f>
        <v>老黄牛短信</v>
      </c>
      <c r="D21" s="100" t="str">
        <f>IF(ISERROR(VLOOKUP($A21,通讯录!$A:$G,5,FALSE)&amp;""),"",VLOOKUP($A21,通讯录!$A:$G,5,FALSE)&amp;"")</f>
        <v>187277552</v>
      </c>
      <c r="E21" s="100" t="str">
        <f>IF(ISERROR(VLOOKUP($A21,通讯录!$A:$G,6,FALSE)&amp;""),"",VLOOKUP($A21,通讯录!$A:$G,6,FALSE)&amp;"")</f>
        <v>111111@qq.com</v>
      </c>
      <c r="F21" s="100" t="str">
        <f>IF(ISERROR(VLOOKUP($A21,通讯录!$A:$G,4,FALSE)&amp;""),"",VLOOKUP($A21,通讯录!$A:$G,4,FALSE)&amp;"")</f>
        <v>无</v>
      </c>
      <c r="G21" s="100" t="str">
        <f>IF(ISERROR(VLOOKUP($A21,通讯录!$A:$H,8,FALSE)&amp;""),"",VLOOKUP($A21,通讯录!$A:$H,8,FALSE)&amp;"")</f>
        <v>老黄牛小号</v>
      </c>
      <c r="H21" s="101" t="str">
        <f>IF(ISERROR(VLOOKUP($A21,通讯录!$A:$H,2,FALSE)&amp;""),"",VLOOKUP($A21,通讯录!$A:$H,2,FALSE)&amp;"")</f>
        <v>无</v>
      </c>
      <c r="I21" s="100"/>
      <c r="J21" s="100"/>
      <c r="K21" s="105" t="s">
        <v>53</v>
      </c>
      <c r="L21" s="80"/>
      <c r="M21" s="106"/>
      <c r="N21" s="80"/>
      <c r="O21" s="107"/>
      <c r="P21" s="80"/>
      <c r="Q21" s="80"/>
      <c r="R21" s="80"/>
    </row>
    <row r="22" s="34" customFormat="1" ht="33.75" spans="1:18">
      <c r="A22" s="102" t="s">
        <v>54</v>
      </c>
      <c r="B22" s="100" t="str">
        <f>IF(ISERROR(VLOOKUP($A22,通讯录!$A:$G,3,FALSE)&amp;""),"",VLOOKUP($A22,通讯录!$A:$G,3,FALSE)&amp;"")</f>
        <v>15257650000</v>
      </c>
      <c r="C22" s="100" t="str">
        <f>IF(ISERROR(VLOOKUP($A22,通讯录!$A:$G,7,FALSE)&amp;""),"",VLOOKUP($A22,通讯录!$A:$G,7,FALSE)&amp;"")</f>
        <v>冰冰</v>
      </c>
      <c r="D22" s="100" t="str">
        <f>IF(ISERROR(VLOOKUP($A22,通讯录!$A:$G,5,FALSE)&amp;""),"",VLOOKUP($A22,通讯录!$A:$G,5,FALSE)&amp;"")</f>
        <v>594391570</v>
      </c>
      <c r="E22" s="100" t="str">
        <f>IF(ISERROR(VLOOKUP($A22,通讯录!$A:$G,6,FALSE)&amp;""),"",VLOOKUP($A22,通讯录!$A:$G,6,FALSE)&amp;"")</f>
        <v>666666@qq.com</v>
      </c>
      <c r="F22" s="100" t="str">
        <f>IF(ISERROR(VLOOKUP($A22,通讯录!$A:$G,4,FALSE)&amp;""),"",VLOOKUP($A22,通讯录!$A:$G,4,FALSE)&amp;"")</f>
        <v>无</v>
      </c>
      <c r="G22" s="100" t="str">
        <f>IF(ISERROR(VLOOKUP($A22,通讯录!$A:$H,8,FALSE)&amp;""),"",VLOOKUP($A22,通讯录!$A:$H,8,FALSE)&amp;"")</f>
        <v>冰冰</v>
      </c>
      <c r="H22" s="101" t="str">
        <f>IF(ISERROR(VLOOKUP($A22,通讯录!$A:$H,2,FALSE)&amp;""),"",VLOOKUP($A22,通讯录!$A:$H,2,FALSE)&amp;"")</f>
        <v>无</v>
      </c>
      <c r="I22" s="100"/>
      <c r="J22" s="100"/>
      <c r="K22" s="105" t="s">
        <v>53</v>
      </c>
      <c r="L22" s="80"/>
      <c r="M22" s="106"/>
      <c r="N22" s="80"/>
      <c r="O22" s="107"/>
      <c r="P22" s="80"/>
      <c r="Q22" s="80"/>
      <c r="R22" s="80"/>
    </row>
    <row r="23" s="34" customFormat="1" ht="33.75" spans="1:18">
      <c r="A23" s="102" t="s">
        <v>55</v>
      </c>
      <c r="B23" s="100" t="str">
        <f>IF(ISERROR(VLOOKUP($A23,通讯录!$A:$G,3,FALSE)&amp;""),"",VLOOKUP($A23,通讯录!$A:$G,3,FALSE)&amp;"")</f>
        <v>18857600000</v>
      </c>
      <c r="C23" s="100" t="str">
        <f>IF(ISERROR(VLOOKUP($A23,通讯录!$A:$G,7,FALSE)&amp;""),"",VLOOKUP($A23,通讯录!$A:$G,7,FALSE)&amp;"")</f>
        <v>唐唐</v>
      </c>
      <c r="D23" s="100" t="str">
        <f>IF(ISERROR(VLOOKUP($A23,通讯录!$A:$G,5,FALSE)&amp;""),"",VLOOKUP($A23,通讯录!$A:$G,5,FALSE)&amp;"")</f>
        <v>3515843067</v>
      </c>
      <c r="E23" s="100" t="str">
        <f>IF(ISERROR(VLOOKUP($A23,通讯录!$A:$G,6,FALSE)&amp;""),"",VLOOKUP($A23,通讯录!$A:$G,6,FALSE)&amp;"")</f>
        <v>444444@qq.com</v>
      </c>
      <c r="F23" s="100" t="str">
        <f>IF(ISERROR(VLOOKUP($A23,通讯录!$A:$G,4,FALSE)&amp;""),"",VLOOKUP($A23,通讯录!$A:$G,4,FALSE)&amp;"")</f>
        <v>无</v>
      </c>
      <c r="G23" s="100" t="str">
        <f>IF(ISERROR(VLOOKUP($A23,通讯录!$A:$H,8,FALSE)&amp;""),"",VLOOKUP($A23,通讯录!$A:$H,8,FALSE)&amp;"")</f>
        <v>唐唐</v>
      </c>
      <c r="H23" s="101" t="str">
        <f>IF(ISERROR(VLOOKUP($A23,通讯录!$A:$H,2,FALSE)&amp;""),"",VLOOKUP($A23,通讯录!$A:$H,2,FALSE)&amp;"")</f>
        <v>无</v>
      </c>
      <c r="I23" s="100"/>
      <c r="J23" s="100"/>
      <c r="K23" s="105" t="s">
        <v>53</v>
      </c>
      <c r="L23" s="80"/>
      <c r="M23" s="106"/>
      <c r="N23" s="80"/>
      <c r="O23" s="108"/>
      <c r="P23" s="80"/>
      <c r="Q23" s="80"/>
      <c r="R23" s="80"/>
    </row>
    <row r="24" s="34" customFormat="1" spans="1:18">
      <c r="A24" s="102"/>
      <c r="B24" s="100" t="str">
        <f>IF(ISERROR(VLOOKUP($A24,通讯录!$A:$G,3,FALSE)&amp;""),"",VLOOKUP($A24,通讯录!$A:$G,3,FALSE)&amp;"")</f>
        <v/>
      </c>
      <c r="C24" s="100" t="str">
        <f>IF(ISERROR(VLOOKUP($A24,通讯录!$A:$G,7,FALSE)&amp;""),"",VLOOKUP($A24,通讯录!$A:$G,7,FALSE)&amp;"")</f>
        <v/>
      </c>
      <c r="D24" s="100" t="str">
        <f>IF(ISERROR(VLOOKUP($A24,通讯录!$A:$G,5,FALSE)&amp;""),"",VLOOKUP($A24,通讯录!$A:$G,5,FALSE)&amp;"")</f>
        <v/>
      </c>
      <c r="E24" s="100" t="str">
        <f>IF(ISERROR(VLOOKUP($A24,通讯录!$A:$G,6,FALSE)&amp;""),"",VLOOKUP($A24,通讯录!$A:$G,6,FALSE)&amp;"")</f>
        <v/>
      </c>
      <c r="F24" s="100" t="str">
        <f>IF(ISERROR(VLOOKUP($A24,通讯录!$A:$G,4,FALSE)&amp;""),"",VLOOKUP($A24,通讯录!$A:$G,4,FALSE)&amp;"")</f>
        <v/>
      </c>
      <c r="G24" s="100" t="str">
        <f>IF(ISERROR(VLOOKUP($A24,通讯录!$A:$H,8,FALSE)&amp;""),"",VLOOKUP($A24,通讯录!$A:$H,8,FALSE)&amp;"")</f>
        <v/>
      </c>
      <c r="H24" s="101" t="str">
        <f>IF(ISERROR(VLOOKUP($A24,通讯录!$A:$H,2,FALSE)&amp;""),"",VLOOKUP($A24,通讯录!$A:$H,2,FALSE)&amp;"")</f>
        <v/>
      </c>
      <c r="I24" s="100"/>
      <c r="J24" s="100"/>
      <c r="K24" s="105"/>
      <c r="L24" s="80"/>
      <c r="M24" s="106"/>
      <c r="N24" s="80"/>
      <c r="O24" s="108"/>
      <c r="P24" s="80"/>
      <c r="Q24" s="80"/>
      <c r="R24" s="80"/>
    </row>
    <row r="25" s="34" customFormat="1" spans="1:18">
      <c r="A25" s="102"/>
      <c r="B25" s="103" t="str">
        <f>IF(ISERROR(VLOOKUP($A25,通讯录!$A:$G,3,FALSE)&amp;""),"",VLOOKUP($A25,通讯录!$A:$G,3,FALSE)&amp;"")</f>
        <v/>
      </c>
      <c r="C25" s="103" t="str">
        <f>IF(ISERROR(VLOOKUP($A25,通讯录!$A:$G,7,FALSE)&amp;""),"",VLOOKUP($A25,通讯录!$A:$G,7,FALSE)&amp;"")</f>
        <v/>
      </c>
      <c r="D25" s="103" t="str">
        <f>IF(ISERROR(VLOOKUP($A25,通讯录!$A:$G,5,FALSE)&amp;""),"",VLOOKUP($A25,通讯录!$A:$G,5,FALSE)&amp;"")</f>
        <v/>
      </c>
      <c r="E25" s="103" t="str">
        <f>IF(ISERROR(VLOOKUP($A25,通讯录!$A:$G,6,FALSE)&amp;""),"",VLOOKUP($A25,通讯录!$A:$G,6,FALSE)&amp;"")</f>
        <v/>
      </c>
      <c r="F25" s="103" t="str">
        <f>IF(ISERROR(VLOOKUP($A25,通讯录!$A:$G,4,FALSE)&amp;""),"",VLOOKUP($A25,通讯录!$A:$G,4,FALSE)&amp;"")</f>
        <v/>
      </c>
      <c r="G25" s="103" t="str">
        <f>IF(ISERROR(VLOOKUP($A25,通讯录!$A:$H,8,FALSE)&amp;""),"",VLOOKUP($A25,通讯录!$A:$H,8,FALSE)&amp;"")</f>
        <v/>
      </c>
      <c r="H25" s="34" t="str">
        <f>IF(ISERROR(VLOOKUP($A25,通讯录!$A:$H,2,FALSE)&amp;""),"",VLOOKUP($A25,通讯录!$A:$H,2,FALSE)&amp;"")</f>
        <v/>
      </c>
      <c r="I25" s="103"/>
      <c r="J25" s="103"/>
      <c r="K25" s="109"/>
      <c r="L25" s="80"/>
      <c r="M25" s="106"/>
      <c r="N25" s="80"/>
      <c r="O25" s="108"/>
      <c r="P25" s="80"/>
      <c r="Q25" s="80"/>
      <c r="R25" s="80"/>
    </row>
    <row r="26" s="34" customFormat="1" spans="1:18">
      <c r="A26" s="102"/>
      <c r="B26" s="103" t="str">
        <f>IF(ISERROR(VLOOKUP($A26,通讯录!$A:$G,3,FALSE)&amp;""),"",VLOOKUP($A26,通讯录!$A:$G,3,FALSE)&amp;"")</f>
        <v/>
      </c>
      <c r="C26" s="103" t="str">
        <f>IF(ISERROR(VLOOKUP($A26,通讯录!$A:$G,7,FALSE)&amp;""),"",VLOOKUP($A26,通讯录!$A:$G,7,FALSE)&amp;"")</f>
        <v/>
      </c>
      <c r="D26" s="103" t="str">
        <f>IF(ISERROR(VLOOKUP($A26,通讯录!$A:$G,5,FALSE)&amp;""),"",VLOOKUP($A26,通讯录!$A:$G,5,FALSE)&amp;"")</f>
        <v/>
      </c>
      <c r="E26" s="103" t="str">
        <f>IF(ISERROR(VLOOKUP($A26,通讯录!$A:$G,6,FALSE)&amp;""),"",VLOOKUP($A26,通讯录!$A:$G,6,FALSE)&amp;"")</f>
        <v/>
      </c>
      <c r="F26" s="103" t="str">
        <f>IF(ISERROR(VLOOKUP($A26,通讯录!$A:$G,4,FALSE)&amp;""),"",VLOOKUP($A26,通讯录!$A:$G,4,FALSE)&amp;"")</f>
        <v/>
      </c>
      <c r="G26" s="103" t="str">
        <f>IF(ISERROR(VLOOKUP($A26,通讯录!$A:$H,8,FALSE)&amp;""),"",VLOOKUP($A26,通讯录!$A:$H,8,FALSE)&amp;"")</f>
        <v/>
      </c>
      <c r="H26" s="34" t="str">
        <f>IF(ISERROR(VLOOKUP($A26,通讯录!$A:$H,2,FALSE)&amp;""),"",VLOOKUP($A26,通讯录!$A:$H,2,FALSE)&amp;"")</f>
        <v/>
      </c>
      <c r="I26" s="103"/>
      <c r="J26" s="103"/>
      <c r="K26" s="109"/>
      <c r="L26" s="80"/>
      <c r="M26" s="106"/>
      <c r="N26" s="80"/>
      <c r="O26" s="108"/>
      <c r="P26" s="80"/>
      <c r="Q26" s="80"/>
      <c r="R26" s="80"/>
    </row>
    <row r="27" s="34" customFormat="1" spans="1:18">
      <c r="A27" s="102"/>
      <c r="B27" s="103" t="str">
        <f>IF(ISERROR(VLOOKUP($A27,通讯录!$A:$G,3,FALSE)&amp;""),"",VLOOKUP($A27,通讯录!$A:$G,3,FALSE)&amp;"")</f>
        <v/>
      </c>
      <c r="C27" s="103" t="str">
        <f>IF(ISERROR(VLOOKUP($A27,通讯录!$A:$G,7,FALSE)&amp;""),"",VLOOKUP($A27,通讯录!$A:$G,7,FALSE)&amp;"")</f>
        <v/>
      </c>
      <c r="D27" s="103" t="str">
        <f>IF(ISERROR(VLOOKUP($A27,通讯录!$A:$G,5,FALSE)&amp;""),"",VLOOKUP($A27,通讯录!$A:$G,5,FALSE)&amp;"")</f>
        <v/>
      </c>
      <c r="E27" s="103" t="str">
        <f>IF(ISERROR(VLOOKUP($A27,通讯录!$A:$G,6,FALSE)&amp;""),"",VLOOKUP($A27,通讯录!$A:$G,6,FALSE)&amp;"")</f>
        <v/>
      </c>
      <c r="F27" s="103" t="str">
        <f>IF(ISERROR(VLOOKUP($A27,通讯录!$A:$G,4,FALSE)&amp;""),"",VLOOKUP($A27,通讯录!$A:$G,4,FALSE)&amp;"")</f>
        <v/>
      </c>
      <c r="G27" s="103" t="str">
        <f>IF(ISERROR(VLOOKUP($A27,通讯录!$A:$H,8,FALSE)&amp;""),"",VLOOKUP($A27,通讯录!$A:$H,8,FALSE)&amp;"")</f>
        <v/>
      </c>
      <c r="H27" s="34" t="str">
        <f>IF(ISERROR(VLOOKUP($A27,通讯录!$A:$H,2,FALSE)&amp;""),"",VLOOKUP($A27,通讯录!$A:$H,2,FALSE)&amp;"")</f>
        <v/>
      </c>
      <c r="I27" s="103"/>
      <c r="J27" s="103"/>
      <c r="K27" s="109"/>
      <c r="L27" s="80"/>
      <c r="M27" s="106"/>
      <c r="N27" s="80"/>
      <c r="O27" s="108"/>
      <c r="P27" s="80"/>
      <c r="Q27" s="80"/>
      <c r="R27" s="80"/>
    </row>
    <row r="28" s="34" customFormat="1" spans="1:18">
      <c r="A28" s="102"/>
      <c r="B28" s="103" t="str">
        <f>IF(ISERROR(VLOOKUP($A28,通讯录!$A:$G,3,FALSE)&amp;""),"",VLOOKUP($A28,通讯录!$A:$G,3,FALSE)&amp;"")</f>
        <v/>
      </c>
      <c r="C28" s="103" t="str">
        <f>IF(ISERROR(VLOOKUP($A28,通讯录!$A:$G,7,FALSE)&amp;""),"",VLOOKUP($A28,通讯录!$A:$G,7,FALSE)&amp;"")</f>
        <v/>
      </c>
      <c r="D28" s="103" t="str">
        <f>IF(ISERROR(VLOOKUP($A28,通讯录!$A:$G,5,FALSE)&amp;""),"",VLOOKUP($A28,通讯录!$A:$G,5,FALSE)&amp;"")</f>
        <v/>
      </c>
      <c r="E28" s="103" t="str">
        <f>IF(ISERROR(VLOOKUP($A28,通讯录!$A:$G,6,FALSE)&amp;""),"",VLOOKUP($A28,通讯录!$A:$G,6,FALSE)&amp;"")</f>
        <v/>
      </c>
      <c r="F28" s="103" t="str">
        <f>IF(ISERROR(VLOOKUP($A28,通讯录!$A:$G,4,FALSE)&amp;""),"",VLOOKUP($A28,通讯录!$A:$G,4,FALSE)&amp;"")</f>
        <v/>
      </c>
      <c r="G28" s="103" t="str">
        <f>IF(ISERROR(VLOOKUP($A28,通讯录!$A:$H,8,FALSE)&amp;""),"",VLOOKUP($A28,通讯录!$A:$H,8,FALSE)&amp;"")</f>
        <v/>
      </c>
      <c r="H28" s="34" t="str">
        <f>IF(ISERROR(VLOOKUP($A28,通讯录!$A:$H,2,FALSE)&amp;""),"",VLOOKUP($A28,通讯录!$A:$H,2,FALSE)&amp;"")</f>
        <v/>
      </c>
      <c r="I28" s="103"/>
      <c r="J28" s="103"/>
      <c r="K28" s="109"/>
      <c r="L28" s="80"/>
      <c r="M28" s="106"/>
      <c r="N28" s="80"/>
      <c r="O28" s="108"/>
      <c r="P28" s="80"/>
      <c r="Q28" s="80"/>
      <c r="R28" s="80"/>
    </row>
    <row r="29" s="34" customFormat="1" spans="1:18">
      <c r="A29" s="102"/>
      <c r="B29" s="103" t="str">
        <f>IF(ISERROR(VLOOKUP($A29,通讯录!$A:$G,3,FALSE)&amp;""),"",VLOOKUP($A29,通讯录!$A:$G,3,FALSE)&amp;"")</f>
        <v/>
      </c>
      <c r="C29" s="103" t="str">
        <f>IF(ISERROR(VLOOKUP($A29,通讯录!$A:$G,7,FALSE)&amp;""),"",VLOOKUP($A29,通讯录!$A:$G,7,FALSE)&amp;"")</f>
        <v/>
      </c>
      <c r="D29" s="103" t="str">
        <f>IF(ISERROR(VLOOKUP($A29,通讯录!$A:$G,5,FALSE)&amp;""),"",VLOOKUP($A29,通讯录!$A:$G,5,FALSE)&amp;"")</f>
        <v/>
      </c>
      <c r="E29" s="103" t="str">
        <f>IF(ISERROR(VLOOKUP($A29,通讯录!$A:$G,6,FALSE)&amp;""),"",VLOOKUP($A29,通讯录!$A:$G,6,FALSE)&amp;"")</f>
        <v/>
      </c>
      <c r="F29" s="103" t="str">
        <f>IF(ISERROR(VLOOKUP($A29,通讯录!$A:$G,4,FALSE)&amp;""),"",VLOOKUP($A29,通讯录!$A:$G,4,FALSE)&amp;"")</f>
        <v/>
      </c>
      <c r="G29" s="103" t="str">
        <f>IF(ISERROR(VLOOKUP($A29,通讯录!$A:$H,8,FALSE)&amp;""),"",VLOOKUP($A29,通讯录!$A:$H,8,FALSE)&amp;"")</f>
        <v/>
      </c>
      <c r="H29" s="34" t="str">
        <f>IF(ISERROR(VLOOKUP($A29,通讯录!$A:$H,2,FALSE)&amp;""),"",VLOOKUP($A29,通讯录!$A:$H,2,FALSE)&amp;"")</f>
        <v/>
      </c>
      <c r="I29" s="103"/>
      <c r="J29" s="103"/>
      <c r="K29" s="109"/>
      <c r="L29" s="80"/>
      <c r="M29" s="106"/>
      <c r="N29" s="80"/>
      <c r="O29" s="108"/>
      <c r="P29" s="80"/>
      <c r="Q29" s="80"/>
      <c r="R29" s="80"/>
    </row>
    <row r="30" s="34" customFormat="1" spans="1:18">
      <c r="A30" s="102"/>
      <c r="B30" s="103" t="str">
        <f>IF(ISERROR(VLOOKUP($A30,通讯录!$A:$G,3,FALSE)&amp;""),"",VLOOKUP($A30,通讯录!$A:$G,3,FALSE)&amp;"")</f>
        <v/>
      </c>
      <c r="C30" s="103" t="str">
        <f>IF(ISERROR(VLOOKUP($A30,通讯录!$A:$G,7,FALSE)&amp;""),"",VLOOKUP($A30,通讯录!$A:$G,7,FALSE)&amp;"")</f>
        <v/>
      </c>
      <c r="D30" s="103" t="str">
        <f>IF(ISERROR(VLOOKUP($A30,通讯录!$A:$G,5,FALSE)&amp;""),"",VLOOKUP($A30,通讯录!$A:$G,5,FALSE)&amp;"")</f>
        <v/>
      </c>
      <c r="E30" s="103" t="str">
        <f>IF(ISERROR(VLOOKUP($A30,通讯录!$A:$G,6,FALSE)&amp;""),"",VLOOKUP($A30,通讯录!$A:$G,6,FALSE)&amp;"")</f>
        <v/>
      </c>
      <c r="F30" s="103" t="str">
        <f>IF(ISERROR(VLOOKUP($A30,通讯录!$A:$G,4,FALSE)&amp;""),"",VLOOKUP($A30,通讯录!$A:$G,4,FALSE)&amp;"")</f>
        <v/>
      </c>
      <c r="G30" s="103" t="str">
        <f>IF(ISERROR(VLOOKUP($A30,通讯录!$A:$H,8,FALSE)&amp;""),"",VLOOKUP($A30,通讯录!$A:$H,8,FALSE)&amp;"")</f>
        <v/>
      </c>
      <c r="H30" s="34" t="str">
        <f>IF(ISERROR(VLOOKUP($A30,通讯录!$A:$H,2,FALSE)&amp;""),"",VLOOKUP($A30,通讯录!$A:$H,2,FALSE)&amp;"")</f>
        <v/>
      </c>
      <c r="I30" s="103"/>
      <c r="J30" s="103"/>
      <c r="K30" s="109"/>
      <c r="L30" s="80"/>
      <c r="M30" s="106"/>
      <c r="N30" s="80"/>
      <c r="O30" s="108"/>
      <c r="P30" s="80"/>
      <c r="Q30" s="80"/>
      <c r="R30" s="80"/>
    </row>
    <row r="31" s="34" customFormat="1" spans="1:18">
      <c r="A31" s="102"/>
      <c r="B31" s="103" t="str">
        <f>IF(ISERROR(VLOOKUP($A31,通讯录!$A:$G,3,FALSE)&amp;""),"",VLOOKUP($A31,通讯录!$A:$G,3,FALSE)&amp;"")</f>
        <v/>
      </c>
      <c r="C31" s="103" t="str">
        <f>IF(ISERROR(VLOOKUP($A31,通讯录!$A:$G,7,FALSE)&amp;""),"",VLOOKUP($A31,通讯录!$A:$G,7,FALSE)&amp;"")</f>
        <v/>
      </c>
      <c r="D31" s="103"/>
      <c r="E31" s="103" t="str">
        <f>IF(ISERROR(VLOOKUP($A31,通讯录!$A:$G,6,FALSE)&amp;""),"",VLOOKUP($A31,通讯录!$A:$G,6,FALSE)&amp;"")</f>
        <v/>
      </c>
      <c r="F31" s="103" t="str">
        <f>IF(ISERROR(VLOOKUP($A31,通讯录!$A:$G,4,FALSE)&amp;""),"",VLOOKUP($A31,通讯录!$A:$G,4,FALSE)&amp;"")</f>
        <v/>
      </c>
      <c r="G31" s="103" t="str">
        <f>IF(ISERROR(VLOOKUP($A31,通讯录!$A:$H,8,FALSE)&amp;""),"",VLOOKUP($A31,通讯录!$A:$H,8,FALSE)&amp;"")</f>
        <v/>
      </c>
      <c r="H31" s="34" t="str">
        <f>IF(ISERROR(VLOOKUP($A31,通讯录!$A:$H,2,FALSE)&amp;""),"",VLOOKUP($A31,通讯录!$A:$H,2,FALSE)&amp;"")</f>
        <v/>
      </c>
      <c r="I31" s="103"/>
      <c r="J31" s="103"/>
      <c r="K31" s="109"/>
      <c r="L31" s="80"/>
      <c r="M31" s="106"/>
      <c r="N31" s="80"/>
      <c r="O31" s="108"/>
      <c r="P31" s="80"/>
      <c r="Q31" s="80"/>
      <c r="R31" s="80"/>
    </row>
    <row r="32" s="34" customFormat="1" spans="1:18">
      <c r="A32" s="102"/>
      <c r="B32" s="103" t="str">
        <f>IF(ISERROR(VLOOKUP($A32,通讯录!$A:$G,3,FALSE)&amp;""),"",VLOOKUP($A32,通讯录!$A:$G,3,FALSE)&amp;"")</f>
        <v/>
      </c>
      <c r="C32" s="103" t="str">
        <f>IF(ISERROR(VLOOKUP($A32,通讯录!$A:$G,7,FALSE)&amp;""),"",VLOOKUP($A32,通讯录!$A:$G,7,FALSE)&amp;"")</f>
        <v/>
      </c>
      <c r="D32" s="103" t="str">
        <f>IF(ISERROR(VLOOKUP($A32,通讯录!$A:$G,5,FALSE)&amp;""),"",VLOOKUP($A32,通讯录!$A:$G,5,FALSE)&amp;"")</f>
        <v/>
      </c>
      <c r="E32" s="103" t="str">
        <f>IF(ISERROR(VLOOKUP($A32,通讯录!$A:$G,6,FALSE)&amp;""),"",VLOOKUP($A32,通讯录!$A:$G,6,FALSE)&amp;"")</f>
        <v/>
      </c>
      <c r="F32" s="103" t="str">
        <f>IF(ISERROR(VLOOKUP($A32,通讯录!$A:$G,4,FALSE)&amp;""),"",VLOOKUP($A32,通讯录!$A:$G,4,FALSE)&amp;"")</f>
        <v/>
      </c>
      <c r="G32" s="103" t="str">
        <f>IF(ISERROR(VLOOKUP($A32,通讯录!$A:$H,8,FALSE)&amp;""),"",VLOOKUP($A32,通讯录!$A:$H,8,FALSE)&amp;"")</f>
        <v/>
      </c>
      <c r="H32" s="34" t="str">
        <f>IF(ISERROR(VLOOKUP($A32,通讯录!$A:$H,2,FALSE)&amp;""),"",VLOOKUP($A32,通讯录!$A:$H,2,FALSE)&amp;"")</f>
        <v/>
      </c>
      <c r="I32" s="103"/>
      <c r="J32" s="103"/>
      <c r="K32" s="109"/>
      <c r="L32" s="80"/>
      <c r="M32" s="106"/>
      <c r="N32" s="80"/>
      <c r="O32" s="108"/>
      <c r="P32" s="80"/>
      <c r="Q32" s="80"/>
      <c r="R32" s="80"/>
    </row>
    <row r="33" s="34" customFormat="1" spans="1:18">
      <c r="A33" s="102"/>
      <c r="B33" s="103" t="str">
        <f>IF(ISERROR(VLOOKUP($A33,通讯录!$A:$G,3,FALSE)&amp;""),"",VLOOKUP($A33,通讯录!$A:$G,3,FALSE)&amp;"")</f>
        <v/>
      </c>
      <c r="C33" s="103" t="str">
        <f>IF(ISERROR(VLOOKUP($A33,通讯录!$A:$G,7,FALSE)&amp;""),"",VLOOKUP($A33,通讯录!$A:$G,7,FALSE)&amp;"")</f>
        <v/>
      </c>
      <c r="D33" s="103" t="str">
        <f>IF(ISERROR(VLOOKUP($A33,通讯录!$A:$G,5,FALSE)&amp;""),"",VLOOKUP($A33,通讯录!$A:$G,5,FALSE)&amp;"")</f>
        <v/>
      </c>
      <c r="E33" s="103" t="str">
        <f>IF(ISERROR(VLOOKUP($A33,通讯录!$A:$G,6,FALSE)&amp;""),"",VLOOKUP($A33,通讯录!$A:$G,6,FALSE)&amp;"")</f>
        <v/>
      </c>
      <c r="F33" s="103" t="str">
        <f>IF(ISERROR(VLOOKUP($A33,通讯录!$A:$G,4,FALSE)&amp;""),"",VLOOKUP($A33,通讯录!$A:$G,4,FALSE)&amp;"")</f>
        <v/>
      </c>
      <c r="G33" s="103" t="str">
        <f>IF(ISERROR(VLOOKUP($A33,通讯录!$A:$H,8,FALSE)&amp;""),"",VLOOKUP($A33,通讯录!$A:$H,8,FALSE)&amp;"")</f>
        <v/>
      </c>
      <c r="H33" s="34" t="str">
        <f>IF(ISERROR(VLOOKUP($A33,通讯录!$A:$H,2,FALSE)&amp;""),"",VLOOKUP($A33,通讯录!$A:$H,2,FALSE)&amp;"")</f>
        <v/>
      </c>
      <c r="I33" s="103"/>
      <c r="J33" s="103"/>
      <c r="K33" s="109"/>
      <c r="L33" s="80"/>
      <c r="M33" s="106"/>
      <c r="N33" s="80"/>
      <c r="O33" s="108"/>
      <c r="P33" s="80"/>
      <c r="Q33" s="80"/>
      <c r="R33" s="80"/>
    </row>
    <row r="34" s="34" customFormat="1" spans="1:18">
      <c r="A34" s="102"/>
      <c r="B34" s="103" t="str">
        <f>IF(ISERROR(VLOOKUP($A34,通讯录!$A:$G,3,FALSE)&amp;""),"",VLOOKUP($A34,通讯录!$A:$G,3,FALSE)&amp;"")</f>
        <v/>
      </c>
      <c r="C34" s="103" t="str">
        <f>IF(ISERROR(VLOOKUP($A34,通讯录!$A:$G,7,FALSE)&amp;""),"",VLOOKUP($A34,通讯录!$A:$G,7,FALSE)&amp;"")</f>
        <v/>
      </c>
      <c r="D34" s="103" t="str">
        <f>IF(ISERROR(VLOOKUP($A34,通讯录!$A:$G,5,FALSE)&amp;""),"",VLOOKUP($A34,通讯录!$A:$G,5,FALSE)&amp;"")</f>
        <v/>
      </c>
      <c r="E34" s="103" t="str">
        <f>IF(ISERROR(VLOOKUP($A34,通讯录!$A:$G,6,FALSE)&amp;""),"",VLOOKUP($A34,通讯录!$A:$G,6,FALSE)&amp;"")</f>
        <v/>
      </c>
      <c r="F34" s="103" t="str">
        <f>IF(ISERROR(VLOOKUP($A34,通讯录!$A:$G,4,FALSE)&amp;""),"",VLOOKUP($A34,通讯录!$A:$G,4,FALSE)&amp;"")</f>
        <v/>
      </c>
      <c r="G34" s="103" t="str">
        <f>IF(ISERROR(VLOOKUP($A34,通讯录!$A:$H,8,FALSE)&amp;""),"",VLOOKUP($A34,通讯录!$A:$H,8,FALSE)&amp;"")</f>
        <v/>
      </c>
      <c r="H34" s="34" t="str">
        <f>IF(ISERROR(VLOOKUP($A34,通讯录!$A:$H,2,FALSE)&amp;""),"",VLOOKUP($A34,通讯录!$A:$H,2,FALSE)&amp;"")</f>
        <v/>
      </c>
      <c r="I34" s="103"/>
      <c r="J34" s="103"/>
      <c r="K34" s="109"/>
      <c r="L34" s="80"/>
      <c r="M34" s="106"/>
      <c r="N34" s="80"/>
      <c r="O34" s="108"/>
      <c r="P34" s="80"/>
      <c r="Q34" s="80"/>
      <c r="R34" s="80"/>
    </row>
    <row r="35" s="34" customFormat="1" spans="1:18">
      <c r="A35" s="102"/>
      <c r="B35" s="103" t="str">
        <f>IF(ISERROR(VLOOKUP($A35,通讯录!$A:$G,3,FALSE)&amp;""),"",VLOOKUP($A35,通讯录!$A:$G,3,FALSE)&amp;"")</f>
        <v/>
      </c>
      <c r="C35" s="103" t="str">
        <f>IF(ISERROR(VLOOKUP($A35,通讯录!$A:$G,7,FALSE)&amp;""),"",VLOOKUP($A35,通讯录!$A:$G,7,FALSE)&amp;"")</f>
        <v/>
      </c>
      <c r="D35" s="103" t="str">
        <f>IF(ISERROR(VLOOKUP($A35,通讯录!$A:$G,5,FALSE)&amp;""),"",VLOOKUP($A35,通讯录!$A:$G,5,FALSE)&amp;"")</f>
        <v/>
      </c>
      <c r="E35" s="103" t="str">
        <f>IF(ISERROR(VLOOKUP($A35,通讯录!$A:$G,6,FALSE)&amp;""),"",VLOOKUP($A35,通讯录!$A:$G,6,FALSE)&amp;"")</f>
        <v/>
      </c>
      <c r="F35" s="103" t="str">
        <f>IF(ISERROR(VLOOKUP($A35,通讯录!$A:$G,4,FALSE)&amp;""),"",VLOOKUP($A35,通讯录!$A:$G,4,FALSE)&amp;"")</f>
        <v/>
      </c>
      <c r="G35" s="103" t="str">
        <f>IF(ISERROR(VLOOKUP($A35,通讯录!$A:$H,8,FALSE)&amp;""),"",VLOOKUP($A35,通讯录!$A:$H,8,FALSE)&amp;"")</f>
        <v/>
      </c>
      <c r="H35" s="34" t="str">
        <f>IF(ISERROR(VLOOKUP($A35,通讯录!$A:$H,2,FALSE)&amp;""),"",VLOOKUP($A35,通讯录!$A:$H,2,FALSE)&amp;"")</f>
        <v/>
      </c>
      <c r="I35" s="103"/>
      <c r="J35" s="103"/>
      <c r="K35" s="109"/>
      <c r="L35" s="80"/>
      <c r="M35" s="106"/>
      <c r="N35" s="80"/>
      <c r="O35" s="108"/>
      <c r="P35" s="80"/>
      <c r="Q35" s="80"/>
      <c r="R35" s="80"/>
    </row>
    <row r="36" s="34" customFormat="1" spans="1:18">
      <c r="A36" s="104"/>
      <c r="B36" s="103" t="str">
        <f>IF(ISERROR(VLOOKUP($A36,通讯录!$A:$G,3,FALSE)&amp;""),"",VLOOKUP($A36,通讯录!$A:$G,3,FALSE)&amp;"")</f>
        <v/>
      </c>
      <c r="C36" s="103" t="str">
        <f>IF(ISERROR(VLOOKUP($A36,通讯录!$A:$G,7,FALSE)&amp;""),"",VLOOKUP($A36,通讯录!$A:$G,7,FALSE)&amp;"")</f>
        <v/>
      </c>
      <c r="D36" s="103" t="str">
        <f>IF(ISERROR(VLOOKUP($A36,通讯录!$A:$G,5,FALSE)&amp;""),"",VLOOKUP($A36,通讯录!$A:$G,5,FALSE)&amp;"")</f>
        <v/>
      </c>
      <c r="E36" s="103" t="str">
        <f>IF(ISERROR(VLOOKUP($A36,通讯录!$A:$G,6,FALSE)&amp;""),"",VLOOKUP($A36,通讯录!$A:$G,6,FALSE)&amp;"")</f>
        <v/>
      </c>
      <c r="F36" s="103" t="str">
        <f>IF(ISERROR(VLOOKUP($A36,通讯录!$A:$G,4,FALSE)&amp;""),"",VLOOKUP($A36,通讯录!$A:$G,4,FALSE)&amp;"")</f>
        <v/>
      </c>
      <c r="G36" s="103" t="str">
        <f>IF(ISERROR(VLOOKUP($A36,通讯录!$A:$H,8,FALSE)&amp;""),"",VLOOKUP($A36,通讯录!$A:$H,8,FALSE)&amp;"")</f>
        <v/>
      </c>
      <c r="H36" s="34" t="str">
        <f>IF(ISERROR(VLOOKUP($A36,通讯录!$A:$H,2,FALSE)&amp;""),"",VLOOKUP($A36,通讯录!$A:$H,2,FALSE)&amp;"")</f>
        <v/>
      </c>
      <c r="I36" s="103"/>
      <c r="J36" s="103"/>
      <c r="K36" s="109"/>
      <c r="L36" s="80"/>
      <c r="M36" s="106"/>
      <c r="N36" s="80"/>
      <c r="O36" s="80"/>
      <c r="P36" s="80"/>
      <c r="Q36" s="80"/>
      <c r="R36" s="80"/>
    </row>
    <row r="37" s="34" customFormat="1" spans="1:18">
      <c r="A37" s="104"/>
      <c r="B37" s="103" t="str">
        <f>IF(ISERROR(VLOOKUP($A37,通讯录!$A:$G,3,FALSE)&amp;""),"",VLOOKUP($A37,通讯录!$A:$G,3,FALSE)&amp;"")</f>
        <v/>
      </c>
      <c r="C37" s="103" t="str">
        <f>IF(ISERROR(VLOOKUP($A37,通讯录!$A:$G,7,FALSE)&amp;""),"",VLOOKUP($A37,通讯录!$A:$G,7,FALSE)&amp;"")</f>
        <v/>
      </c>
      <c r="D37" s="103" t="str">
        <f>IF(ISERROR(VLOOKUP($A37,通讯录!$A:$G,5,FALSE)&amp;""),"",VLOOKUP($A37,通讯录!$A:$G,5,FALSE)&amp;"")</f>
        <v/>
      </c>
      <c r="E37" s="103" t="str">
        <f>IF(ISERROR(VLOOKUP($A37,通讯录!$A:$G,6,FALSE)&amp;""),"",VLOOKUP($A37,通讯录!$A:$G,6,FALSE)&amp;"")</f>
        <v/>
      </c>
      <c r="F37" s="103" t="str">
        <f>IF(ISERROR(VLOOKUP($A37,通讯录!$A:$G,4,FALSE)&amp;""),"",VLOOKUP($A37,通讯录!$A:$G,4,FALSE)&amp;"")</f>
        <v/>
      </c>
      <c r="G37" s="103" t="str">
        <f>IF(ISERROR(VLOOKUP($A37,通讯录!$A:$H,8,FALSE)&amp;""),"",VLOOKUP($A37,通讯录!$A:$H,8,FALSE)&amp;"")</f>
        <v/>
      </c>
      <c r="H37" s="34" t="str">
        <f>IF(ISERROR(VLOOKUP($A37,通讯录!$A:$H,2,FALSE)&amp;""),"",VLOOKUP($A37,通讯录!$A:$H,2,FALSE)&amp;"")</f>
        <v/>
      </c>
      <c r="I37" s="103"/>
      <c r="J37" s="103"/>
      <c r="K37" s="109"/>
      <c r="L37" s="80"/>
      <c r="M37" s="106"/>
      <c r="N37" s="80"/>
      <c r="O37" s="80"/>
      <c r="P37" s="80"/>
      <c r="Q37" s="80"/>
      <c r="R37" s="80"/>
    </row>
    <row r="38" s="34" customFormat="1" ht="34.5" spans="1:18">
      <c r="A38" s="104"/>
      <c r="B38" s="103" t="str">
        <f>IF(ISERROR(VLOOKUP($A38,通讯录!$A:$G,3,FALSE)&amp;""),"",VLOOKUP($A38,通讯录!$A:$G,3,FALSE)&amp;"")</f>
        <v/>
      </c>
      <c r="C38" s="103" t="str">
        <f>IF(ISERROR(VLOOKUP($A38,通讯录!$A:$G,7,FALSE)&amp;""),"",VLOOKUP($A38,通讯录!$A:$G,7,FALSE)&amp;"")</f>
        <v/>
      </c>
      <c r="D38" s="103" t="str">
        <f>IF(ISERROR(VLOOKUP($A38,通讯录!$A:$G,5,FALSE)&amp;""),"",VLOOKUP($A38,通讯录!$A:$G,5,FALSE)&amp;"")</f>
        <v/>
      </c>
      <c r="E38" s="103" t="str">
        <f>IF(ISERROR(VLOOKUP($A38,通讯录!$A:$G,6,FALSE)&amp;""),"",VLOOKUP($A38,通讯录!$A:$G,6,FALSE)&amp;"")</f>
        <v/>
      </c>
      <c r="F38" s="103" t="str">
        <f>IF(ISERROR(VLOOKUP($A38,通讯录!$A:$G,4,FALSE)&amp;""),"",VLOOKUP($A38,通讯录!$A:$G,4,FALSE)&amp;"")</f>
        <v/>
      </c>
      <c r="G38" s="103" t="str">
        <f>IF(ISERROR(VLOOKUP($A38,通讯录!$A:$H,8,FALSE)&amp;""),"",VLOOKUP($A38,通讯录!$A:$H,8,FALSE)&amp;"")</f>
        <v/>
      </c>
      <c r="H38" s="34" t="str">
        <f>IF(ISERROR(VLOOKUP($A38,通讯录!$A:$H,2,FALSE)&amp;""),"",VLOOKUP($A38,通讯录!$A:$H,2,FALSE)&amp;"")</f>
        <v/>
      </c>
      <c r="I38" s="103"/>
      <c r="J38" s="103"/>
      <c r="K38" s="109" t="s">
        <v>56</v>
      </c>
      <c r="L38" s="80"/>
      <c r="M38" s="106"/>
      <c r="N38" s="80"/>
      <c r="O38" s="80"/>
      <c r="P38" s="80"/>
      <c r="Q38" s="80"/>
      <c r="R38" s="80"/>
    </row>
    <row r="39" s="34" customFormat="1" spans="1:18">
      <c r="A39" s="104"/>
      <c r="B39" s="103" t="str">
        <f>IF(ISERROR(VLOOKUP($A39,通讯录!$A:$G,3,FALSE)&amp;""),"",VLOOKUP($A39,通讯录!$A:$G,3,FALSE)&amp;"")</f>
        <v/>
      </c>
      <c r="C39" s="103" t="str">
        <f>IF(ISERROR(VLOOKUP($A39,通讯录!$A:$G,7,FALSE)&amp;""),"",VLOOKUP($A39,通讯录!$A:$G,7,FALSE)&amp;"")</f>
        <v/>
      </c>
      <c r="D39" s="103" t="str">
        <f>IF(ISERROR(VLOOKUP($A39,通讯录!$A:$G,5,FALSE)&amp;""),"",VLOOKUP($A39,通讯录!$A:$G,5,FALSE)&amp;"")</f>
        <v/>
      </c>
      <c r="E39" s="103" t="str">
        <f>IF(ISERROR(VLOOKUP($A39,通讯录!$A:$G,6,FALSE)&amp;""),"",VLOOKUP($A39,通讯录!$A:$G,6,FALSE)&amp;"")</f>
        <v/>
      </c>
      <c r="F39" s="103" t="str">
        <f>IF(ISERROR(VLOOKUP($A39,通讯录!$A:$G,4,FALSE)&amp;""),"",VLOOKUP($A39,通讯录!$A:$G,4,FALSE)&amp;"")</f>
        <v/>
      </c>
      <c r="G39" s="103" t="str">
        <f>IF(ISERROR(VLOOKUP($A39,通讯录!$A:$H,8,FALSE)&amp;""),"",VLOOKUP($A39,通讯录!$A:$H,8,FALSE)&amp;"")</f>
        <v/>
      </c>
      <c r="H39" s="34" t="str">
        <f>IF(ISERROR(VLOOKUP($A39,通讯录!$A:$H,2,FALSE)&amp;""),"",VLOOKUP($A39,通讯录!$A:$H,2,FALSE)&amp;"")</f>
        <v/>
      </c>
      <c r="I39" s="103"/>
      <c r="J39" s="103"/>
      <c r="K39" s="109" t="str">
        <f>CONCATENATE(L39,M39,N39,O39,P39,Q39,R39,S39)</f>
        <v/>
      </c>
      <c r="L39" s="80" t="str">
        <f>LEFT(A39,1)</f>
        <v/>
      </c>
      <c r="M39" s="80"/>
      <c r="N39" s="80"/>
      <c r="O39" s="80"/>
      <c r="P39" s="80"/>
      <c r="Q39" s="80"/>
      <c r="R39" s="80"/>
    </row>
    <row r="40" s="34" customFormat="1" spans="1:18">
      <c r="A40" s="104"/>
      <c r="B40" s="103" t="str">
        <f>IF(ISERROR(VLOOKUP($A40,通讯录!$A:$G,3,FALSE)&amp;""),"",VLOOKUP($A40,通讯录!$A:$G,3,FALSE)&amp;"")</f>
        <v/>
      </c>
      <c r="C40" s="103" t="str">
        <f>IF(ISERROR(VLOOKUP($A40,通讯录!$A:$G,7,FALSE)&amp;""),"",VLOOKUP($A40,通讯录!$A:$G,7,FALSE)&amp;"")</f>
        <v/>
      </c>
      <c r="D40" s="103" t="str">
        <f>IF(ISERROR(VLOOKUP($A40,通讯录!$A:$G,5,FALSE)&amp;""),"",VLOOKUP($A40,通讯录!$A:$G,5,FALSE)&amp;"")</f>
        <v/>
      </c>
      <c r="E40" s="103" t="str">
        <f>IF(ISERROR(VLOOKUP($A40,通讯录!$A:$G,6,FALSE)&amp;""),"",VLOOKUP($A40,通讯录!$A:$G,6,FALSE)&amp;"")</f>
        <v/>
      </c>
      <c r="F40" s="103" t="str">
        <f>IF(ISERROR(VLOOKUP($A40,通讯录!$A:$G,4,FALSE)&amp;""),"",VLOOKUP($A40,通讯录!$A:$G,4,FALSE)&amp;"")</f>
        <v/>
      </c>
      <c r="G40" s="103" t="str">
        <f>IF(ISERROR(VLOOKUP($A40,通讯录!$A:$H,8,FALSE)&amp;""),"",VLOOKUP($A40,通讯录!$A:$H,8,FALSE)&amp;"")</f>
        <v/>
      </c>
      <c r="H40" s="34" t="str">
        <f>IF(ISERROR(VLOOKUP($A40,通讯录!$A:$H,2,FALSE)&amp;""),"",VLOOKUP($A40,通讯录!$A:$H,2,FALSE)&amp;"")</f>
        <v/>
      </c>
      <c r="I40" s="103"/>
      <c r="J40" s="103"/>
      <c r="K40" s="80"/>
      <c r="L40" s="80"/>
      <c r="M40" s="80"/>
      <c r="N40" s="80"/>
      <c r="O40" s="80"/>
      <c r="P40" s="80"/>
      <c r="Q40" s="80"/>
      <c r="R40" s="80"/>
    </row>
    <row r="41" s="34" customFormat="1" spans="1:18">
      <c r="A41" s="104"/>
      <c r="B41" s="103" t="str">
        <f>IF(ISERROR(VLOOKUP($A41,通讯录!$A:$G,3,FALSE)&amp;""),"",VLOOKUP($A41,通讯录!$A:$G,3,FALSE)&amp;"")</f>
        <v/>
      </c>
      <c r="C41" s="103" t="str">
        <f>IF(ISERROR(VLOOKUP($A41,通讯录!$A:$G,7,FALSE)&amp;""),"",VLOOKUP($A41,通讯录!$A:$G,7,FALSE)&amp;"")</f>
        <v/>
      </c>
      <c r="D41" s="103" t="str">
        <f>IF(ISERROR(VLOOKUP($A41,通讯录!$A:$G,5,FALSE)&amp;""),"",VLOOKUP($A41,通讯录!$A:$G,5,FALSE)&amp;"")</f>
        <v/>
      </c>
      <c r="E41" s="103" t="str">
        <f>IF(ISERROR(VLOOKUP($A41,通讯录!$A:$G,6,FALSE)&amp;""),"",VLOOKUP($A41,通讯录!$A:$G,6,FALSE)&amp;"")</f>
        <v/>
      </c>
      <c r="F41" s="103" t="str">
        <f>IF(ISERROR(VLOOKUP($A41,通讯录!$A:$G,4,FALSE)&amp;""),"",VLOOKUP($A41,通讯录!$A:$G,4,FALSE)&amp;"")</f>
        <v/>
      </c>
      <c r="G41" s="103" t="str">
        <f>IF(ISERROR(VLOOKUP($A41,通讯录!$A:$H,8,FALSE)&amp;""),"",VLOOKUP($A41,通讯录!$A:$H,8,FALSE)&amp;"")</f>
        <v/>
      </c>
      <c r="H41" s="34" t="str">
        <f>IF(ISERROR(VLOOKUP($A41,通讯录!$A:$H,2,FALSE)&amp;""),"",VLOOKUP($A41,通讯录!$A:$H,2,FALSE)&amp;"")</f>
        <v/>
      </c>
      <c r="I41" s="103"/>
      <c r="J41" s="103"/>
      <c r="K41" s="80"/>
      <c r="L41" s="80"/>
      <c r="M41" s="80"/>
      <c r="N41" s="80"/>
      <c r="O41" s="80"/>
      <c r="P41" s="80"/>
      <c r="Q41" s="80"/>
      <c r="R41" s="80"/>
    </row>
    <row r="42" s="34" customFormat="1" spans="1:18">
      <c r="A42" s="104"/>
      <c r="B42" s="103" t="str">
        <f>IF(ISERROR(VLOOKUP($A42,通讯录!$A:$G,3,FALSE)&amp;""),"",VLOOKUP($A42,通讯录!$A:$G,3,FALSE)&amp;"")</f>
        <v/>
      </c>
      <c r="C42" s="103" t="str">
        <f>IF(ISERROR(VLOOKUP($A42,通讯录!$A:$G,7,FALSE)&amp;""),"",VLOOKUP($A42,通讯录!$A:$G,7,FALSE)&amp;"")</f>
        <v/>
      </c>
      <c r="D42" s="103" t="str">
        <f>IF(ISERROR(VLOOKUP($A42,通讯录!$A:$G,5,FALSE)&amp;""),"",VLOOKUP($A42,通讯录!$A:$G,5,FALSE)&amp;"")</f>
        <v/>
      </c>
      <c r="E42" s="103" t="str">
        <f>IF(ISERROR(VLOOKUP($A42,通讯录!$A:$G,6,FALSE)&amp;""),"",VLOOKUP($A42,通讯录!$A:$G,6,FALSE)&amp;"")</f>
        <v/>
      </c>
      <c r="F42" s="103" t="str">
        <f>IF(ISERROR(VLOOKUP($A42,通讯录!$A:$G,4,FALSE)&amp;""),"",VLOOKUP($A42,通讯录!$A:$G,4,FALSE)&amp;"")</f>
        <v/>
      </c>
      <c r="G42" s="103" t="str">
        <f>IF(ISERROR(VLOOKUP($A42,通讯录!$A:$H,8,FALSE)&amp;""),"",VLOOKUP($A42,通讯录!$A:$H,8,FALSE)&amp;"")</f>
        <v/>
      </c>
      <c r="H42" s="34" t="str">
        <f>IF(ISERROR(VLOOKUP($A42,通讯录!$A:$H,2,FALSE)&amp;""),"",VLOOKUP($A42,通讯录!$A:$H,2,FALSE)&amp;"")</f>
        <v/>
      </c>
      <c r="I42" s="103"/>
      <c r="J42" s="103"/>
      <c r="K42" s="80"/>
      <c r="L42" s="80"/>
      <c r="M42" s="80"/>
      <c r="N42" s="80"/>
      <c r="O42" s="80"/>
      <c r="P42" s="80"/>
      <c r="Q42" s="80"/>
      <c r="R42" s="80"/>
    </row>
    <row r="43" s="34" customFormat="1" spans="1:18">
      <c r="A43" s="104"/>
      <c r="B43" s="103" t="str">
        <f>IF(ISERROR(VLOOKUP($A43,通讯录!$A:$G,3,FALSE)&amp;""),"",VLOOKUP($A43,通讯录!$A:$G,3,FALSE)&amp;"")</f>
        <v/>
      </c>
      <c r="C43" s="103" t="str">
        <f>IF(ISERROR(VLOOKUP($A43,通讯录!$A:$G,7,FALSE)&amp;""),"",VLOOKUP($A43,通讯录!$A:$G,7,FALSE)&amp;"")</f>
        <v/>
      </c>
      <c r="D43" s="103" t="str">
        <f>IF(ISERROR(VLOOKUP($A43,通讯录!$A:$G,5,FALSE)&amp;""),"",VLOOKUP($A43,通讯录!$A:$G,5,FALSE)&amp;"")</f>
        <v/>
      </c>
      <c r="E43" s="103" t="str">
        <f>IF(ISERROR(VLOOKUP($A43,通讯录!$A:$G,6,FALSE)&amp;""),"",VLOOKUP($A43,通讯录!$A:$G,6,FALSE)&amp;"")</f>
        <v/>
      </c>
      <c r="F43" s="103" t="str">
        <f>IF(ISERROR(VLOOKUP($A43,通讯录!$A:$G,4,FALSE)&amp;""),"",VLOOKUP($A43,通讯录!$A:$G,4,FALSE)&amp;"")</f>
        <v/>
      </c>
      <c r="G43" s="103" t="str">
        <f>IF(ISERROR(VLOOKUP($A43,通讯录!$A:$H,8,FALSE)&amp;""),"",VLOOKUP($A43,通讯录!$A:$H,8,FALSE)&amp;"")</f>
        <v/>
      </c>
      <c r="H43" s="34" t="str">
        <f>IF(ISERROR(VLOOKUP($A43,通讯录!$A:$H,2,FALSE)&amp;""),"",VLOOKUP($A43,通讯录!$A:$H,2,FALSE)&amp;"")</f>
        <v/>
      </c>
      <c r="I43" s="103"/>
      <c r="J43" s="103"/>
      <c r="K43" s="80"/>
      <c r="L43" s="80"/>
      <c r="M43" s="80"/>
      <c r="N43" s="80"/>
      <c r="O43" s="80"/>
      <c r="P43" s="80"/>
      <c r="Q43" s="80"/>
      <c r="R43" s="80"/>
    </row>
    <row r="44" s="34" customFormat="1" spans="1:18">
      <c r="A44" s="104"/>
      <c r="B44" s="103" t="str">
        <f>IF(ISERROR(VLOOKUP($A44,通讯录!$A:$G,3,FALSE)&amp;""),"",VLOOKUP($A44,通讯录!$A:$G,3,FALSE)&amp;"")</f>
        <v/>
      </c>
      <c r="C44" s="103" t="str">
        <f>IF(ISERROR(VLOOKUP($A44,通讯录!$A:$G,7,FALSE)&amp;""),"",VLOOKUP($A44,通讯录!$A:$G,7,FALSE)&amp;"")</f>
        <v/>
      </c>
      <c r="D44" s="103" t="str">
        <f>IF(ISERROR(VLOOKUP($A44,通讯录!$A:$G,5,FALSE)&amp;""),"",VLOOKUP($A44,通讯录!$A:$G,5,FALSE)&amp;"")</f>
        <v/>
      </c>
      <c r="E44" s="103" t="str">
        <f>IF(ISERROR(VLOOKUP($A44,通讯录!$A:$G,6,FALSE)&amp;""),"",VLOOKUP($A44,通讯录!$A:$G,6,FALSE)&amp;"")</f>
        <v/>
      </c>
      <c r="F44" s="103" t="str">
        <f>IF(ISERROR(VLOOKUP($A44,通讯录!$A:$G,4,FALSE)&amp;""),"",VLOOKUP($A44,通讯录!$A:$G,4,FALSE)&amp;"")</f>
        <v/>
      </c>
      <c r="G44" s="103" t="str">
        <f>IF(ISERROR(VLOOKUP($A44,通讯录!$A:$H,8,FALSE)&amp;""),"",VLOOKUP($A44,通讯录!$A:$H,8,FALSE)&amp;"")</f>
        <v/>
      </c>
      <c r="H44" s="34" t="str">
        <f>IF(ISERROR(VLOOKUP($A44,通讯录!$A:$H,2,FALSE)&amp;""),"",VLOOKUP($A44,通讯录!$A:$H,2,FALSE)&amp;"")</f>
        <v/>
      </c>
      <c r="I44" s="103"/>
      <c r="J44" s="103"/>
      <c r="K44" s="80"/>
      <c r="L44" s="80"/>
      <c r="M44" s="80"/>
      <c r="N44" s="80"/>
      <c r="O44" s="80"/>
      <c r="P44" s="80"/>
      <c r="Q44" s="80"/>
      <c r="R44" s="80"/>
    </row>
    <row r="45" s="34" customFormat="1" spans="1:18">
      <c r="A45" s="104"/>
      <c r="B45" s="103" t="str">
        <f>IF(ISERROR(VLOOKUP($A45,通讯录!$A:$G,3,FALSE)&amp;""),"",VLOOKUP($A45,通讯录!$A:$G,3,FALSE)&amp;"")</f>
        <v/>
      </c>
      <c r="C45" s="103" t="str">
        <f>IF(ISERROR(VLOOKUP($A45,通讯录!$A:$G,7,FALSE)&amp;""),"",VLOOKUP($A45,通讯录!$A:$G,7,FALSE)&amp;"")</f>
        <v/>
      </c>
      <c r="D45" s="103" t="str">
        <f>IF(ISERROR(VLOOKUP($A45,通讯录!$A:$G,5,FALSE)&amp;""),"",VLOOKUP($A45,通讯录!$A:$G,5,FALSE)&amp;"")</f>
        <v/>
      </c>
      <c r="E45" s="103" t="str">
        <f>IF(ISERROR(VLOOKUP($A45,通讯录!$A:$G,6,FALSE)&amp;""),"",VLOOKUP($A45,通讯录!$A:$G,6,FALSE)&amp;"")</f>
        <v/>
      </c>
      <c r="F45" s="103" t="str">
        <f>IF(ISERROR(VLOOKUP($A45,通讯录!$A:$G,4,FALSE)&amp;""),"",VLOOKUP($A45,通讯录!$A:$G,4,FALSE)&amp;"")</f>
        <v/>
      </c>
      <c r="G45" s="103" t="str">
        <f>IF(ISERROR(VLOOKUP($A45,通讯录!$A:$H,8,FALSE)&amp;""),"",VLOOKUP($A45,通讯录!$A:$H,8,FALSE)&amp;"")</f>
        <v/>
      </c>
      <c r="H45" s="34" t="str">
        <f>IF(ISERROR(VLOOKUP($A45,通讯录!$A:$H,2,FALSE)&amp;""),"",VLOOKUP($A45,通讯录!$A:$H,2,FALSE)&amp;"")</f>
        <v/>
      </c>
      <c r="I45" s="103"/>
      <c r="J45" s="103"/>
      <c r="K45" s="80"/>
      <c r="L45" s="80"/>
      <c r="M45" s="80"/>
      <c r="N45" s="80"/>
      <c r="O45" s="80"/>
      <c r="P45" s="80"/>
      <c r="Q45" s="80"/>
      <c r="R45" s="80"/>
    </row>
    <row r="46" s="34" customFormat="1" spans="1:18">
      <c r="A46" s="104"/>
      <c r="B46" s="103" t="str">
        <f>IF(ISERROR(VLOOKUP($A46,通讯录!$A:$G,3,FALSE)&amp;""),"",VLOOKUP($A46,通讯录!$A:$G,3,FALSE)&amp;"")</f>
        <v/>
      </c>
      <c r="C46" s="103" t="str">
        <f>IF(ISERROR(VLOOKUP($A46,通讯录!$A:$G,7,FALSE)&amp;""),"",VLOOKUP($A46,通讯录!$A:$G,7,FALSE)&amp;"")</f>
        <v/>
      </c>
      <c r="D46" s="103" t="str">
        <f>IF(ISERROR(VLOOKUP($A46,通讯录!$A:$G,5,FALSE)&amp;""),"",VLOOKUP($A46,通讯录!$A:$G,5,FALSE)&amp;"")</f>
        <v/>
      </c>
      <c r="E46" s="103" t="str">
        <f>IF(ISERROR(VLOOKUP($A46,通讯录!$A:$G,6,FALSE)&amp;""),"",VLOOKUP($A46,通讯录!$A:$G,6,FALSE)&amp;"")</f>
        <v/>
      </c>
      <c r="F46" s="103" t="str">
        <f>IF(ISERROR(VLOOKUP($A46,通讯录!$A:$G,4,FALSE)&amp;""),"",VLOOKUP($A46,通讯录!$A:$G,4,FALSE)&amp;"")</f>
        <v/>
      </c>
      <c r="G46" s="103" t="str">
        <f>IF(ISERROR(VLOOKUP($A46,通讯录!$A:$H,8,FALSE)&amp;""),"",VLOOKUP($A46,通讯录!$A:$H,8,FALSE)&amp;"")</f>
        <v/>
      </c>
      <c r="H46" s="34" t="str">
        <f>IF(ISERROR(VLOOKUP($A46,通讯录!$A:$H,2,FALSE)&amp;""),"",VLOOKUP($A46,通讯录!$A:$H,2,FALSE)&amp;"")</f>
        <v/>
      </c>
      <c r="I46" s="103"/>
      <c r="J46" s="103"/>
      <c r="K46" s="80"/>
      <c r="L46" s="80"/>
      <c r="M46" s="80"/>
      <c r="N46" s="80"/>
      <c r="O46" s="80"/>
      <c r="P46" s="80"/>
      <c r="Q46" s="80"/>
      <c r="R46" s="80"/>
    </row>
    <row r="47" s="34" customFormat="1" spans="1:18">
      <c r="A47" s="104"/>
      <c r="B47" s="103" t="str">
        <f>IF(ISERROR(VLOOKUP($A47,通讯录!$A:$G,3,FALSE)&amp;""),"",VLOOKUP($A47,通讯录!$A:$G,3,FALSE)&amp;"")</f>
        <v/>
      </c>
      <c r="C47" s="103" t="str">
        <f>IF(ISERROR(VLOOKUP($A47,通讯录!$A:$G,7,FALSE)&amp;""),"",VLOOKUP($A47,通讯录!$A:$G,7,FALSE)&amp;"")</f>
        <v/>
      </c>
      <c r="D47" s="103" t="str">
        <f>IF(ISERROR(VLOOKUP($A47,通讯录!$A:$G,5,FALSE)&amp;""),"",VLOOKUP($A47,通讯录!$A:$G,5,FALSE)&amp;"")</f>
        <v/>
      </c>
      <c r="E47" s="103" t="str">
        <f>IF(ISERROR(VLOOKUP($A47,通讯录!$A:$G,6,FALSE)&amp;""),"",VLOOKUP($A47,通讯录!$A:$G,6,FALSE)&amp;"")</f>
        <v/>
      </c>
      <c r="F47" s="103" t="str">
        <f>IF(ISERROR(VLOOKUP($A47,通讯录!$A:$G,4,FALSE)&amp;""),"",VLOOKUP($A47,通讯录!$A:$G,4,FALSE)&amp;"")</f>
        <v/>
      </c>
      <c r="G47" s="103" t="str">
        <f>IF(ISERROR(VLOOKUP($A47,通讯录!$A:$H,8,FALSE)&amp;""),"",VLOOKUP($A47,通讯录!$A:$H,8,FALSE)&amp;"")</f>
        <v/>
      </c>
      <c r="H47" s="34" t="str">
        <f>IF(ISERROR(VLOOKUP($A47,通讯录!$A:$H,2,FALSE)&amp;""),"",VLOOKUP($A47,通讯录!$A:$H,2,FALSE)&amp;"")</f>
        <v/>
      </c>
      <c r="I47" s="103"/>
      <c r="J47" s="103"/>
      <c r="K47" s="80"/>
      <c r="L47" s="80"/>
      <c r="M47" s="80"/>
      <c r="N47" s="80"/>
      <c r="O47" s="80"/>
      <c r="P47" s="80"/>
      <c r="Q47" s="80"/>
      <c r="R47" s="80"/>
    </row>
    <row r="48" s="34" customFormat="1" spans="1:18">
      <c r="A48" s="104"/>
      <c r="B48" s="103" t="str">
        <f>IF(ISERROR(VLOOKUP($A48,通讯录!$A:$G,3,FALSE)&amp;""),"",VLOOKUP($A48,通讯录!$A:$G,3,FALSE)&amp;"")</f>
        <v/>
      </c>
      <c r="C48" s="103" t="str">
        <f>IF(ISERROR(VLOOKUP($A48,通讯录!$A:$G,7,FALSE)&amp;""),"",VLOOKUP($A48,通讯录!$A:$G,7,FALSE)&amp;"")</f>
        <v/>
      </c>
      <c r="D48" s="103" t="str">
        <f>IF(ISERROR(VLOOKUP($A48,通讯录!$A:$G,5,FALSE)&amp;""),"",VLOOKUP($A48,通讯录!$A:$G,5,FALSE)&amp;"")</f>
        <v/>
      </c>
      <c r="E48" s="103" t="str">
        <f>IF(ISERROR(VLOOKUP($A48,通讯录!$A:$G,6,FALSE)&amp;""),"",VLOOKUP($A48,通讯录!$A:$G,6,FALSE)&amp;"")</f>
        <v/>
      </c>
      <c r="F48" s="103" t="str">
        <f>IF(ISERROR(VLOOKUP($A48,通讯录!$A:$G,4,FALSE)&amp;""),"",VLOOKUP($A48,通讯录!$A:$G,4,FALSE)&amp;"")</f>
        <v/>
      </c>
      <c r="G48" s="103" t="str">
        <f>IF(ISERROR(VLOOKUP($A48,通讯录!$A:$H,8,FALSE)&amp;""),"",VLOOKUP($A48,通讯录!$A:$H,8,FALSE)&amp;"")</f>
        <v/>
      </c>
      <c r="H48" s="34" t="str">
        <f>IF(ISERROR(VLOOKUP($A48,通讯录!$A:$H,2,FALSE)&amp;""),"",VLOOKUP($A48,通讯录!$A:$H,2,FALSE)&amp;"")</f>
        <v/>
      </c>
      <c r="I48" s="103"/>
      <c r="J48" s="103"/>
      <c r="K48" s="80"/>
      <c r="L48" s="80"/>
      <c r="M48" s="80"/>
      <c r="N48" s="80"/>
      <c r="O48" s="80"/>
      <c r="P48" s="80"/>
      <c r="Q48" s="80"/>
      <c r="R48" s="80"/>
    </row>
    <row r="49" s="34" customFormat="1" spans="1:18">
      <c r="A49" s="101"/>
      <c r="B49" s="103" t="str">
        <f>IF(ISERROR(VLOOKUP($A49,通讯录!$A:$G,3,FALSE)&amp;""),"",VLOOKUP($A49,通讯录!$A:$G,3,FALSE)&amp;"")</f>
        <v/>
      </c>
      <c r="C49" s="103" t="str">
        <f>IF(ISERROR(VLOOKUP($A49,通讯录!$A:$G,7,FALSE)&amp;""),"",VLOOKUP($A49,通讯录!$A:$G,7,FALSE)&amp;"")</f>
        <v/>
      </c>
      <c r="D49" s="103" t="str">
        <f>IF(ISERROR(VLOOKUP($A49,通讯录!$A:$G,5,FALSE)&amp;""),"",VLOOKUP($A49,通讯录!$A:$G,5,FALSE)&amp;"")</f>
        <v/>
      </c>
      <c r="E49" s="103" t="str">
        <f>IF(ISERROR(VLOOKUP($A49,通讯录!$A:$G,6,FALSE)&amp;""),"",VLOOKUP($A49,通讯录!$A:$G,6,FALSE)&amp;"")</f>
        <v/>
      </c>
      <c r="F49" s="103" t="str">
        <f>IF(ISERROR(VLOOKUP($A49,通讯录!$A:$G,4,FALSE)&amp;""),"",VLOOKUP($A49,通讯录!$A:$G,4,FALSE)&amp;"")</f>
        <v/>
      </c>
      <c r="G49" s="103" t="str">
        <f>IF(ISERROR(VLOOKUP($A49,通讯录!$A:$H,8,FALSE)&amp;""),"",VLOOKUP($A49,通讯录!$A:$H,8,FALSE)&amp;"")</f>
        <v/>
      </c>
      <c r="H49" s="34" t="str">
        <f>IF(ISERROR(VLOOKUP($A49,通讯录!$A:$H,2,FALSE)&amp;""),"",VLOOKUP($A49,通讯录!$A:$H,2,FALSE)&amp;"")</f>
        <v/>
      </c>
      <c r="I49" s="103"/>
      <c r="J49" s="103"/>
      <c r="K49" s="80"/>
      <c r="L49" s="80"/>
      <c r="M49" s="80"/>
      <c r="N49" s="80"/>
      <c r="O49" s="80"/>
      <c r="P49" s="80"/>
      <c r="Q49" s="80"/>
      <c r="R49" s="80"/>
    </row>
    <row r="50" s="34" customFormat="1" spans="1:18">
      <c r="A50" s="101"/>
      <c r="B50" s="103" t="str">
        <f>IF(ISERROR(VLOOKUP($A50,通讯录!$A:$G,3,FALSE)&amp;""),"",VLOOKUP($A50,通讯录!$A:$G,3,FALSE)&amp;"")</f>
        <v/>
      </c>
      <c r="C50" s="103" t="str">
        <f>IF(ISERROR(VLOOKUP($A50,通讯录!$A:$G,7,FALSE)&amp;""),"",VLOOKUP($A50,通讯录!$A:$G,7,FALSE)&amp;"")</f>
        <v/>
      </c>
      <c r="D50" s="103" t="str">
        <f>IF(ISERROR(VLOOKUP($A50,通讯录!$A:$G,5,FALSE)&amp;""),"",VLOOKUP($A50,通讯录!$A:$G,5,FALSE)&amp;"")</f>
        <v/>
      </c>
      <c r="E50" s="103" t="str">
        <f>IF(ISERROR(VLOOKUP($A50,通讯录!$A:$G,6,FALSE)&amp;""),"",VLOOKUP($A50,通讯录!$A:$G,6,FALSE)&amp;"")</f>
        <v/>
      </c>
      <c r="F50" s="103" t="str">
        <f>IF(ISERROR(VLOOKUP($A50,通讯录!$A:$G,4,FALSE)&amp;""),"",VLOOKUP($A50,通讯录!$A:$G,4,FALSE)&amp;"")</f>
        <v/>
      </c>
      <c r="G50" s="103" t="str">
        <f>IF(ISERROR(VLOOKUP($A50,通讯录!$A:$H,8,FALSE)&amp;""),"",VLOOKUP($A50,通讯录!$A:$H,8,FALSE)&amp;"")</f>
        <v/>
      </c>
      <c r="H50" s="34" t="str">
        <f>IF(ISERROR(VLOOKUP($A50,通讯录!$A:$H,2,FALSE)&amp;""),"",VLOOKUP($A50,通讯录!$A:$H,2,FALSE)&amp;"")</f>
        <v/>
      </c>
      <c r="I50" s="103"/>
      <c r="J50" s="103"/>
      <c r="K50" s="80"/>
      <c r="L50" s="80"/>
      <c r="M50" s="80"/>
      <c r="N50" s="80"/>
      <c r="O50" s="80"/>
      <c r="P50" s="80"/>
      <c r="Q50" s="80"/>
      <c r="R50" s="80"/>
    </row>
    <row r="51" s="34" customFormat="1" spans="1:18">
      <c r="A51" s="101"/>
      <c r="B51" s="103" t="str">
        <f>IF(ISERROR(VLOOKUP($A51,通讯录!$A:$G,3,FALSE)&amp;""),"",VLOOKUP($A51,通讯录!$A:$G,3,FALSE)&amp;"")</f>
        <v/>
      </c>
      <c r="C51" s="103" t="str">
        <f>IF(ISERROR(VLOOKUP($A51,通讯录!$A:$G,7,FALSE)&amp;""),"",VLOOKUP($A51,通讯录!$A:$G,7,FALSE)&amp;"")</f>
        <v/>
      </c>
      <c r="D51" s="103" t="str">
        <f>IF(ISERROR(VLOOKUP($A51,通讯录!$A:$G,5,FALSE)&amp;""),"",VLOOKUP($A51,通讯录!$A:$G,5,FALSE)&amp;"")</f>
        <v/>
      </c>
      <c r="E51" s="103" t="str">
        <f>IF(ISERROR(VLOOKUP($A51,通讯录!$A:$G,6,FALSE)&amp;""),"",VLOOKUP($A51,通讯录!$A:$G,6,FALSE)&amp;"")</f>
        <v/>
      </c>
      <c r="F51" s="103" t="str">
        <f>IF(ISERROR(VLOOKUP($A51,通讯录!$A:$G,4,FALSE)&amp;""),"",VLOOKUP($A51,通讯录!$A:$G,4,FALSE)&amp;"")</f>
        <v/>
      </c>
      <c r="G51" s="103" t="str">
        <f>IF(ISERROR(VLOOKUP($A51,通讯录!$A:$H,8,FALSE)&amp;""),"",VLOOKUP($A51,通讯录!$A:$H,8,FALSE)&amp;"")</f>
        <v/>
      </c>
      <c r="H51" s="34" t="str">
        <f>IF(ISERROR(VLOOKUP($A51,通讯录!$A:$H,2,FALSE)&amp;""),"",VLOOKUP($A51,通讯录!$A:$H,2,FALSE)&amp;"")</f>
        <v/>
      </c>
      <c r="I51" s="103"/>
      <c r="J51" s="103"/>
      <c r="K51" s="80"/>
      <c r="L51" s="80"/>
      <c r="M51" s="80"/>
      <c r="N51" s="80"/>
      <c r="O51" s="80"/>
      <c r="P51" s="80"/>
      <c r="Q51" s="80"/>
      <c r="R51" s="80"/>
    </row>
    <row r="52" s="34" customFormat="1" spans="1:18">
      <c r="A52" s="101"/>
      <c r="B52" s="103" t="str">
        <f>IF(ISERROR(VLOOKUP($A52,通讯录!$A:$G,3,FALSE)&amp;""),"",VLOOKUP($A52,通讯录!$A:$G,3,FALSE)&amp;"")</f>
        <v/>
      </c>
      <c r="C52" s="103" t="str">
        <f>IF(ISERROR(VLOOKUP($A52,通讯录!$A:$G,7,FALSE)&amp;""),"",VLOOKUP($A52,通讯录!$A:$G,7,FALSE)&amp;"")</f>
        <v/>
      </c>
      <c r="D52" s="103" t="str">
        <f>IF(ISERROR(VLOOKUP($A52,通讯录!$A:$G,5,FALSE)&amp;""),"",VLOOKUP($A52,通讯录!$A:$G,5,FALSE)&amp;"")</f>
        <v/>
      </c>
      <c r="E52" s="103" t="str">
        <f>IF(ISERROR(VLOOKUP($A52,通讯录!$A:$G,6,FALSE)&amp;""),"",VLOOKUP($A52,通讯录!$A:$G,6,FALSE)&amp;"")</f>
        <v/>
      </c>
      <c r="F52" s="103" t="str">
        <f>IF(ISERROR(VLOOKUP($A52,通讯录!$A:$G,4,FALSE)&amp;""),"",VLOOKUP($A52,通讯录!$A:$G,4,FALSE)&amp;"")</f>
        <v/>
      </c>
      <c r="G52" s="103" t="str">
        <f>IF(ISERROR(VLOOKUP($A52,通讯录!$A:$H,8,FALSE)&amp;""),"",VLOOKUP($A52,通讯录!$A:$H,8,FALSE)&amp;"")</f>
        <v/>
      </c>
      <c r="H52" s="34" t="str">
        <f>IF(ISERROR(VLOOKUP($A52,通讯录!$A:$H,2,FALSE)&amp;""),"",VLOOKUP($A52,通讯录!$A:$H,2,FALSE)&amp;"")</f>
        <v/>
      </c>
      <c r="I52" s="103"/>
      <c r="J52" s="103"/>
      <c r="K52" s="80"/>
      <c r="L52" s="80"/>
      <c r="M52" s="80"/>
      <c r="N52" s="80"/>
      <c r="O52" s="80"/>
      <c r="P52" s="80"/>
      <c r="Q52" s="80"/>
      <c r="R52" s="80"/>
    </row>
    <row r="53" s="34" customFormat="1" spans="1:18">
      <c r="A53" s="101"/>
      <c r="B53" s="103" t="str">
        <f>IF(ISERROR(VLOOKUP($A53,通讯录!$A:$G,3,FALSE)&amp;""),"",VLOOKUP($A53,通讯录!$A:$G,3,FALSE)&amp;"")</f>
        <v/>
      </c>
      <c r="C53" s="103" t="str">
        <f>IF(ISERROR(VLOOKUP($A53,通讯录!$A:$G,7,FALSE)&amp;""),"",VLOOKUP($A53,通讯录!$A:$G,7,FALSE)&amp;"")</f>
        <v/>
      </c>
      <c r="D53" s="103" t="str">
        <f>IF(ISERROR(VLOOKUP($A53,通讯录!$A:$G,5,FALSE)&amp;""),"",VLOOKUP($A53,通讯录!$A:$G,5,FALSE)&amp;"")</f>
        <v/>
      </c>
      <c r="E53" s="103" t="str">
        <f>IF(ISERROR(VLOOKUP($A53,通讯录!$A:$G,6,FALSE)&amp;""),"",VLOOKUP($A53,通讯录!$A:$G,6,FALSE)&amp;"")</f>
        <v/>
      </c>
      <c r="F53" s="103" t="str">
        <f>IF(ISERROR(VLOOKUP($A53,通讯录!$A:$G,4,FALSE)&amp;""),"",VLOOKUP($A53,通讯录!$A:$G,4,FALSE)&amp;"")</f>
        <v/>
      </c>
      <c r="G53" s="103" t="str">
        <f>IF(ISERROR(VLOOKUP($A53,通讯录!$A:$H,8,FALSE)&amp;""),"",VLOOKUP($A53,通讯录!$A:$H,8,FALSE)&amp;"")</f>
        <v/>
      </c>
      <c r="H53" s="34" t="str">
        <f>IF(ISERROR(VLOOKUP($A53,通讯录!$A:$H,2,FALSE)&amp;""),"",VLOOKUP($A53,通讯录!$A:$H,2,FALSE)&amp;"")</f>
        <v/>
      </c>
      <c r="I53" s="103"/>
      <c r="J53" s="103"/>
      <c r="K53" s="80"/>
      <c r="L53" s="80"/>
      <c r="M53" s="80"/>
      <c r="N53" s="80"/>
      <c r="O53" s="80"/>
      <c r="P53" s="80"/>
      <c r="Q53" s="80"/>
      <c r="R53" s="80"/>
    </row>
    <row r="54" s="34" customFormat="1" spans="1:18">
      <c r="A54" s="101"/>
      <c r="B54" s="103" t="str">
        <f>IF(ISERROR(VLOOKUP($A54,通讯录!$A:$G,3,FALSE)&amp;""),"",VLOOKUP($A54,通讯录!$A:$G,3,FALSE)&amp;"")</f>
        <v/>
      </c>
      <c r="C54" s="103" t="str">
        <f>IF(ISERROR(VLOOKUP($A54,通讯录!$A:$G,7,FALSE)&amp;""),"",VLOOKUP($A54,通讯录!$A:$G,7,FALSE)&amp;"")</f>
        <v/>
      </c>
      <c r="D54" s="103" t="str">
        <f>IF(ISERROR(VLOOKUP($A54,通讯录!$A:$G,5,FALSE)&amp;""),"",VLOOKUP($A54,通讯录!$A:$G,5,FALSE)&amp;"")</f>
        <v/>
      </c>
      <c r="E54" s="103" t="str">
        <f>IF(ISERROR(VLOOKUP($A54,通讯录!$A:$G,6,FALSE)&amp;""),"",VLOOKUP($A54,通讯录!$A:$G,6,FALSE)&amp;"")</f>
        <v/>
      </c>
      <c r="F54" s="103" t="str">
        <f>IF(ISERROR(VLOOKUP($A54,通讯录!$A:$G,4,FALSE)&amp;""),"",VLOOKUP($A54,通讯录!$A:$G,4,FALSE)&amp;"")</f>
        <v/>
      </c>
      <c r="G54" s="103" t="str">
        <f>IF(ISERROR(VLOOKUP($A54,通讯录!$A:$H,8,FALSE)&amp;""),"",VLOOKUP($A54,通讯录!$A:$H,8,FALSE)&amp;"")</f>
        <v/>
      </c>
      <c r="H54" s="34" t="str">
        <f>IF(ISERROR(VLOOKUP($A54,通讯录!$A:$H,2,FALSE)&amp;""),"",VLOOKUP($A54,通讯录!$A:$H,2,FALSE)&amp;"")</f>
        <v/>
      </c>
      <c r="I54" s="103"/>
      <c r="J54" s="103"/>
      <c r="K54" s="80"/>
      <c r="L54" s="80"/>
      <c r="M54" s="80"/>
      <c r="N54" s="80"/>
      <c r="O54" s="80"/>
      <c r="P54" s="80"/>
      <c r="Q54" s="80"/>
      <c r="R54" s="80"/>
    </row>
    <row r="55" s="34" customFormat="1" spans="1:18">
      <c r="A55" s="101"/>
      <c r="B55" s="103" t="str">
        <f>IF(ISERROR(VLOOKUP($A55,通讯录!$A:$G,3,FALSE)&amp;""),"",VLOOKUP($A55,通讯录!$A:$G,3,FALSE)&amp;"")</f>
        <v/>
      </c>
      <c r="C55" s="103" t="str">
        <f>IF(ISERROR(VLOOKUP($A55,通讯录!$A:$G,7,FALSE)&amp;""),"",VLOOKUP($A55,通讯录!$A:$G,7,FALSE)&amp;"")</f>
        <v/>
      </c>
      <c r="D55" s="103" t="str">
        <f>IF(ISERROR(VLOOKUP($A55,通讯录!$A:$G,5,FALSE)&amp;""),"",VLOOKUP($A55,通讯录!$A:$G,5,FALSE)&amp;"")</f>
        <v/>
      </c>
      <c r="E55" s="103" t="str">
        <f>IF(ISERROR(VLOOKUP($A55,通讯录!$A:$G,6,FALSE)&amp;""),"",VLOOKUP($A55,通讯录!$A:$G,6,FALSE)&amp;"")</f>
        <v/>
      </c>
      <c r="F55" s="103" t="str">
        <f>IF(ISERROR(VLOOKUP($A55,通讯录!$A:$G,4,FALSE)&amp;""),"",VLOOKUP($A55,通讯录!$A:$G,4,FALSE)&amp;"")</f>
        <v/>
      </c>
      <c r="G55" s="103" t="str">
        <f>IF(ISERROR(VLOOKUP($A55,通讯录!$A:$H,8,FALSE)&amp;""),"",VLOOKUP($A55,通讯录!$A:$H,8,FALSE)&amp;"")</f>
        <v/>
      </c>
      <c r="H55" s="34" t="str">
        <f>IF(ISERROR(VLOOKUP($A55,通讯录!$A:$H,2,FALSE)&amp;""),"",VLOOKUP($A55,通讯录!$A:$H,2,FALSE)&amp;"")</f>
        <v/>
      </c>
      <c r="I55" s="103"/>
      <c r="J55" s="103"/>
      <c r="K55" s="80"/>
      <c r="L55" s="80"/>
      <c r="M55" s="80"/>
      <c r="N55" s="80"/>
      <c r="O55" s="80"/>
      <c r="P55" s="80"/>
      <c r="Q55" s="80"/>
      <c r="R55" s="80"/>
    </row>
    <row r="56" s="34" customFormat="1" spans="1:18">
      <c r="A56" s="101"/>
      <c r="B56" s="103" t="str">
        <f>IF(ISERROR(VLOOKUP($A56,通讯录!$A:$G,3,FALSE)&amp;""),"",VLOOKUP($A56,通讯录!$A:$G,3,FALSE)&amp;"")</f>
        <v/>
      </c>
      <c r="C56" s="103" t="str">
        <f>IF(ISERROR(VLOOKUP($A56,通讯录!$A:$G,7,FALSE)&amp;""),"",VLOOKUP($A56,通讯录!$A:$G,7,FALSE)&amp;"")</f>
        <v/>
      </c>
      <c r="D56" s="103" t="str">
        <f>IF(ISERROR(VLOOKUP($A56,通讯录!$A:$G,5,FALSE)&amp;""),"",VLOOKUP($A56,通讯录!$A:$G,5,FALSE)&amp;"")</f>
        <v/>
      </c>
      <c r="E56" s="103" t="str">
        <f>IF(ISERROR(VLOOKUP($A56,通讯录!$A:$G,6,FALSE)&amp;""),"",VLOOKUP($A56,通讯录!$A:$G,6,FALSE)&amp;"")</f>
        <v/>
      </c>
      <c r="F56" s="103" t="str">
        <f>IF(ISERROR(VLOOKUP($A56,通讯录!$A:$G,4,FALSE)&amp;""),"",VLOOKUP($A56,通讯录!$A:$G,4,FALSE)&amp;"")</f>
        <v/>
      </c>
      <c r="G56" s="103" t="str">
        <f>IF(ISERROR(VLOOKUP($A56,通讯录!$A:$H,8,FALSE)&amp;""),"",VLOOKUP($A56,通讯录!$A:$H,8,FALSE)&amp;"")</f>
        <v/>
      </c>
      <c r="H56" s="34" t="str">
        <f>IF(ISERROR(VLOOKUP($A56,通讯录!$A:$H,2,FALSE)&amp;""),"",VLOOKUP($A56,通讯录!$A:$H,2,FALSE)&amp;"")</f>
        <v/>
      </c>
      <c r="I56" s="103"/>
      <c r="J56" s="103"/>
      <c r="K56" s="80"/>
      <c r="L56" s="80"/>
      <c r="M56" s="80"/>
      <c r="N56" s="80"/>
      <c r="O56" s="80"/>
      <c r="P56" s="80"/>
      <c r="Q56" s="80"/>
      <c r="R56" s="80"/>
    </row>
    <row r="57" s="34" customFormat="1" spans="1:18">
      <c r="A57" s="101"/>
      <c r="B57" s="103" t="str">
        <f>IF(ISERROR(VLOOKUP($A57,通讯录!$A:$G,3,FALSE)&amp;""),"",VLOOKUP($A57,通讯录!$A:$G,3,FALSE)&amp;"")</f>
        <v/>
      </c>
      <c r="C57" s="103" t="str">
        <f>IF(ISERROR(VLOOKUP($A57,通讯录!$A:$G,7,FALSE)&amp;""),"",VLOOKUP($A57,通讯录!$A:$G,7,FALSE)&amp;"")</f>
        <v/>
      </c>
      <c r="D57" s="103" t="str">
        <f>IF(ISERROR(VLOOKUP($A57,通讯录!$A:$G,5,FALSE)&amp;""),"",VLOOKUP($A57,通讯录!$A:$G,5,FALSE)&amp;"")</f>
        <v/>
      </c>
      <c r="E57" s="103" t="str">
        <f>IF(ISERROR(VLOOKUP($A57,通讯录!$A:$G,6,FALSE)&amp;""),"",VLOOKUP($A57,通讯录!$A:$G,6,FALSE)&amp;"")</f>
        <v/>
      </c>
      <c r="F57" s="103" t="str">
        <f>IF(ISERROR(VLOOKUP($A57,通讯录!$A:$G,4,FALSE)&amp;""),"",VLOOKUP($A57,通讯录!$A:$G,4,FALSE)&amp;"")</f>
        <v/>
      </c>
      <c r="G57" s="103" t="str">
        <f>IF(ISERROR(VLOOKUP($A57,通讯录!$A:$H,8,FALSE)&amp;""),"",VLOOKUP($A57,通讯录!$A:$H,8,FALSE)&amp;"")</f>
        <v/>
      </c>
      <c r="H57" s="34" t="str">
        <f>IF(ISERROR(VLOOKUP($A57,通讯录!$A:$H,2,FALSE)&amp;""),"",VLOOKUP($A57,通讯录!$A:$H,2,FALSE)&amp;"")</f>
        <v/>
      </c>
      <c r="I57" s="103"/>
      <c r="J57" s="103"/>
      <c r="K57" s="80"/>
      <c r="L57" s="80"/>
      <c r="M57" s="80"/>
      <c r="N57" s="80"/>
      <c r="O57" s="80"/>
      <c r="P57" s="80"/>
      <c r="Q57" s="80"/>
      <c r="R57" s="80"/>
    </row>
    <row r="58" s="34" customFormat="1" spans="1:18">
      <c r="A58" s="101"/>
      <c r="B58" s="103" t="str">
        <f>IF(ISERROR(VLOOKUP($A58,通讯录!$A:$G,3,FALSE)&amp;""),"",VLOOKUP($A58,通讯录!$A:$G,3,FALSE)&amp;"")</f>
        <v/>
      </c>
      <c r="C58" s="103" t="str">
        <f>IF(ISERROR(VLOOKUP($A58,通讯录!$A:$G,7,FALSE)&amp;""),"",VLOOKUP($A58,通讯录!$A:$G,7,FALSE)&amp;"")</f>
        <v/>
      </c>
      <c r="D58" s="103" t="str">
        <f>IF(ISERROR(VLOOKUP($A58,通讯录!$A:$G,5,FALSE)&amp;""),"",VLOOKUP($A58,通讯录!$A:$G,5,FALSE)&amp;"")</f>
        <v/>
      </c>
      <c r="E58" s="103" t="str">
        <f>IF(ISERROR(VLOOKUP($A58,通讯录!$A:$G,6,FALSE)&amp;""),"",VLOOKUP($A58,通讯录!$A:$G,6,FALSE)&amp;"")</f>
        <v/>
      </c>
      <c r="F58" s="103" t="str">
        <f>IF(ISERROR(VLOOKUP($A58,通讯录!$A:$G,4,FALSE)&amp;""),"",VLOOKUP($A58,通讯录!$A:$G,4,FALSE)&amp;"")</f>
        <v/>
      </c>
      <c r="G58" s="103" t="str">
        <f>IF(ISERROR(VLOOKUP($A58,通讯录!$A:$H,8,FALSE)&amp;""),"",VLOOKUP($A58,通讯录!$A:$H,8,FALSE)&amp;"")</f>
        <v/>
      </c>
      <c r="H58" s="34" t="str">
        <f>IF(ISERROR(VLOOKUP($A58,通讯录!$A:$H,2,FALSE)&amp;""),"",VLOOKUP($A58,通讯录!$A:$H,2,FALSE)&amp;"")</f>
        <v/>
      </c>
      <c r="I58" s="103"/>
      <c r="J58" s="103"/>
      <c r="K58" s="80"/>
      <c r="L58" s="80"/>
      <c r="M58" s="80"/>
      <c r="N58" s="80"/>
      <c r="O58" s="80"/>
      <c r="P58" s="80"/>
      <c r="Q58" s="80"/>
      <c r="R58" s="80"/>
    </row>
    <row r="59" s="34" customFormat="1" spans="1:18">
      <c r="A59" s="101"/>
      <c r="B59" s="103" t="str">
        <f>IF(ISERROR(VLOOKUP($A59,通讯录!$A:$G,3,FALSE)&amp;""),"",VLOOKUP($A59,通讯录!$A:$G,3,FALSE)&amp;"")</f>
        <v/>
      </c>
      <c r="C59" s="103" t="str">
        <f>IF(ISERROR(VLOOKUP($A59,通讯录!$A:$G,7,FALSE)&amp;""),"",VLOOKUP($A59,通讯录!$A:$G,7,FALSE)&amp;"")</f>
        <v/>
      </c>
      <c r="D59" s="103" t="str">
        <f>IF(ISERROR(VLOOKUP($A59,通讯录!$A:$G,5,FALSE)&amp;""),"",VLOOKUP($A59,通讯录!$A:$G,5,FALSE)&amp;"")</f>
        <v/>
      </c>
      <c r="E59" s="103" t="str">
        <f>IF(ISERROR(VLOOKUP($A59,通讯录!$A:$G,6,FALSE)&amp;""),"",VLOOKUP($A59,通讯录!$A:$G,6,FALSE)&amp;"")</f>
        <v/>
      </c>
      <c r="F59" s="103" t="str">
        <f>IF(ISERROR(VLOOKUP($A59,通讯录!$A:$G,4,FALSE)&amp;""),"",VLOOKUP($A59,通讯录!$A:$G,4,FALSE)&amp;"")</f>
        <v/>
      </c>
      <c r="G59" s="103" t="str">
        <f>IF(ISERROR(VLOOKUP($A59,通讯录!$A:$H,8,FALSE)&amp;""),"",VLOOKUP($A59,通讯录!$A:$H,8,FALSE)&amp;"")</f>
        <v/>
      </c>
      <c r="H59" s="34" t="str">
        <f>IF(ISERROR(VLOOKUP($A59,通讯录!$A:$H,2,FALSE)&amp;""),"",VLOOKUP($A59,通讯录!$A:$H,2,FALSE)&amp;"")</f>
        <v/>
      </c>
      <c r="I59" s="103"/>
      <c r="J59" s="103"/>
      <c r="K59" s="80"/>
      <c r="L59" s="80"/>
      <c r="M59" s="80"/>
      <c r="N59" s="80"/>
      <c r="O59" s="80"/>
      <c r="P59" s="80"/>
      <c r="Q59" s="80"/>
      <c r="R59" s="80"/>
    </row>
    <row r="60" s="34" customFormat="1" spans="1:18">
      <c r="A60" s="101"/>
      <c r="B60" s="103" t="str">
        <f>IF(ISERROR(VLOOKUP($A60,通讯录!$A:$G,3,FALSE)&amp;""),"",VLOOKUP($A60,通讯录!$A:$G,3,FALSE)&amp;"")</f>
        <v/>
      </c>
      <c r="C60" s="103" t="str">
        <f>IF(ISERROR(VLOOKUP($A60,通讯录!$A:$G,7,FALSE)&amp;""),"",VLOOKUP($A60,通讯录!$A:$G,7,FALSE)&amp;"")</f>
        <v/>
      </c>
      <c r="D60" s="103" t="str">
        <f>IF(ISERROR(VLOOKUP($A60,通讯录!$A:$G,5,FALSE)&amp;""),"",VLOOKUP($A60,通讯录!$A:$G,5,FALSE)&amp;"")</f>
        <v/>
      </c>
      <c r="E60" s="103" t="str">
        <f>IF(ISERROR(VLOOKUP($A60,通讯录!$A:$G,6,FALSE)&amp;""),"",VLOOKUP($A60,通讯录!$A:$G,6,FALSE)&amp;"")</f>
        <v/>
      </c>
      <c r="F60" s="103" t="str">
        <f>IF(ISERROR(VLOOKUP($A60,通讯录!$A:$G,4,FALSE)&amp;""),"",VLOOKUP($A60,通讯录!$A:$G,4,FALSE)&amp;"")</f>
        <v/>
      </c>
      <c r="G60" s="103" t="str">
        <f>IF(ISERROR(VLOOKUP($A60,通讯录!$A:$H,8,FALSE)&amp;""),"",VLOOKUP($A60,通讯录!$A:$H,8,FALSE)&amp;"")</f>
        <v/>
      </c>
      <c r="H60" s="34" t="str">
        <f>IF(ISERROR(VLOOKUP($A60,通讯录!$A:$H,2,FALSE)&amp;""),"",VLOOKUP($A60,通讯录!$A:$H,2,FALSE)&amp;"")</f>
        <v/>
      </c>
      <c r="I60" s="103"/>
      <c r="J60" s="103"/>
      <c r="K60" s="80"/>
      <c r="L60" s="80"/>
      <c r="M60" s="80"/>
      <c r="N60" s="80"/>
      <c r="O60" s="80"/>
      <c r="P60" s="80"/>
      <c r="Q60" s="80"/>
      <c r="R60" s="80"/>
    </row>
    <row r="61" s="34" customFormat="1" spans="1:18">
      <c r="A61" s="101"/>
      <c r="B61" s="103" t="str">
        <f>IF(ISERROR(VLOOKUP($A61,通讯录!$A:$G,3,FALSE)&amp;""),"",VLOOKUP($A61,通讯录!$A:$G,3,FALSE)&amp;"")</f>
        <v/>
      </c>
      <c r="C61" s="103" t="str">
        <f>IF(ISERROR(VLOOKUP($A61,通讯录!$A:$G,7,FALSE)&amp;""),"",VLOOKUP($A61,通讯录!$A:$G,7,FALSE)&amp;"")</f>
        <v/>
      </c>
      <c r="D61" s="103" t="str">
        <f>IF(ISERROR(VLOOKUP($A61,通讯录!$A:$G,5,FALSE)&amp;""),"",VLOOKUP($A61,通讯录!$A:$G,5,FALSE)&amp;"")</f>
        <v/>
      </c>
      <c r="E61" s="103" t="str">
        <f>IF(ISERROR(VLOOKUP($A61,通讯录!$A:$G,6,FALSE)&amp;""),"",VLOOKUP($A61,通讯录!$A:$G,6,FALSE)&amp;"")</f>
        <v/>
      </c>
      <c r="F61" s="103" t="str">
        <f>IF(ISERROR(VLOOKUP($A61,通讯录!$A:$G,4,FALSE)&amp;""),"",VLOOKUP($A61,通讯录!$A:$G,4,FALSE)&amp;"")</f>
        <v/>
      </c>
      <c r="G61" s="103" t="str">
        <f>IF(ISERROR(VLOOKUP($A61,通讯录!$A:$H,8,FALSE)&amp;""),"",VLOOKUP($A61,通讯录!$A:$H,8,FALSE)&amp;"")</f>
        <v/>
      </c>
      <c r="H61" s="34" t="str">
        <f>IF(ISERROR(VLOOKUP($A61,通讯录!$A:$H,2,FALSE)&amp;""),"",VLOOKUP($A61,通讯录!$A:$H,2,FALSE)&amp;"")</f>
        <v/>
      </c>
      <c r="I61" s="103"/>
      <c r="J61" s="103"/>
      <c r="K61" s="80"/>
      <c r="L61" s="80"/>
      <c r="M61" s="80"/>
      <c r="N61" s="80"/>
      <c r="O61" s="80"/>
      <c r="P61" s="80"/>
      <c r="Q61" s="80"/>
      <c r="R61" s="80"/>
    </row>
    <row r="62" s="34" customFormat="1" spans="1:18">
      <c r="A62" s="101"/>
      <c r="B62" s="103" t="str">
        <f>IF(ISERROR(VLOOKUP($A62,通讯录!$A:$G,3,FALSE)&amp;""),"",VLOOKUP($A62,通讯录!$A:$G,3,FALSE)&amp;"")</f>
        <v/>
      </c>
      <c r="C62" s="103" t="str">
        <f>IF(ISERROR(VLOOKUP($A62,通讯录!$A:$G,7,FALSE)&amp;""),"",VLOOKUP($A62,通讯录!$A:$G,7,FALSE)&amp;"")</f>
        <v/>
      </c>
      <c r="D62" s="103" t="str">
        <f>IF(ISERROR(VLOOKUP($A62,通讯录!$A:$G,5,FALSE)&amp;""),"",VLOOKUP($A62,通讯录!$A:$G,5,FALSE)&amp;"")</f>
        <v/>
      </c>
      <c r="E62" s="103" t="str">
        <f>IF(ISERROR(VLOOKUP($A62,通讯录!$A:$G,6,FALSE)&amp;""),"",VLOOKUP($A62,通讯录!$A:$G,6,FALSE)&amp;"")</f>
        <v/>
      </c>
      <c r="F62" s="103" t="str">
        <f>IF(ISERROR(VLOOKUP($A62,通讯录!$A:$G,4,FALSE)&amp;""),"",VLOOKUP($A62,通讯录!$A:$G,4,FALSE)&amp;"")</f>
        <v/>
      </c>
      <c r="G62" s="103" t="str">
        <f>IF(ISERROR(VLOOKUP($A62,通讯录!$A:$H,8,FALSE)&amp;""),"",VLOOKUP($A62,通讯录!$A:$H,8,FALSE)&amp;"")</f>
        <v/>
      </c>
      <c r="H62" s="34" t="str">
        <f>IF(ISERROR(VLOOKUP($A62,通讯录!$A:$H,2,FALSE)&amp;""),"",VLOOKUP($A62,通讯录!$A:$H,2,FALSE)&amp;"")</f>
        <v/>
      </c>
      <c r="I62" s="103"/>
      <c r="J62" s="103"/>
      <c r="K62" s="80"/>
      <c r="L62" s="80"/>
      <c r="M62" s="80"/>
      <c r="N62" s="80"/>
      <c r="O62" s="80"/>
      <c r="P62" s="80"/>
      <c r="Q62" s="80"/>
      <c r="R62" s="80"/>
    </row>
    <row r="63" s="34" customFormat="1" spans="1:18">
      <c r="A63" s="101"/>
      <c r="B63" s="103" t="str">
        <f>IF(ISERROR(VLOOKUP($A63,通讯录!$A:$G,3,FALSE)&amp;""),"",VLOOKUP($A63,通讯录!$A:$G,3,FALSE)&amp;"")</f>
        <v/>
      </c>
      <c r="C63" s="103" t="str">
        <f>IF(ISERROR(VLOOKUP($A63,通讯录!$A:$G,7,FALSE)&amp;""),"",VLOOKUP($A63,通讯录!$A:$G,7,FALSE)&amp;"")</f>
        <v/>
      </c>
      <c r="D63" s="103" t="str">
        <f>IF(ISERROR(VLOOKUP($A63,通讯录!$A:$G,5,FALSE)&amp;""),"",VLOOKUP($A63,通讯录!$A:$G,5,FALSE)&amp;"")</f>
        <v/>
      </c>
      <c r="E63" s="103" t="str">
        <f>IF(ISERROR(VLOOKUP($A63,通讯录!$A:$G,6,FALSE)&amp;""),"",VLOOKUP($A63,通讯录!$A:$G,6,FALSE)&amp;"")</f>
        <v/>
      </c>
      <c r="F63" s="103" t="str">
        <f>IF(ISERROR(VLOOKUP($A63,通讯录!$A:$G,4,FALSE)&amp;""),"",VLOOKUP($A63,通讯录!$A:$G,4,FALSE)&amp;"")</f>
        <v/>
      </c>
      <c r="G63" s="103" t="str">
        <f>IF(ISERROR(VLOOKUP($A63,通讯录!$A:$H,8,FALSE)&amp;""),"",VLOOKUP($A63,通讯录!$A:$H,8,FALSE)&amp;"")</f>
        <v/>
      </c>
      <c r="H63" s="34" t="str">
        <f>IF(ISERROR(VLOOKUP($A63,通讯录!$A:$H,2,FALSE)&amp;""),"",VLOOKUP($A63,通讯录!$A:$H,2,FALSE)&amp;"")</f>
        <v/>
      </c>
      <c r="I63" s="103"/>
      <c r="J63" s="103"/>
      <c r="K63" s="80"/>
      <c r="L63" s="80"/>
      <c r="M63" s="80"/>
      <c r="N63" s="80"/>
      <c r="O63" s="80"/>
      <c r="P63" s="80"/>
      <c r="Q63" s="80"/>
      <c r="R63" s="80"/>
    </row>
    <row r="64" s="34" customFormat="1" spans="1:18">
      <c r="A64" s="101"/>
      <c r="B64" s="103" t="str">
        <f>IF(ISERROR(VLOOKUP($A64,通讯录!$A:$G,3,FALSE)&amp;""),"",VLOOKUP($A64,通讯录!$A:$G,3,FALSE)&amp;"")</f>
        <v/>
      </c>
      <c r="C64" s="103" t="str">
        <f>IF(ISERROR(VLOOKUP($A64,通讯录!$A:$G,7,FALSE)&amp;""),"",VLOOKUP($A64,通讯录!$A:$G,7,FALSE)&amp;"")</f>
        <v/>
      </c>
      <c r="D64" s="103" t="str">
        <f>IF(ISERROR(VLOOKUP($A64,通讯录!$A:$G,5,FALSE)&amp;""),"",VLOOKUP($A64,通讯录!$A:$G,5,FALSE)&amp;"")</f>
        <v/>
      </c>
      <c r="E64" s="103" t="str">
        <f>IF(ISERROR(VLOOKUP($A64,通讯录!$A:$G,6,FALSE)&amp;""),"",VLOOKUP($A64,通讯录!$A:$G,6,FALSE)&amp;"")</f>
        <v/>
      </c>
      <c r="F64" s="103" t="str">
        <f>IF(ISERROR(VLOOKUP($A64,通讯录!$A:$G,4,FALSE)&amp;""),"",VLOOKUP($A64,通讯录!$A:$G,4,FALSE)&amp;"")</f>
        <v/>
      </c>
      <c r="G64" s="103" t="str">
        <f>IF(ISERROR(VLOOKUP($A64,通讯录!$A:$H,8,FALSE)&amp;""),"",VLOOKUP($A64,通讯录!$A:$H,8,FALSE)&amp;"")</f>
        <v/>
      </c>
      <c r="H64" s="34" t="str">
        <f>IF(ISERROR(VLOOKUP($A64,通讯录!$A:$H,2,FALSE)&amp;""),"",VLOOKUP($A64,通讯录!$A:$H,2,FALSE)&amp;"")</f>
        <v/>
      </c>
      <c r="I64" s="103"/>
      <c r="J64" s="103"/>
      <c r="K64" s="80"/>
      <c r="L64" s="80"/>
      <c r="M64" s="80"/>
      <c r="N64" s="80"/>
      <c r="O64" s="80"/>
      <c r="P64" s="80"/>
      <c r="Q64" s="80"/>
      <c r="R64" s="80"/>
    </row>
    <row r="65" s="34" customFormat="1" spans="1:18">
      <c r="A65" s="101"/>
      <c r="B65" s="103" t="str">
        <f>IF(ISERROR(VLOOKUP($A65,通讯录!$A:$G,3,FALSE)&amp;""),"",VLOOKUP($A65,通讯录!$A:$G,3,FALSE)&amp;"")</f>
        <v/>
      </c>
      <c r="C65" s="103" t="str">
        <f>IF(ISERROR(VLOOKUP($A65,通讯录!$A:$G,7,FALSE)&amp;""),"",VLOOKUP($A65,通讯录!$A:$G,7,FALSE)&amp;"")</f>
        <v/>
      </c>
      <c r="D65" s="103" t="str">
        <f>IF(ISERROR(VLOOKUP($A65,通讯录!$A:$G,5,FALSE)&amp;""),"",VLOOKUP($A65,通讯录!$A:$G,5,FALSE)&amp;"")</f>
        <v/>
      </c>
      <c r="E65" s="103" t="str">
        <f>IF(ISERROR(VLOOKUP($A65,通讯录!$A:$G,6,FALSE)&amp;""),"",VLOOKUP($A65,通讯录!$A:$G,6,FALSE)&amp;"")</f>
        <v/>
      </c>
      <c r="F65" s="103" t="str">
        <f>IF(ISERROR(VLOOKUP($A65,通讯录!$A:$G,4,FALSE)&amp;""),"",VLOOKUP($A65,通讯录!$A:$G,4,FALSE)&amp;"")</f>
        <v/>
      </c>
      <c r="G65" s="103" t="str">
        <f>IF(ISERROR(VLOOKUP($A65,通讯录!$A:$H,8,FALSE)&amp;""),"",VLOOKUP($A65,通讯录!$A:$H,8,FALSE)&amp;"")</f>
        <v/>
      </c>
      <c r="H65" s="34" t="str">
        <f>IF(ISERROR(VLOOKUP($A65,通讯录!$A:$H,2,FALSE)&amp;""),"",VLOOKUP($A65,通讯录!$A:$H,2,FALSE)&amp;"")</f>
        <v/>
      </c>
      <c r="I65" s="103"/>
      <c r="J65" s="103"/>
      <c r="K65" s="80"/>
      <c r="L65" s="80"/>
      <c r="M65" s="80"/>
      <c r="N65" s="80"/>
      <c r="O65" s="80"/>
      <c r="P65" s="80"/>
      <c r="Q65" s="80"/>
      <c r="R65" s="80"/>
    </row>
    <row r="66" s="34" customFormat="1" spans="1:18">
      <c r="A66" s="101"/>
      <c r="B66" s="103" t="str">
        <f>IF(ISERROR(VLOOKUP($A66,通讯录!$A:$G,3,FALSE)&amp;""),"",VLOOKUP($A66,通讯录!$A:$G,3,FALSE)&amp;"")</f>
        <v/>
      </c>
      <c r="C66" s="103" t="str">
        <f>IF(ISERROR(VLOOKUP($A66,通讯录!$A:$G,7,FALSE)&amp;""),"",VLOOKUP($A66,通讯录!$A:$G,7,FALSE)&amp;"")</f>
        <v/>
      </c>
      <c r="D66" s="103" t="str">
        <f>IF(ISERROR(VLOOKUP($A66,通讯录!$A:$G,5,FALSE)&amp;""),"",VLOOKUP($A66,通讯录!$A:$G,5,FALSE)&amp;"")</f>
        <v/>
      </c>
      <c r="E66" s="103" t="str">
        <f>IF(ISERROR(VLOOKUP($A66,通讯录!$A:$G,6,FALSE)&amp;""),"",VLOOKUP($A66,通讯录!$A:$G,6,FALSE)&amp;"")</f>
        <v/>
      </c>
      <c r="F66" s="103" t="str">
        <f>IF(ISERROR(VLOOKUP($A66,通讯录!$A:$G,4,FALSE)&amp;""),"",VLOOKUP($A66,通讯录!$A:$G,4,FALSE)&amp;"")</f>
        <v/>
      </c>
      <c r="G66" s="103" t="str">
        <f>IF(ISERROR(VLOOKUP($A66,通讯录!$A:$H,8,FALSE)&amp;""),"",VLOOKUP($A66,通讯录!$A:$H,8,FALSE)&amp;"")</f>
        <v/>
      </c>
      <c r="H66" s="34" t="str">
        <f>IF(ISERROR(VLOOKUP($A66,通讯录!$A:$H,2,FALSE)&amp;""),"",VLOOKUP($A66,通讯录!$A:$H,2,FALSE)&amp;"")</f>
        <v/>
      </c>
      <c r="I66" s="103"/>
      <c r="J66" s="103"/>
      <c r="K66" s="80"/>
      <c r="L66" s="80"/>
      <c r="M66" s="80"/>
      <c r="N66" s="80"/>
      <c r="O66" s="80"/>
      <c r="P66" s="80"/>
      <c r="Q66" s="80"/>
      <c r="R66" s="80"/>
    </row>
    <row r="67" s="34" customFormat="1" spans="1:18">
      <c r="A67" s="101"/>
      <c r="B67" s="103" t="str">
        <f>IF(ISERROR(VLOOKUP($A67,通讯录!$A:$G,3,FALSE)&amp;""),"",VLOOKUP($A67,通讯录!$A:$G,3,FALSE)&amp;"")</f>
        <v/>
      </c>
      <c r="C67" s="103" t="str">
        <f>IF(ISERROR(VLOOKUP($A67,通讯录!$A:$G,7,FALSE)&amp;""),"",VLOOKUP($A67,通讯录!$A:$G,7,FALSE)&amp;"")</f>
        <v/>
      </c>
      <c r="D67" s="103" t="str">
        <f>IF(ISERROR(VLOOKUP($A67,通讯录!$A:$G,5,FALSE)&amp;""),"",VLOOKUP($A67,通讯录!$A:$G,5,FALSE)&amp;"")</f>
        <v/>
      </c>
      <c r="E67" s="103" t="str">
        <f>IF(ISERROR(VLOOKUP($A67,通讯录!$A:$G,6,FALSE)&amp;""),"",VLOOKUP($A67,通讯录!$A:$G,6,FALSE)&amp;"")</f>
        <v/>
      </c>
      <c r="F67" s="103" t="str">
        <f>IF(ISERROR(VLOOKUP($A67,通讯录!$A:$G,4,FALSE)&amp;""),"",VLOOKUP($A67,通讯录!$A:$G,4,FALSE)&amp;"")</f>
        <v/>
      </c>
      <c r="G67" s="103" t="str">
        <f>IF(ISERROR(VLOOKUP($A67,通讯录!$A:$H,8,FALSE)&amp;""),"",VLOOKUP($A67,通讯录!$A:$H,8,FALSE)&amp;"")</f>
        <v/>
      </c>
      <c r="H67" s="34" t="str">
        <f>IF(ISERROR(VLOOKUP($A67,通讯录!$A:$H,2,FALSE)&amp;""),"",VLOOKUP($A67,通讯录!$A:$H,2,FALSE)&amp;"")</f>
        <v/>
      </c>
      <c r="I67" s="103"/>
      <c r="J67" s="103"/>
      <c r="K67" s="80"/>
      <c r="L67" s="80"/>
      <c r="M67" s="80"/>
      <c r="N67" s="80"/>
      <c r="O67" s="80"/>
      <c r="P67" s="80"/>
      <c r="Q67" s="80"/>
      <c r="R67" s="80"/>
    </row>
    <row r="68" s="34" customFormat="1" spans="1:18">
      <c r="A68" s="101"/>
      <c r="B68" s="103" t="str">
        <f>IF(ISERROR(VLOOKUP($A68,通讯录!$A:$G,3,FALSE)&amp;""),"",VLOOKUP($A68,通讯录!$A:$G,3,FALSE)&amp;"")</f>
        <v/>
      </c>
      <c r="C68" s="103" t="str">
        <f>IF(ISERROR(VLOOKUP($A68,通讯录!$A:$G,7,FALSE)&amp;""),"",VLOOKUP($A68,通讯录!$A:$G,7,FALSE)&amp;"")</f>
        <v/>
      </c>
      <c r="D68" s="103" t="str">
        <f>IF(ISERROR(VLOOKUP($A68,通讯录!$A:$G,5,FALSE)&amp;""),"",VLOOKUP($A68,通讯录!$A:$G,5,FALSE)&amp;"")</f>
        <v/>
      </c>
      <c r="E68" s="103" t="str">
        <f>IF(ISERROR(VLOOKUP($A68,通讯录!$A:$G,6,FALSE)&amp;""),"",VLOOKUP($A68,通讯录!$A:$G,6,FALSE)&amp;"")</f>
        <v/>
      </c>
      <c r="F68" s="103" t="str">
        <f>IF(ISERROR(VLOOKUP($A68,通讯录!$A:$G,4,FALSE)&amp;""),"",VLOOKUP($A68,通讯录!$A:$G,4,FALSE)&amp;"")</f>
        <v/>
      </c>
      <c r="G68" s="103" t="str">
        <f>IF(ISERROR(VLOOKUP($A68,通讯录!$A:$H,8,FALSE)&amp;""),"",VLOOKUP($A68,通讯录!$A:$H,8,FALSE)&amp;"")</f>
        <v/>
      </c>
      <c r="H68" s="34" t="str">
        <f>IF(ISERROR(VLOOKUP($A68,通讯录!$A:$H,2,FALSE)&amp;""),"",VLOOKUP($A68,通讯录!$A:$H,2,FALSE)&amp;"")</f>
        <v/>
      </c>
      <c r="I68" s="103"/>
      <c r="J68" s="103"/>
      <c r="K68" s="80"/>
      <c r="L68" s="80"/>
      <c r="M68" s="80"/>
      <c r="N68" s="80"/>
      <c r="O68" s="80"/>
      <c r="P68" s="80"/>
      <c r="Q68" s="80"/>
      <c r="R68" s="80"/>
    </row>
    <row r="69" s="34" customFormat="1" spans="1:18">
      <c r="A69" s="101"/>
      <c r="B69" s="103" t="str">
        <f>IF(ISERROR(VLOOKUP($A69,通讯录!$A:$G,3,FALSE)&amp;""),"",VLOOKUP($A69,通讯录!$A:$G,3,FALSE)&amp;"")</f>
        <v/>
      </c>
      <c r="C69" s="103" t="str">
        <f>IF(ISERROR(VLOOKUP($A69,通讯录!$A:$G,7,FALSE)&amp;""),"",VLOOKUP($A69,通讯录!$A:$G,7,FALSE)&amp;"")</f>
        <v/>
      </c>
      <c r="D69" s="103" t="str">
        <f>IF(ISERROR(VLOOKUP($A69,通讯录!$A:$G,5,FALSE)&amp;""),"",VLOOKUP($A69,通讯录!$A:$G,5,FALSE)&amp;"")</f>
        <v/>
      </c>
      <c r="E69" s="103" t="str">
        <f>IF(ISERROR(VLOOKUP($A69,通讯录!$A:$G,6,FALSE)&amp;""),"",VLOOKUP($A69,通讯录!$A:$G,6,FALSE)&amp;"")</f>
        <v/>
      </c>
      <c r="F69" s="103" t="str">
        <f>IF(ISERROR(VLOOKUP($A69,通讯录!$A:$G,4,FALSE)&amp;""),"",VLOOKUP($A69,通讯录!$A:$G,4,FALSE)&amp;"")</f>
        <v/>
      </c>
      <c r="G69" s="103" t="str">
        <f>IF(ISERROR(VLOOKUP($A69,通讯录!$A:$H,8,FALSE)&amp;""),"",VLOOKUP($A69,通讯录!$A:$H,8,FALSE)&amp;"")</f>
        <v/>
      </c>
      <c r="H69" s="34" t="str">
        <f>IF(ISERROR(VLOOKUP($A69,通讯录!$A:$H,2,FALSE)&amp;""),"",VLOOKUP($A69,通讯录!$A:$H,2,FALSE)&amp;"")</f>
        <v/>
      </c>
      <c r="I69" s="103"/>
      <c r="J69" s="103"/>
      <c r="K69" s="80"/>
      <c r="L69" s="80"/>
      <c r="M69" s="80"/>
      <c r="N69" s="80"/>
      <c r="O69" s="80"/>
      <c r="P69" s="80"/>
      <c r="Q69" s="80"/>
      <c r="R69" s="80"/>
    </row>
    <row r="70" s="34" customFormat="1" spans="1:18">
      <c r="A70" s="101"/>
      <c r="B70" s="103" t="str">
        <f>IF(ISERROR(VLOOKUP($A70,通讯录!$A:$G,3,FALSE)&amp;""),"",VLOOKUP($A70,通讯录!$A:$G,3,FALSE)&amp;"")</f>
        <v/>
      </c>
      <c r="C70" s="103" t="str">
        <f>IF(ISERROR(VLOOKUP($A70,通讯录!$A:$G,7,FALSE)&amp;""),"",VLOOKUP($A70,通讯录!$A:$G,7,FALSE)&amp;"")</f>
        <v/>
      </c>
      <c r="D70" s="103" t="str">
        <f>IF(ISERROR(VLOOKUP($A70,通讯录!$A:$G,5,FALSE)&amp;""),"",VLOOKUP($A70,通讯录!$A:$G,5,FALSE)&amp;"")</f>
        <v/>
      </c>
      <c r="E70" s="103" t="str">
        <f>IF(ISERROR(VLOOKUP($A70,通讯录!$A:$G,6,FALSE)&amp;""),"",VLOOKUP($A70,通讯录!$A:$G,6,FALSE)&amp;"")</f>
        <v/>
      </c>
      <c r="F70" s="103" t="str">
        <f>IF(ISERROR(VLOOKUP($A70,通讯录!$A:$G,4,FALSE)&amp;""),"",VLOOKUP($A70,通讯录!$A:$G,4,FALSE)&amp;"")</f>
        <v/>
      </c>
      <c r="G70" s="103" t="str">
        <f>IF(ISERROR(VLOOKUP($A70,通讯录!$A:$H,8,FALSE)&amp;""),"",VLOOKUP($A70,通讯录!$A:$H,8,FALSE)&amp;"")</f>
        <v/>
      </c>
      <c r="H70" s="34" t="str">
        <f>IF(ISERROR(VLOOKUP($A70,通讯录!$A:$H,2,FALSE)&amp;""),"",VLOOKUP($A70,通讯录!$A:$H,2,FALSE)&amp;"")</f>
        <v/>
      </c>
      <c r="I70" s="103"/>
      <c r="J70" s="103"/>
      <c r="K70" s="80"/>
      <c r="L70" s="80"/>
      <c r="M70" s="80"/>
      <c r="N70" s="80"/>
      <c r="O70" s="80"/>
      <c r="P70" s="80"/>
      <c r="Q70" s="80"/>
      <c r="R70" s="80"/>
    </row>
    <row r="71" s="34" customFormat="1" spans="1:18">
      <c r="A71" s="101"/>
      <c r="B71" s="103" t="str">
        <f>IF(ISERROR(VLOOKUP($A71,通讯录!$A:$G,3,FALSE)&amp;""),"",VLOOKUP($A71,通讯录!$A:$G,3,FALSE)&amp;"")</f>
        <v/>
      </c>
      <c r="C71" s="103" t="str">
        <f>IF(ISERROR(VLOOKUP($A71,通讯录!$A:$G,7,FALSE)&amp;""),"",VLOOKUP($A71,通讯录!$A:$G,7,FALSE)&amp;"")</f>
        <v/>
      </c>
      <c r="D71" s="103" t="str">
        <f>IF(ISERROR(VLOOKUP($A71,通讯录!$A:$G,5,FALSE)&amp;""),"",VLOOKUP($A71,通讯录!$A:$G,5,FALSE)&amp;"")</f>
        <v/>
      </c>
      <c r="E71" s="103" t="str">
        <f>IF(ISERROR(VLOOKUP($A71,通讯录!$A:$G,6,FALSE)&amp;""),"",VLOOKUP($A71,通讯录!$A:$G,6,FALSE)&amp;"")</f>
        <v/>
      </c>
      <c r="F71" s="103" t="str">
        <f>IF(ISERROR(VLOOKUP($A71,通讯录!$A:$G,4,FALSE)&amp;""),"",VLOOKUP($A71,通讯录!$A:$G,4,FALSE)&amp;"")</f>
        <v/>
      </c>
      <c r="G71" s="103" t="str">
        <f>IF(ISERROR(VLOOKUP($A71,通讯录!$A:$H,8,FALSE)&amp;""),"",VLOOKUP($A71,通讯录!$A:$H,8,FALSE)&amp;"")</f>
        <v/>
      </c>
      <c r="H71" s="34" t="str">
        <f>IF(ISERROR(VLOOKUP($A71,通讯录!$A:$H,2,FALSE)&amp;""),"",VLOOKUP($A71,通讯录!$A:$H,2,FALSE)&amp;"")</f>
        <v/>
      </c>
      <c r="I71" s="103"/>
      <c r="J71" s="103"/>
      <c r="K71" s="80"/>
      <c r="L71" s="80"/>
      <c r="M71" s="80"/>
      <c r="N71" s="80"/>
      <c r="O71" s="80"/>
      <c r="P71" s="80"/>
      <c r="Q71" s="80"/>
      <c r="R71" s="80"/>
    </row>
    <row r="72" s="34" customFormat="1" spans="1:18">
      <c r="A72" s="101"/>
      <c r="B72" s="103" t="str">
        <f>IF(ISERROR(VLOOKUP($A72,通讯录!$A:$G,3,FALSE)&amp;""),"",VLOOKUP($A72,通讯录!$A:$G,3,FALSE)&amp;"")</f>
        <v/>
      </c>
      <c r="C72" s="103" t="str">
        <f>IF(ISERROR(VLOOKUP($A72,通讯录!$A:$G,7,FALSE)&amp;""),"",VLOOKUP($A72,通讯录!$A:$G,7,FALSE)&amp;"")</f>
        <v/>
      </c>
      <c r="D72" s="103" t="str">
        <f>IF(ISERROR(VLOOKUP($A72,通讯录!$A:$G,5,FALSE)&amp;""),"",VLOOKUP($A72,通讯录!$A:$G,5,FALSE)&amp;"")</f>
        <v/>
      </c>
      <c r="E72" s="103" t="str">
        <f>IF(ISERROR(VLOOKUP($A72,通讯录!$A:$G,6,FALSE)&amp;""),"",VLOOKUP($A72,通讯录!$A:$G,6,FALSE)&amp;"")</f>
        <v/>
      </c>
      <c r="F72" s="103" t="str">
        <f>IF(ISERROR(VLOOKUP($A72,通讯录!$A:$G,4,FALSE)&amp;""),"",VLOOKUP($A72,通讯录!$A:$G,4,FALSE)&amp;"")</f>
        <v/>
      </c>
      <c r="G72" s="103" t="str">
        <f>IF(ISERROR(VLOOKUP($A72,通讯录!$A:$H,8,FALSE)&amp;""),"",VLOOKUP($A72,通讯录!$A:$H,8,FALSE)&amp;"")</f>
        <v/>
      </c>
      <c r="H72" s="34" t="str">
        <f>IF(ISERROR(VLOOKUP($A72,通讯录!$A:$H,2,FALSE)&amp;""),"",VLOOKUP($A72,通讯录!$A:$H,2,FALSE)&amp;"")</f>
        <v/>
      </c>
      <c r="I72" s="103"/>
      <c r="J72" s="103"/>
      <c r="K72" s="80"/>
      <c r="L72" s="80"/>
      <c r="M72" s="80"/>
      <c r="N72" s="80"/>
      <c r="O72" s="80"/>
      <c r="P72" s="80"/>
      <c r="Q72" s="80"/>
      <c r="R72" s="80"/>
    </row>
    <row r="73" s="34" customFormat="1" spans="1:18">
      <c r="A73" s="101"/>
      <c r="B73" s="103" t="str">
        <f>IF(ISERROR(VLOOKUP($A73,通讯录!$A:$G,3,FALSE)&amp;""),"",VLOOKUP($A73,通讯录!$A:$G,3,FALSE)&amp;"")</f>
        <v/>
      </c>
      <c r="C73" s="103" t="str">
        <f>IF(ISERROR(VLOOKUP($A73,通讯录!$A:$G,7,FALSE)&amp;""),"",VLOOKUP($A73,通讯录!$A:$G,7,FALSE)&amp;"")</f>
        <v/>
      </c>
      <c r="D73" s="103" t="str">
        <f>IF(ISERROR(VLOOKUP($A73,通讯录!$A:$G,5,FALSE)&amp;""),"",VLOOKUP($A73,通讯录!$A:$G,5,FALSE)&amp;"")</f>
        <v/>
      </c>
      <c r="E73" s="103" t="str">
        <f>IF(ISERROR(VLOOKUP($A73,通讯录!$A:$G,6,FALSE)&amp;""),"",VLOOKUP($A73,通讯录!$A:$G,6,FALSE)&amp;"")</f>
        <v/>
      </c>
      <c r="F73" s="103" t="str">
        <f>IF(ISERROR(VLOOKUP($A73,通讯录!$A:$G,4,FALSE)&amp;""),"",VLOOKUP($A73,通讯录!$A:$G,4,FALSE)&amp;"")</f>
        <v/>
      </c>
      <c r="G73" s="103" t="str">
        <f>IF(ISERROR(VLOOKUP($A73,通讯录!$A:$H,8,FALSE)&amp;""),"",VLOOKUP($A73,通讯录!$A:$H,8,FALSE)&amp;"")</f>
        <v/>
      </c>
      <c r="H73" s="34" t="str">
        <f>IF(ISERROR(VLOOKUP($A73,通讯录!$A:$H,2,FALSE)&amp;""),"",VLOOKUP($A73,通讯录!$A:$H,2,FALSE)&amp;"")</f>
        <v/>
      </c>
      <c r="I73" s="103"/>
      <c r="J73" s="103"/>
      <c r="K73" s="80"/>
      <c r="L73" s="80"/>
      <c r="M73" s="80"/>
      <c r="N73" s="80"/>
      <c r="O73" s="80"/>
      <c r="P73" s="80"/>
      <c r="Q73" s="80"/>
      <c r="R73" s="80"/>
    </row>
    <row r="74" s="34" customFormat="1" spans="1:18">
      <c r="A74" s="101"/>
      <c r="B74" s="103" t="str">
        <f>IF(ISERROR(VLOOKUP($A74,通讯录!$A:$G,3,FALSE)&amp;""),"",VLOOKUP($A74,通讯录!$A:$G,3,FALSE)&amp;"")</f>
        <v/>
      </c>
      <c r="C74" s="103" t="str">
        <f>IF(ISERROR(VLOOKUP($A74,通讯录!$A:$G,7,FALSE)&amp;""),"",VLOOKUP($A74,通讯录!$A:$G,7,FALSE)&amp;"")</f>
        <v/>
      </c>
      <c r="D74" s="103" t="str">
        <f>IF(ISERROR(VLOOKUP($A74,通讯录!$A:$G,5,FALSE)&amp;""),"",VLOOKUP($A74,通讯录!$A:$G,5,FALSE)&amp;"")</f>
        <v/>
      </c>
      <c r="E74" s="103" t="str">
        <f>IF(ISERROR(VLOOKUP($A74,通讯录!$A:$G,6,FALSE)&amp;""),"",VLOOKUP($A74,通讯录!$A:$G,6,FALSE)&amp;"")</f>
        <v/>
      </c>
      <c r="F74" s="103" t="str">
        <f>IF(ISERROR(VLOOKUP($A74,通讯录!$A:$G,4,FALSE)&amp;""),"",VLOOKUP($A74,通讯录!$A:$G,4,FALSE)&amp;"")</f>
        <v/>
      </c>
      <c r="G74" s="103" t="str">
        <f>IF(ISERROR(VLOOKUP($A74,通讯录!$A:$H,8,FALSE)&amp;""),"",VLOOKUP($A74,通讯录!$A:$H,8,FALSE)&amp;"")</f>
        <v/>
      </c>
      <c r="H74" s="34" t="str">
        <f>IF(ISERROR(VLOOKUP($A74,通讯录!$A:$H,2,FALSE)&amp;""),"",VLOOKUP($A74,通讯录!$A:$H,2,FALSE)&amp;"")</f>
        <v/>
      </c>
      <c r="I74" s="103"/>
      <c r="J74" s="103"/>
      <c r="K74" s="80"/>
      <c r="L74" s="80"/>
      <c r="M74" s="80"/>
      <c r="N74" s="80"/>
      <c r="O74" s="80"/>
      <c r="P74" s="80"/>
      <c r="Q74" s="80"/>
      <c r="R74" s="80"/>
    </row>
    <row r="75" s="34" customFormat="1" spans="1:18">
      <c r="A75" s="101"/>
      <c r="B75" s="103" t="str">
        <f>IF(ISERROR(VLOOKUP($A75,通讯录!$A:$G,3,FALSE)&amp;""),"",VLOOKUP($A75,通讯录!$A:$G,3,FALSE)&amp;"")</f>
        <v/>
      </c>
      <c r="C75" s="103" t="str">
        <f>IF(ISERROR(VLOOKUP($A75,通讯录!$A:$G,7,FALSE)&amp;""),"",VLOOKUP($A75,通讯录!$A:$G,7,FALSE)&amp;"")</f>
        <v/>
      </c>
      <c r="D75" s="103" t="str">
        <f>IF(ISERROR(VLOOKUP($A75,通讯录!$A:$G,5,FALSE)&amp;""),"",VLOOKUP($A75,通讯录!$A:$G,5,FALSE)&amp;"")</f>
        <v/>
      </c>
      <c r="E75" s="103" t="str">
        <f>IF(ISERROR(VLOOKUP($A75,通讯录!$A:$G,6,FALSE)&amp;""),"",VLOOKUP($A75,通讯录!$A:$G,6,FALSE)&amp;"")</f>
        <v/>
      </c>
      <c r="F75" s="103" t="str">
        <f>IF(ISERROR(VLOOKUP($A75,通讯录!$A:$G,4,FALSE)&amp;""),"",VLOOKUP($A75,通讯录!$A:$G,4,FALSE)&amp;"")</f>
        <v/>
      </c>
      <c r="G75" s="103" t="str">
        <f>IF(ISERROR(VLOOKUP($A75,通讯录!$A:$H,8,FALSE)&amp;""),"",VLOOKUP($A75,通讯录!$A:$H,8,FALSE)&amp;"")</f>
        <v/>
      </c>
      <c r="H75" s="34" t="str">
        <f>IF(ISERROR(VLOOKUP($A75,通讯录!$A:$H,2,FALSE)&amp;""),"",VLOOKUP($A75,通讯录!$A:$H,2,FALSE)&amp;"")</f>
        <v/>
      </c>
      <c r="I75" s="103"/>
      <c r="J75" s="103"/>
      <c r="K75" s="80"/>
      <c r="L75" s="80"/>
      <c r="M75" s="80"/>
      <c r="N75" s="80"/>
      <c r="O75" s="80"/>
      <c r="P75" s="80"/>
      <c r="Q75" s="80"/>
      <c r="R75" s="80"/>
    </row>
    <row r="76" s="34" customFormat="1" spans="1:18">
      <c r="A76" s="101"/>
      <c r="B76" s="103" t="str">
        <f>IF(ISERROR(VLOOKUP($A76,通讯录!$A:$G,3,FALSE)&amp;""),"",VLOOKUP($A76,通讯录!$A:$G,3,FALSE)&amp;"")</f>
        <v/>
      </c>
      <c r="C76" s="103" t="str">
        <f>IF(ISERROR(VLOOKUP($A76,通讯录!$A:$G,7,FALSE)&amp;""),"",VLOOKUP($A76,通讯录!$A:$G,7,FALSE)&amp;"")</f>
        <v/>
      </c>
      <c r="D76" s="103" t="str">
        <f>IF(ISERROR(VLOOKUP($A76,通讯录!$A:$G,5,FALSE)&amp;""),"",VLOOKUP($A76,通讯录!$A:$G,5,FALSE)&amp;"")</f>
        <v/>
      </c>
      <c r="E76" s="103" t="str">
        <f>IF(ISERROR(VLOOKUP($A76,通讯录!$A:$G,6,FALSE)&amp;""),"",VLOOKUP($A76,通讯录!$A:$G,6,FALSE)&amp;"")</f>
        <v/>
      </c>
      <c r="F76" s="103" t="str">
        <f>IF(ISERROR(VLOOKUP($A76,通讯录!$A:$G,4,FALSE)&amp;""),"",VLOOKUP($A76,通讯录!$A:$G,4,FALSE)&amp;"")</f>
        <v/>
      </c>
      <c r="G76" s="103" t="str">
        <f>IF(ISERROR(VLOOKUP($A76,通讯录!$A:$H,8,FALSE)&amp;""),"",VLOOKUP($A76,通讯录!$A:$H,8,FALSE)&amp;"")</f>
        <v/>
      </c>
      <c r="H76" s="34" t="str">
        <f>IF(ISERROR(VLOOKUP($A76,通讯录!$A:$H,2,FALSE)&amp;""),"",VLOOKUP($A76,通讯录!$A:$H,2,FALSE)&amp;"")</f>
        <v/>
      </c>
      <c r="I76" s="103"/>
      <c r="J76" s="103"/>
      <c r="K76" s="80"/>
      <c r="L76" s="80"/>
      <c r="M76" s="80"/>
      <c r="N76" s="80"/>
      <c r="O76" s="80"/>
      <c r="P76" s="80"/>
      <c r="Q76" s="80"/>
      <c r="R76" s="80"/>
    </row>
    <row r="77" s="34" customFormat="1" spans="1:18">
      <c r="A77" s="101"/>
      <c r="B77" s="103" t="str">
        <f>IF(ISERROR(VLOOKUP($A77,通讯录!$A:$G,3,FALSE)&amp;""),"",VLOOKUP($A77,通讯录!$A:$G,3,FALSE)&amp;"")</f>
        <v/>
      </c>
      <c r="C77" s="103" t="str">
        <f>IF(ISERROR(VLOOKUP($A77,通讯录!$A:$G,7,FALSE)&amp;""),"",VLOOKUP($A77,通讯录!$A:$G,7,FALSE)&amp;"")</f>
        <v/>
      </c>
      <c r="D77" s="103" t="str">
        <f>IF(ISERROR(VLOOKUP($A77,通讯录!$A:$G,5,FALSE)&amp;""),"",VLOOKUP($A77,通讯录!$A:$G,5,FALSE)&amp;"")</f>
        <v/>
      </c>
      <c r="E77" s="103" t="str">
        <f>IF(ISERROR(VLOOKUP($A77,通讯录!$A:$G,6,FALSE)&amp;""),"",VLOOKUP($A77,通讯录!$A:$G,6,FALSE)&amp;"")</f>
        <v/>
      </c>
      <c r="F77" s="103" t="str">
        <f>IF(ISERROR(VLOOKUP($A77,通讯录!$A:$G,4,FALSE)&amp;""),"",VLOOKUP($A77,通讯录!$A:$G,4,FALSE)&amp;"")</f>
        <v/>
      </c>
      <c r="G77" s="103" t="str">
        <f>IF(ISERROR(VLOOKUP($A77,通讯录!$A:$H,8,FALSE)&amp;""),"",VLOOKUP($A77,通讯录!$A:$H,8,FALSE)&amp;"")</f>
        <v/>
      </c>
      <c r="H77" s="34" t="str">
        <f>IF(ISERROR(VLOOKUP($A77,通讯录!$A:$H,2,FALSE)&amp;""),"",VLOOKUP($A77,通讯录!$A:$H,2,FALSE)&amp;"")</f>
        <v/>
      </c>
      <c r="I77" s="103"/>
      <c r="J77" s="103"/>
      <c r="K77" s="80"/>
      <c r="L77" s="80"/>
      <c r="M77" s="80"/>
      <c r="N77" s="80"/>
      <c r="O77" s="80"/>
      <c r="P77" s="80"/>
      <c r="Q77" s="80"/>
      <c r="R77" s="80"/>
    </row>
    <row r="78" s="34" customFormat="1" spans="1:18">
      <c r="A78" s="101"/>
      <c r="B78" s="103" t="str">
        <f>IF(ISERROR(VLOOKUP($A78,通讯录!$A:$G,3,FALSE)&amp;""),"",VLOOKUP($A78,通讯录!$A:$G,3,FALSE)&amp;"")</f>
        <v/>
      </c>
      <c r="C78" s="103" t="str">
        <f>IF(ISERROR(VLOOKUP($A78,通讯录!$A:$G,7,FALSE)&amp;""),"",VLOOKUP($A78,通讯录!$A:$G,7,FALSE)&amp;"")</f>
        <v/>
      </c>
      <c r="D78" s="103" t="str">
        <f>IF(ISERROR(VLOOKUP($A78,通讯录!$A:$G,5,FALSE)&amp;""),"",VLOOKUP($A78,通讯录!$A:$G,5,FALSE)&amp;"")</f>
        <v/>
      </c>
      <c r="E78" s="103" t="str">
        <f>IF(ISERROR(VLOOKUP($A78,通讯录!$A:$G,6,FALSE)&amp;""),"",VLOOKUP($A78,通讯录!$A:$G,6,FALSE)&amp;"")</f>
        <v/>
      </c>
      <c r="F78" s="103" t="str">
        <f>IF(ISERROR(VLOOKUP($A78,通讯录!$A:$G,4,FALSE)&amp;""),"",VLOOKUP($A78,通讯录!$A:$G,4,FALSE)&amp;"")</f>
        <v/>
      </c>
      <c r="G78" s="103" t="str">
        <f>IF(ISERROR(VLOOKUP($A78,通讯录!$A:$H,8,FALSE)&amp;""),"",VLOOKUP($A78,通讯录!$A:$H,8,FALSE)&amp;"")</f>
        <v/>
      </c>
      <c r="H78" s="34" t="str">
        <f>IF(ISERROR(VLOOKUP($A78,通讯录!$A:$H,2,FALSE)&amp;""),"",VLOOKUP($A78,通讯录!$A:$H,2,FALSE)&amp;"")</f>
        <v/>
      </c>
      <c r="I78" s="103"/>
      <c r="J78" s="103"/>
      <c r="K78" s="80"/>
      <c r="L78" s="80"/>
      <c r="M78" s="80"/>
      <c r="N78" s="80"/>
      <c r="O78" s="80"/>
      <c r="P78" s="80"/>
      <c r="Q78" s="80"/>
      <c r="R78" s="80"/>
    </row>
    <row r="79" s="34" customFormat="1" spans="1:18">
      <c r="A79" s="101"/>
      <c r="B79" s="103" t="str">
        <f>IF(ISERROR(VLOOKUP($A79,通讯录!$A:$G,3,FALSE)&amp;""),"",VLOOKUP($A79,通讯录!$A:$G,3,FALSE)&amp;"")</f>
        <v/>
      </c>
      <c r="C79" s="103" t="str">
        <f>IF(ISERROR(VLOOKUP($A79,通讯录!$A:$G,7,FALSE)&amp;""),"",VLOOKUP($A79,通讯录!$A:$G,7,FALSE)&amp;"")</f>
        <v/>
      </c>
      <c r="D79" s="103" t="str">
        <f>IF(ISERROR(VLOOKUP($A79,通讯录!$A:$G,5,FALSE)&amp;""),"",VLOOKUP($A79,通讯录!$A:$G,5,FALSE)&amp;"")</f>
        <v/>
      </c>
      <c r="E79" s="103" t="str">
        <f>IF(ISERROR(VLOOKUP($A79,通讯录!$A:$G,6,FALSE)&amp;""),"",VLOOKUP($A79,通讯录!$A:$G,6,FALSE)&amp;"")</f>
        <v/>
      </c>
      <c r="F79" s="103" t="str">
        <f>IF(ISERROR(VLOOKUP($A79,通讯录!$A:$G,4,FALSE)&amp;""),"",VLOOKUP($A79,通讯录!$A:$G,4,FALSE)&amp;"")</f>
        <v/>
      </c>
      <c r="G79" s="103" t="str">
        <f>IF(ISERROR(VLOOKUP($A79,通讯录!$A:$H,8,FALSE)&amp;""),"",VLOOKUP($A79,通讯录!$A:$H,8,FALSE)&amp;"")</f>
        <v/>
      </c>
      <c r="H79" s="34" t="str">
        <f>IF(ISERROR(VLOOKUP($A79,通讯录!$A:$H,2,FALSE)&amp;""),"",VLOOKUP($A79,通讯录!$A:$H,2,FALSE)&amp;"")</f>
        <v/>
      </c>
      <c r="I79" s="103"/>
      <c r="J79" s="103"/>
      <c r="K79" s="80"/>
      <c r="L79" s="80"/>
      <c r="M79" s="80"/>
      <c r="N79" s="80"/>
      <c r="O79" s="80"/>
      <c r="P79" s="80"/>
      <c r="Q79" s="80"/>
      <c r="R79" s="80"/>
    </row>
    <row r="80" s="34" customFormat="1" spans="1:18">
      <c r="A80" s="101"/>
      <c r="B80" s="103" t="str">
        <f>IF(ISERROR(VLOOKUP($A80,通讯录!$A:$G,3,FALSE)&amp;""),"",VLOOKUP($A80,通讯录!$A:$G,3,FALSE)&amp;"")</f>
        <v/>
      </c>
      <c r="C80" s="103" t="str">
        <f>IF(ISERROR(VLOOKUP($A80,通讯录!$A:$G,7,FALSE)&amp;""),"",VLOOKUP($A80,通讯录!$A:$G,7,FALSE)&amp;"")</f>
        <v/>
      </c>
      <c r="D80" s="103" t="str">
        <f>IF(ISERROR(VLOOKUP($A80,通讯录!$A:$G,5,FALSE)&amp;""),"",VLOOKUP($A80,通讯录!$A:$G,5,FALSE)&amp;"")</f>
        <v/>
      </c>
      <c r="E80" s="103" t="str">
        <f>IF(ISERROR(VLOOKUP($A80,通讯录!$A:$G,6,FALSE)&amp;""),"",VLOOKUP($A80,通讯录!$A:$G,6,FALSE)&amp;"")</f>
        <v/>
      </c>
      <c r="F80" s="103" t="str">
        <f>IF(ISERROR(VLOOKUP($A80,通讯录!$A:$G,4,FALSE)&amp;""),"",VLOOKUP($A80,通讯录!$A:$G,4,FALSE)&amp;"")</f>
        <v/>
      </c>
      <c r="G80" s="103" t="str">
        <f>IF(ISERROR(VLOOKUP($A80,通讯录!$A:$H,8,FALSE)&amp;""),"",VLOOKUP($A80,通讯录!$A:$H,8,FALSE)&amp;"")</f>
        <v/>
      </c>
      <c r="H80" s="34" t="str">
        <f>IF(ISERROR(VLOOKUP($A80,通讯录!$A:$H,2,FALSE)&amp;""),"",VLOOKUP($A80,通讯录!$A:$H,2,FALSE)&amp;"")</f>
        <v/>
      </c>
      <c r="I80" s="103"/>
      <c r="J80" s="103"/>
      <c r="K80" s="80"/>
      <c r="L80" s="80"/>
      <c r="M80" s="80"/>
      <c r="N80" s="80"/>
      <c r="O80" s="80"/>
      <c r="P80" s="80"/>
      <c r="Q80" s="80"/>
      <c r="R80" s="80"/>
    </row>
    <row r="81" s="34" customFormat="1" spans="1:18">
      <c r="A81" s="101"/>
      <c r="B81" s="103" t="str">
        <f>IF(ISERROR(VLOOKUP($A81,通讯录!$A:$G,3,FALSE)&amp;""),"",VLOOKUP($A81,通讯录!$A:$G,3,FALSE)&amp;"")</f>
        <v/>
      </c>
      <c r="C81" s="103" t="str">
        <f>IF(ISERROR(VLOOKUP($A81,通讯录!$A:$G,7,FALSE)&amp;""),"",VLOOKUP($A81,通讯录!$A:$G,7,FALSE)&amp;"")</f>
        <v/>
      </c>
      <c r="D81" s="103" t="str">
        <f>IF(ISERROR(VLOOKUP($A81,通讯录!$A:$G,5,FALSE)&amp;""),"",VLOOKUP($A81,通讯录!$A:$G,5,FALSE)&amp;"")</f>
        <v/>
      </c>
      <c r="E81" s="103" t="str">
        <f>IF(ISERROR(VLOOKUP($A81,通讯录!$A:$G,6,FALSE)&amp;""),"",VLOOKUP($A81,通讯录!$A:$G,6,FALSE)&amp;"")</f>
        <v/>
      </c>
      <c r="F81" s="103" t="str">
        <f>IF(ISERROR(VLOOKUP($A81,通讯录!$A:$G,4,FALSE)&amp;""),"",VLOOKUP($A81,通讯录!$A:$G,4,FALSE)&amp;"")</f>
        <v/>
      </c>
      <c r="G81" s="103" t="str">
        <f>IF(ISERROR(VLOOKUP($A81,通讯录!$A:$H,8,FALSE)&amp;""),"",VLOOKUP($A81,通讯录!$A:$H,8,FALSE)&amp;"")</f>
        <v/>
      </c>
      <c r="H81" s="34" t="str">
        <f>IF(ISERROR(VLOOKUP($A81,通讯录!$A:$H,2,FALSE)&amp;""),"",VLOOKUP($A81,通讯录!$A:$H,2,FALSE)&amp;"")</f>
        <v/>
      </c>
      <c r="I81" s="103"/>
      <c r="J81" s="103"/>
      <c r="K81" s="80"/>
      <c r="L81" s="80"/>
      <c r="M81" s="80"/>
      <c r="N81" s="80"/>
      <c r="O81" s="80"/>
      <c r="P81" s="80"/>
      <c r="Q81" s="80"/>
      <c r="R81" s="80"/>
    </row>
    <row r="82" s="34" customFormat="1" spans="1:18">
      <c r="A82" s="101"/>
      <c r="B82" s="103" t="str">
        <f>IF(ISERROR(VLOOKUP($A82,通讯录!$A:$G,3,FALSE)&amp;""),"",VLOOKUP($A82,通讯录!$A:$G,3,FALSE)&amp;"")</f>
        <v/>
      </c>
      <c r="C82" s="103" t="str">
        <f>IF(ISERROR(VLOOKUP($A82,通讯录!$A:$G,7,FALSE)&amp;""),"",VLOOKUP($A82,通讯录!$A:$G,7,FALSE)&amp;"")</f>
        <v/>
      </c>
      <c r="D82" s="103" t="str">
        <f>IF(ISERROR(VLOOKUP($A82,通讯录!$A:$G,5,FALSE)&amp;""),"",VLOOKUP($A82,通讯录!$A:$G,5,FALSE)&amp;"")</f>
        <v/>
      </c>
      <c r="E82" s="103" t="str">
        <f>IF(ISERROR(VLOOKUP($A82,通讯录!$A:$G,6,FALSE)&amp;""),"",VLOOKUP($A82,通讯录!$A:$G,6,FALSE)&amp;"")</f>
        <v/>
      </c>
      <c r="F82" s="103" t="str">
        <f>IF(ISERROR(VLOOKUP($A82,通讯录!$A:$G,4,FALSE)&amp;""),"",VLOOKUP($A82,通讯录!$A:$G,4,FALSE)&amp;"")</f>
        <v/>
      </c>
      <c r="G82" s="103" t="str">
        <f>IF(ISERROR(VLOOKUP($A82,通讯录!$A:$H,8,FALSE)&amp;""),"",VLOOKUP($A82,通讯录!$A:$H,8,FALSE)&amp;"")</f>
        <v/>
      </c>
      <c r="H82" s="34" t="str">
        <f>IF(ISERROR(VLOOKUP($A82,通讯录!$A:$H,2,FALSE)&amp;""),"",VLOOKUP($A82,通讯录!$A:$H,2,FALSE)&amp;"")</f>
        <v/>
      </c>
      <c r="I82" s="103"/>
      <c r="J82" s="103"/>
      <c r="K82" s="80"/>
      <c r="L82" s="80"/>
      <c r="M82" s="80"/>
      <c r="N82" s="80"/>
      <c r="O82" s="80"/>
      <c r="P82" s="80"/>
      <c r="Q82" s="80"/>
      <c r="R82" s="80"/>
    </row>
    <row r="83" s="34" customFormat="1" spans="1:18">
      <c r="A83" s="101"/>
      <c r="B83" s="103" t="str">
        <f>IF(ISERROR(VLOOKUP($A83,通讯录!$A:$G,3,FALSE)&amp;""),"",VLOOKUP($A83,通讯录!$A:$G,3,FALSE)&amp;"")</f>
        <v/>
      </c>
      <c r="C83" s="103" t="str">
        <f>IF(ISERROR(VLOOKUP($A83,通讯录!$A:$G,7,FALSE)&amp;""),"",VLOOKUP($A83,通讯录!$A:$G,7,FALSE)&amp;"")</f>
        <v/>
      </c>
      <c r="D83" s="103" t="str">
        <f>IF(ISERROR(VLOOKUP($A83,通讯录!$A:$G,5,FALSE)&amp;""),"",VLOOKUP($A83,通讯录!$A:$G,5,FALSE)&amp;"")</f>
        <v/>
      </c>
      <c r="E83" s="103" t="str">
        <f>IF(ISERROR(VLOOKUP($A83,通讯录!$A:$G,6,FALSE)&amp;""),"",VLOOKUP($A83,通讯录!$A:$G,6,FALSE)&amp;"")</f>
        <v/>
      </c>
      <c r="F83" s="103" t="str">
        <f>IF(ISERROR(VLOOKUP($A83,通讯录!$A:$G,4,FALSE)&amp;""),"",VLOOKUP($A83,通讯录!$A:$G,4,FALSE)&amp;"")</f>
        <v/>
      </c>
      <c r="G83" s="103" t="str">
        <f>IF(ISERROR(VLOOKUP($A83,通讯录!$A:$H,8,FALSE)&amp;""),"",VLOOKUP($A83,通讯录!$A:$H,8,FALSE)&amp;"")</f>
        <v/>
      </c>
      <c r="H83" s="34" t="str">
        <f>IF(ISERROR(VLOOKUP($A83,通讯录!$A:$H,2,FALSE)&amp;""),"",VLOOKUP($A83,通讯录!$A:$H,2,FALSE)&amp;"")</f>
        <v/>
      </c>
      <c r="I83" s="103"/>
      <c r="J83" s="103"/>
      <c r="K83" s="80"/>
      <c r="L83" s="80"/>
      <c r="M83" s="80"/>
      <c r="N83" s="80"/>
      <c r="O83" s="80"/>
      <c r="P83" s="80"/>
      <c r="Q83" s="80"/>
      <c r="R83" s="80"/>
    </row>
    <row r="84" s="34" customFormat="1" spans="1:18">
      <c r="A84" s="101"/>
      <c r="B84" s="103" t="str">
        <f>IF(ISERROR(VLOOKUP($A84,通讯录!$A:$G,3,FALSE)&amp;""),"",VLOOKUP($A84,通讯录!$A:$G,3,FALSE)&amp;"")</f>
        <v/>
      </c>
      <c r="C84" s="103" t="str">
        <f>IF(ISERROR(VLOOKUP($A84,通讯录!$A:$G,7,FALSE)&amp;""),"",VLOOKUP($A84,通讯录!$A:$G,7,FALSE)&amp;"")</f>
        <v/>
      </c>
      <c r="D84" s="103" t="str">
        <f>IF(ISERROR(VLOOKUP($A84,通讯录!$A:$G,5,FALSE)&amp;""),"",VLOOKUP($A84,通讯录!$A:$G,5,FALSE)&amp;"")</f>
        <v/>
      </c>
      <c r="E84" s="103" t="str">
        <f>IF(ISERROR(VLOOKUP($A84,通讯录!$A:$G,6,FALSE)&amp;""),"",VLOOKUP($A84,通讯录!$A:$G,6,FALSE)&amp;"")</f>
        <v/>
      </c>
      <c r="F84" s="103" t="str">
        <f>IF(ISERROR(VLOOKUP($A84,通讯录!$A:$G,4,FALSE)&amp;""),"",VLOOKUP($A84,通讯录!$A:$G,4,FALSE)&amp;"")</f>
        <v/>
      </c>
      <c r="G84" s="103" t="str">
        <f>IF(ISERROR(VLOOKUP($A84,通讯录!$A:$H,8,FALSE)&amp;""),"",VLOOKUP($A84,通讯录!$A:$H,8,FALSE)&amp;"")</f>
        <v/>
      </c>
      <c r="H84" s="34" t="str">
        <f>IF(ISERROR(VLOOKUP($A84,通讯录!$A:$H,2,FALSE)&amp;""),"",VLOOKUP($A84,通讯录!$A:$H,2,FALSE)&amp;"")</f>
        <v/>
      </c>
      <c r="I84" s="103"/>
      <c r="J84" s="103"/>
      <c r="K84" s="80"/>
      <c r="L84" s="80"/>
      <c r="M84" s="80"/>
      <c r="N84" s="80"/>
      <c r="O84" s="80"/>
      <c r="P84" s="80"/>
      <c r="Q84" s="80"/>
      <c r="R84" s="80"/>
    </row>
    <row r="85" s="34" customFormat="1" spans="1:18">
      <c r="A85" s="101"/>
      <c r="B85" s="103" t="str">
        <f>IF(ISERROR(VLOOKUP($A85,通讯录!$A:$G,3,FALSE)&amp;""),"",VLOOKUP($A85,通讯录!$A:$G,3,FALSE)&amp;"")</f>
        <v/>
      </c>
      <c r="C85" s="103" t="str">
        <f>IF(ISERROR(VLOOKUP($A85,通讯录!$A:$G,7,FALSE)&amp;""),"",VLOOKUP($A85,通讯录!$A:$G,7,FALSE)&amp;"")</f>
        <v/>
      </c>
      <c r="D85" s="103" t="str">
        <f>IF(ISERROR(VLOOKUP($A85,通讯录!$A:$G,5,FALSE)&amp;""),"",VLOOKUP($A85,通讯录!$A:$G,5,FALSE)&amp;"")</f>
        <v/>
      </c>
      <c r="E85" s="103" t="str">
        <f>IF(ISERROR(VLOOKUP($A85,通讯录!$A:$G,6,FALSE)&amp;""),"",VLOOKUP($A85,通讯录!$A:$G,6,FALSE)&amp;"")</f>
        <v/>
      </c>
      <c r="F85" s="103" t="str">
        <f>IF(ISERROR(VLOOKUP($A85,通讯录!$A:$G,4,FALSE)&amp;""),"",VLOOKUP($A85,通讯录!$A:$G,4,FALSE)&amp;"")</f>
        <v/>
      </c>
      <c r="G85" s="103" t="str">
        <f>IF(ISERROR(VLOOKUP($A85,通讯录!$A:$H,8,FALSE)&amp;""),"",VLOOKUP($A85,通讯录!$A:$H,8,FALSE)&amp;"")</f>
        <v/>
      </c>
      <c r="H85" s="34" t="str">
        <f>IF(ISERROR(VLOOKUP($A85,通讯录!$A:$H,2,FALSE)&amp;""),"",VLOOKUP($A85,通讯录!$A:$H,2,FALSE)&amp;"")</f>
        <v/>
      </c>
      <c r="I85" s="103"/>
      <c r="J85" s="103"/>
      <c r="K85" s="80"/>
      <c r="L85" s="80"/>
      <c r="M85" s="80"/>
      <c r="N85" s="80"/>
      <c r="O85" s="80"/>
      <c r="P85" s="80"/>
      <c r="Q85" s="80"/>
      <c r="R85" s="80"/>
    </row>
    <row r="86" s="34" customFormat="1" spans="1:18">
      <c r="A86" s="101"/>
      <c r="B86" s="103" t="str">
        <f>IF(ISERROR(VLOOKUP($A86,通讯录!$A:$G,3,FALSE)&amp;""),"",VLOOKUP($A86,通讯录!$A:$G,3,FALSE)&amp;"")</f>
        <v/>
      </c>
      <c r="C86" s="103" t="str">
        <f>IF(ISERROR(VLOOKUP($A86,通讯录!$A:$G,7,FALSE)&amp;""),"",VLOOKUP($A86,通讯录!$A:$G,7,FALSE)&amp;"")</f>
        <v/>
      </c>
      <c r="D86" s="103" t="str">
        <f>IF(ISERROR(VLOOKUP($A86,通讯录!$A:$G,5,FALSE)&amp;""),"",VLOOKUP($A86,通讯录!$A:$G,5,FALSE)&amp;"")</f>
        <v/>
      </c>
      <c r="E86" s="103" t="str">
        <f>IF(ISERROR(VLOOKUP($A86,通讯录!$A:$G,6,FALSE)&amp;""),"",VLOOKUP($A86,通讯录!$A:$G,6,FALSE)&amp;"")</f>
        <v/>
      </c>
      <c r="F86" s="103" t="str">
        <f>IF(ISERROR(VLOOKUP($A86,通讯录!$A:$G,4,FALSE)&amp;""),"",VLOOKUP($A86,通讯录!$A:$G,4,FALSE)&amp;"")</f>
        <v/>
      </c>
      <c r="G86" s="103" t="str">
        <f>IF(ISERROR(VLOOKUP($A86,通讯录!$A:$H,8,FALSE)&amp;""),"",VLOOKUP($A86,通讯录!$A:$H,8,FALSE)&amp;"")</f>
        <v/>
      </c>
      <c r="H86" s="34" t="str">
        <f>IF(ISERROR(VLOOKUP($A86,通讯录!$A:$H,2,FALSE)&amp;""),"",VLOOKUP($A86,通讯录!$A:$H,2,FALSE)&amp;"")</f>
        <v/>
      </c>
      <c r="I86" s="103"/>
      <c r="J86" s="103"/>
      <c r="K86" s="80"/>
      <c r="L86" s="80"/>
      <c r="M86" s="80"/>
      <c r="N86" s="80"/>
      <c r="O86" s="80"/>
      <c r="P86" s="80"/>
      <c r="Q86" s="80"/>
      <c r="R86" s="80"/>
    </row>
    <row r="87" s="34" customFormat="1" spans="1:18">
      <c r="A87" s="101"/>
      <c r="B87" s="103" t="str">
        <f>IF(ISERROR(VLOOKUP($A87,通讯录!$A:$G,3,FALSE)&amp;""),"",VLOOKUP($A87,通讯录!$A:$G,3,FALSE)&amp;"")</f>
        <v/>
      </c>
      <c r="C87" s="103" t="str">
        <f>IF(ISERROR(VLOOKUP($A87,通讯录!$A:$G,7,FALSE)&amp;""),"",VLOOKUP($A87,通讯录!$A:$G,7,FALSE)&amp;"")</f>
        <v/>
      </c>
      <c r="D87" s="103" t="str">
        <f>IF(ISERROR(VLOOKUP($A87,通讯录!$A:$G,5,FALSE)&amp;""),"",VLOOKUP($A87,通讯录!$A:$G,5,FALSE)&amp;"")</f>
        <v/>
      </c>
      <c r="E87" s="103" t="str">
        <f>IF(ISERROR(VLOOKUP($A87,通讯录!$A:$G,6,FALSE)&amp;""),"",VLOOKUP($A87,通讯录!$A:$G,6,FALSE)&amp;"")</f>
        <v/>
      </c>
      <c r="F87" s="103" t="str">
        <f>IF(ISERROR(VLOOKUP($A87,通讯录!$A:$G,4,FALSE)&amp;""),"",VLOOKUP($A87,通讯录!$A:$G,4,FALSE)&amp;"")</f>
        <v/>
      </c>
      <c r="G87" s="103" t="str">
        <f>IF(ISERROR(VLOOKUP($A87,通讯录!$A:$H,8,FALSE)&amp;""),"",VLOOKUP($A87,通讯录!$A:$H,8,FALSE)&amp;"")</f>
        <v/>
      </c>
      <c r="H87" s="34" t="str">
        <f>IF(ISERROR(VLOOKUP($A87,通讯录!$A:$H,2,FALSE)&amp;""),"",VLOOKUP($A87,通讯录!$A:$H,2,FALSE)&amp;"")</f>
        <v/>
      </c>
      <c r="I87" s="103"/>
      <c r="J87" s="103"/>
      <c r="K87" s="80"/>
      <c r="L87" s="80"/>
      <c r="M87" s="80"/>
      <c r="N87" s="80"/>
      <c r="O87" s="80"/>
      <c r="P87" s="80"/>
      <c r="Q87" s="80"/>
      <c r="R87" s="80"/>
    </row>
    <row r="88" s="34" customFormat="1" spans="1:18">
      <c r="A88" s="101"/>
      <c r="B88" s="103" t="str">
        <f>IF(ISERROR(VLOOKUP($A88,通讯录!$A:$G,3,FALSE)&amp;""),"",VLOOKUP($A88,通讯录!$A:$G,3,FALSE)&amp;"")</f>
        <v/>
      </c>
      <c r="C88" s="103" t="str">
        <f>IF(ISERROR(VLOOKUP($A88,通讯录!$A:$G,7,FALSE)&amp;""),"",VLOOKUP($A88,通讯录!$A:$G,7,FALSE)&amp;"")</f>
        <v/>
      </c>
      <c r="D88" s="103" t="str">
        <f>IF(ISERROR(VLOOKUP($A88,通讯录!$A:$G,5,FALSE)&amp;""),"",VLOOKUP($A88,通讯录!$A:$G,5,FALSE)&amp;"")</f>
        <v/>
      </c>
      <c r="E88" s="103" t="str">
        <f>IF(ISERROR(VLOOKUP($A88,通讯录!$A:$G,6,FALSE)&amp;""),"",VLOOKUP($A88,通讯录!$A:$G,6,FALSE)&amp;"")</f>
        <v/>
      </c>
      <c r="F88" s="103" t="str">
        <f>IF(ISERROR(VLOOKUP($A88,通讯录!$A:$G,4,FALSE)&amp;""),"",VLOOKUP($A88,通讯录!$A:$G,4,FALSE)&amp;"")</f>
        <v/>
      </c>
      <c r="G88" s="103" t="str">
        <f>IF(ISERROR(VLOOKUP($A88,通讯录!$A:$H,8,FALSE)&amp;""),"",VLOOKUP($A88,通讯录!$A:$H,8,FALSE)&amp;"")</f>
        <v/>
      </c>
      <c r="H88" s="34" t="str">
        <f>IF(ISERROR(VLOOKUP($A88,通讯录!$A:$H,2,FALSE)&amp;""),"",VLOOKUP($A88,通讯录!$A:$H,2,FALSE)&amp;"")</f>
        <v/>
      </c>
      <c r="I88" s="103"/>
      <c r="J88" s="103"/>
      <c r="K88" s="80"/>
      <c r="L88" s="80"/>
      <c r="M88" s="80"/>
      <c r="N88" s="80"/>
      <c r="O88" s="80"/>
      <c r="P88" s="80"/>
      <c r="Q88" s="80"/>
      <c r="R88" s="80"/>
    </row>
    <row r="89" s="34" customFormat="1" spans="1:18">
      <c r="A89" s="101"/>
      <c r="B89" s="103" t="str">
        <f>IF(ISERROR(VLOOKUP($A89,通讯录!$A:$G,3,FALSE)&amp;""),"",VLOOKUP($A89,通讯录!$A:$G,3,FALSE)&amp;"")</f>
        <v/>
      </c>
      <c r="C89" s="103" t="str">
        <f>IF(ISERROR(VLOOKUP($A89,通讯录!$A:$G,7,FALSE)&amp;""),"",VLOOKUP($A89,通讯录!$A:$G,7,FALSE)&amp;"")</f>
        <v/>
      </c>
      <c r="D89" s="103" t="str">
        <f>IF(ISERROR(VLOOKUP($A89,通讯录!$A:$G,5,FALSE)&amp;""),"",VLOOKUP($A89,通讯录!$A:$G,5,FALSE)&amp;"")</f>
        <v/>
      </c>
      <c r="E89" s="103" t="str">
        <f>IF(ISERROR(VLOOKUP($A89,通讯录!$A:$G,6,FALSE)&amp;""),"",VLOOKUP($A89,通讯录!$A:$G,6,FALSE)&amp;"")</f>
        <v/>
      </c>
      <c r="F89" s="103" t="str">
        <f>IF(ISERROR(VLOOKUP($A89,通讯录!$A:$G,4,FALSE)&amp;""),"",VLOOKUP($A89,通讯录!$A:$G,4,FALSE)&amp;"")</f>
        <v/>
      </c>
      <c r="G89" s="103" t="str">
        <f>IF(ISERROR(VLOOKUP($A89,通讯录!$A:$H,8,FALSE)&amp;""),"",VLOOKUP($A89,通讯录!$A:$H,8,FALSE)&amp;"")</f>
        <v/>
      </c>
      <c r="H89" s="34" t="str">
        <f>IF(ISERROR(VLOOKUP($A89,通讯录!$A:$H,2,FALSE)&amp;""),"",VLOOKUP($A89,通讯录!$A:$H,2,FALSE)&amp;"")</f>
        <v/>
      </c>
      <c r="I89" s="103"/>
      <c r="J89" s="103"/>
      <c r="K89" s="80"/>
      <c r="L89" s="80"/>
      <c r="M89" s="80"/>
      <c r="N89" s="80"/>
      <c r="O89" s="80"/>
      <c r="P89" s="80"/>
      <c r="Q89" s="80"/>
      <c r="R89" s="80"/>
    </row>
    <row r="90" s="34" customFormat="1" spans="1:18">
      <c r="A90" s="101"/>
      <c r="B90" s="103" t="str">
        <f>IF(ISERROR(VLOOKUP($A90,通讯录!$A:$G,3,FALSE)&amp;""),"",VLOOKUP($A90,通讯录!$A:$G,3,FALSE)&amp;"")</f>
        <v/>
      </c>
      <c r="C90" s="103" t="str">
        <f>IF(ISERROR(VLOOKUP($A90,通讯录!$A:$G,7,FALSE)&amp;""),"",VLOOKUP($A90,通讯录!$A:$G,7,FALSE)&amp;"")</f>
        <v/>
      </c>
      <c r="D90" s="103" t="str">
        <f>IF(ISERROR(VLOOKUP($A90,通讯录!$A:$G,5,FALSE)&amp;""),"",VLOOKUP($A90,通讯录!$A:$G,5,FALSE)&amp;"")</f>
        <v/>
      </c>
      <c r="E90" s="103" t="str">
        <f>IF(ISERROR(VLOOKUP($A90,通讯录!$A:$G,6,FALSE)&amp;""),"",VLOOKUP($A90,通讯录!$A:$G,6,FALSE)&amp;"")</f>
        <v/>
      </c>
      <c r="F90" s="103" t="str">
        <f>IF(ISERROR(VLOOKUP($A90,通讯录!$A:$G,4,FALSE)&amp;""),"",VLOOKUP($A90,通讯录!$A:$G,4,FALSE)&amp;"")</f>
        <v/>
      </c>
      <c r="G90" s="103" t="str">
        <f>IF(ISERROR(VLOOKUP($A90,通讯录!$A:$H,8,FALSE)&amp;""),"",VLOOKUP($A90,通讯录!$A:$H,8,FALSE)&amp;"")</f>
        <v/>
      </c>
      <c r="H90" s="34" t="str">
        <f>IF(ISERROR(VLOOKUP($A90,通讯录!$A:$H,2,FALSE)&amp;""),"",VLOOKUP($A90,通讯录!$A:$H,2,FALSE)&amp;"")</f>
        <v/>
      </c>
      <c r="I90" s="103"/>
      <c r="J90" s="103"/>
      <c r="K90" s="80"/>
      <c r="L90" s="80"/>
      <c r="M90" s="80"/>
      <c r="N90" s="80"/>
      <c r="O90" s="80"/>
      <c r="P90" s="80"/>
      <c r="Q90" s="80"/>
      <c r="R90" s="80"/>
    </row>
    <row r="91" spans="2:10">
      <c r="B91" s="103" t="str">
        <f>IF(ISERROR(VLOOKUP($A91,通讯录!$A:$G,3,FALSE)&amp;""),"",VLOOKUP($A91,通讯录!$A:$G,3,FALSE)&amp;"")</f>
        <v/>
      </c>
      <c r="C91" s="103" t="str">
        <f>IF(ISERROR(VLOOKUP($A91,通讯录!$A:$G,7,FALSE)&amp;""),"",VLOOKUP($A91,通讯录!$A:$G,7,FALSE)&amp;"")</f>
        <v/>
      </c>
      <c r="D91" s="103" t="str">
        <f>IF(ISERROR(VLOOKUP($A91,通讯录!$A:$G,5,FALSE)&amp;""),"",VLOOKUP($A91,通讯录!$A:$G,5,FALSE)&amp;"")</f>
        <v/>
      </c>
      <c r="E91" s="103" t="str">
        <f>IF(ISERROR(VLOOKUP($A91,通讯录!$A:$G,6,FALSE)&amp;""),"",VLOOKUP($A91,通讯录!$A:$G,6,FALSE)&amp;"")</f>
        <v/>
      </c>
      <c r="F91" s="103" t="str">
        <f>IF(ISERROR(VLOOKUP($A91,通讯录!$A:$G,4,FALSE)&amp;""),"",VLOOKUP($A91,通讯录!$A:$G,4,FALSE)&amp;"")</f>
        <v/>
      </c>
      <c r="G91" s="103" t="str">
        <f>IF(ISERROR(VLOOKUP($A91,通讯录!$A:$H,8,FALSE)&amp;""),"",VLOOKUP($A91,通讯录!$A:$H,8,FALSE)&amp;"")</f>
        <v/>
      </c>
      <c r="H91" s="34" t="str">
        <f>IF(ISERROR(VLOOKUP($A91,通讯录!$A:$H,2,FALSE)&amp;""),"",VLOOKUP($A91,通讯录!$A:$H,2,FALSE)&amp;"")</f>
        <v/>
      </c>
      <c r="I91" s="103"/>
      <c r="J91" s="103"/>
    </row>
    <row r="92" spans="2:10">
      <c r="B92" s="103" t="str">
        <f>IF(ISERROR(VLOOKUP($A92,通讯录!$A:$G,3,FALSE)&amp;""),"",VLOOKUP($A92,通讯录!$A:$G,3,FALSE)&amp;"")</f>
        <v/>
      </c>
      <c r="C92" s="103" t="str">
        <f>IF(ISERROR(VLOOKUP($A92,通讯录!$A:$G,7,FALSE)&amp;""),"",VLOOKUP($A92,通讯录!$A:$G,7,FALSE)&amp;"")</f>
        <v/>
      </c>
      <c r="D92" s="103" t="str">
        <f>IF(ISERROR(VLOOKUP($A92,通讯录!$A:$G,5,FALSE)&amp;""),"",VLOOKUP($A92,通讯录!$A:$G,5,FALSE)&amp;"")</f>
        <v/>
      </c>
      <c r="E92" s="103" t="str">
        <f>IF(ISERROR(VLOOKUP($A92,通讯录!$A:$G,6,FALSE)&amp;""),"",VLOOKUP($A92,通讯录!$A:$G,6,FALSE)&amp;"")</f>
        <v/>
      </c>
      <c r="F92" s="103" t="str">
        <f>IF(ISERROR(VLOOKUP($A92,通讯录!$A:$G,4,FALSE)&amp;""),"",VLOOKUP($A92,通讯录!$A:$G,4,FALSE)&amp;"")</f>
        <v/>
      </c>
      <c r="G92" s="103" t="str">
        <f>IF(ISERROR(VLOOKUP($A92,通讯录!$A:$H,8,FALSE)&amp;""),"",VLOOKUP($A92,通讯录!$A:$H,8,FALSE)&amp;"")</f>
        <v/>
      </c>
      <c r="H92" s="34" t="str">
        <f>IF(ISERROR(VLOOKUP($A92,通讯录!$A:$H,2,FALSE)&amp;""),"",VLOOKUP($A92,通讯录!$A:$H,2,FALSE)&amp;"")</f>
        <v/>
      </c>
      <c r="I92" s="103"/>
      <c r="J92" s="103"/>
    </row>
    <row r="93" spans="2:10">
      <c r="B93" s="103" t="str">
        <f>IF(ISERROR(VLOOKUP($A93,通讯录!$A:$G,3,FALSE)&amp;""),"",VLOOKUP($A93,通讯录!$A:$G,3,FALSE)&amp;"")</f>
        <v/>
      </c>
      <c r="C93" s="103" t="str">
        <f>IF(ISERROR(VLOOKUP($A93,通讯录!$A:$G,7,FALSE)&amp;""),"",VLOOKUP($A93,通讯录!$A:$G,7,FALSE)&amp;"")</f>
        <v/>
      </c>
      <c r="D93" s="103" t="str">
        <f>IF(ISERROR(VLOOKUP($A93,通讯录!$A:$G,5,FALSE)&amp;""),"",VLOOKUP($A93,通讯录!$A:$G,5,FALSE)&amp;"")</f>
        <v/>
      </c>
      <c r="E93" s="103" t="str">
        <f>IF(ISERROR(VLOOKUP($A93,通讯录!$A:$G,6,FALSE)&amp;""),"",VLOOKUP($A93,通讯录!$A:$G,6,FALSE)&amp;"")</f>
        <v/>
      </c>
      <c r="F93" s="103" t="str">
        <f>IF(ISERROR(VLOOKUP($A93,通讯录!$A:$G,4,FALSE)&amp;""),"",VLOOKUP($A93,通讯录!$A:$G,4,FALSE)&amp;"")</f>
        <v/>
      </c>
      <c r="G93" s="103" t="str">
        <f>IF(ISERROR(VLOOKUP($A93,通讯录!$A:$H,8,FALSE)&amp;""),"",VLOOKUP($A93,通讯录!$A:$H,8,FALSE)&amp;"")</f>
        <v/>
      </c>
      <c r="H93" s="34" t="str">
        <f>IF(ISERROR(VLOOKUP($A93,通讯录!$A:$H,2,FALSE)&amp;""),"",VLOOKUP($A93,通讯录!$A:$H,2,FALSE)&amp;"")</f>
        <v/>
      </c>
      <c r="I93" s="103"/>
      <c r="J93" s="103"/>
    </row>
    <row r="94" spans="2:10">
      <c r="B94" s="103" t="str">
        <f>IF(ISERROR(VLOOKUP($A94,通讯录!$A:$G,3,FALSE)&amp;""),"",VLOOKUP($A94,通讯录!$A:$G,3,FALSE)&amp;"")</f>
        <v/>
      </c>
      <c r="C94" s="103" t="str">
        <f>IF(ISERROR(VLOOKUP($A94,通讯录!$A:$G,7,FALSE)&amp;""),"",VLOOKUP($A94,通讯录!$A:$G,7,FALSE)&amp;"")</f>
        <v/>
      </c>
      <c r="D94" s="103" t="str">
        <f>IF(ISERROR(VLOOKUP($A94,通讯录!$A:$G,5,FALSE)&amp;""),"",VLOOKUP($A94,通讯录!$A:$G,5,FALSE)&amp;"")</f>
        <v/>
      </c>
      <c r="E94" s="103" t="str">
        <f>IF(ISERROR(VLOOKUP($A94,通讯录!$A:$G,6,FALSE)&amp;""),"",VLOOKUP($A94,通讯录!$A:$G,6,FALSE)&amp;"")</f>
        <v/>
      </c>
      <c r="F94" s="103" t="str">
        <f>IF(ISERROR(VLOOKUP($A94,通讯录!$A:$G,4,FALSE)&amp;""),"",VLOOKUP($A94,通讯录!$A:$G,4,FALSE)&amp;"")</f>
        <v/>
      </c>
      <c r="G94" s="103" t="str">
        <f>IF(ISERROR(VLOOKUP($A94,通讯录!$A:$H,8,FALSE)&amp;""),"",VLOOKUP($A94,通讯录!$A:$H,8,FALSE)&amp;"")</f>
        <v/>
      </c>
      <c r="H94" s="34" t="str">
        <f>IF(ISERROR(VLOOKUP($A94,通讯录!$A:$H,2,FALSE)&amp;""),"",VLOOKUP($A94,通讯录!$A:$H,2,FALSE)&amp;"")</f>
        <v/>
      </c>
      <c r="I94" s="103"/>
      <c r="J94" s="103"/>
    </row>
    <row r="95" spans="2:10">
      <c r="B95" s="103" t="str">
        <f>IF(ISERROR(VLOOKUP($A95,通讯录!$A:$G,3,FALSE)&amp;""),"",VLOOKUP($A95,通讯录!$A:$G,3,FALSE)&amp;"")</f>
        <v/>
      </c>
      <c r="C95" s="103" t="str">
        <f>IF(ISERROR(VLOOKUP($A95,通讯录!$A:$G,7,FALSE)&amp;""),"",VLOOKUP($A95,通讯录!$A:$G,7,FALSE)&amp;"")</f>
        <v/>
      </c>
      <c r="D95" s="103" t="str">
        <f>IF(ISERROR(VLOOKUP($A95,通讯录!$A:$G,5,FALSE)&amp;""),"",VLOOKUP($A95,通讯录!$A:$G,5,FALSE)&amp;"")</f>
        <v/>
      </c>
      <c r="E95" s="103" t="str">
        <f>IF(ISERROR(VLOOKUP($A95,通讯录!$A:$G,6,FALSE)&amp;""),"",VLOOKUP($A95,通讯录!$A:$G,6,FALSE)&amp;"")</f>
        <v/>
      </c>
      <c r="F95" s="103" t="str">
        <f>IF(ISERROR(VLOOKUP($A95,通讯录!$A:$G,4,FALSE)&amp;""),"",VLOOKUP($A95,通讯录!$A:$G,4,FALSE)&amp;"")</f>
        <v/>
      </c>
      <c r="G95" s="103" t="str">
        <f>IF(ISERROR(VLOOKUP($A95,通讯录!$A:$H,8,FALSE)&amp;""),"",VLOOKUP($A95,通讯录!$A:$H,8,FALSE)&amp;"")</f>
        <v/>
      </c>
      <c r="H95" s="34" t="str">
        <f>IF(ISERROR(VLOOKUP($A95,通讯录!$A:$H,2,FALSE)&amp;""),"",VLOOKUP($A95,通讯录!$A:$H,2,FALSE)&amp;"")</f>
        <v/>
      </c>
      <c r="I95" s="103"/>
      <c r="J95" s="103"/>
    </row>
    <row r="96" spans="2:10">
      <c r="B96" s="103" t="str">
        <f>IF(ISERROR(VLOOKUP($A96,通讯录!$A:$G,3,FALSE)&amp;""),"",VLOOKUP($A96,通讯录!$A:$G,3,FALSE)&amp;"")</f>
        <v/>
      </c>
      <c r="C96" s="103" t="str">
        <f>IF(ISERROR(VLOOKUP($A96,通讯录!$A:$G,7,FALSE)&amp;""),"",VLOOKUP($A96,通讯录!$A:$G,7,FALSE)&amp;"")</f>
        <v/>
      </c>
      <c r="D96" s="103" t="str">
        <f>IF(ISERROR(VLOOKUP($A96,通讯录!$A:$G,5,FALSE)&amp;""),"",VLOOKUP($A96,通讯录!$A:$G,5,FALSE)&amp;"")</f>
        <v/>
      </c>
      <c r="E96" s="103" t="str">
        <f>IF(ISERROR(VLOOKUP($A96,通讯录!$A:$G,6,FALSE)&amp;""),"",VLOOKUP($A96,通讯录!$A:$G,6,FALSE)&amp;"")</f>
        <v/>
      </c>
      <c r="F96" s="103" t="str">
        <f>IF(ISERROR(VLOOKUP($A96,通讯录!$A:$G,4,FALSE)&amp;""),"",VLOOKUP($A96,通讯录!$A:$G,4,FALSE)&amp;"")</f>
        <v/>
      </c>
      <c r="G96" s="103" t="str">
        <f>IF(ISERROR(VLOOKUP($A96,通讯录!$A:$H,8,FALSE)&amp;""),"",VLOOKUP($A96,通讯录!$A:$H,8,FALSE)&amp;"")</f>
        <v/>
      </c>
      <c r="H96" s="34" t="str">
        <f>IF(ISERROR(VLOOKUP($A96,通讯录!$A:$H,2,FALSE)&amp;""),"",VLOOKUP($A96,通讯录!$A:$H,2,FALSE)&amp;"")</f>
        <v/>
      </c>
      <c r="I96" s="103"/>
      <c r="J96" s="103"/>
    </row>
    <row r="97" spans="2:10">
      <c r="B97" s="103" t="str">
        <f>IF(ISERROR(VLOOKUP($A97,通讯录!$A:$G,3,FALSE)&amp;""),"",VLOOKUP($A97,通讯录!$A:$G,3,FALSE)&amp;"")</f>
        <v/>
      </c>
      <c r="C97" s="103" t="str">
        <f>IF(ISERROR(VLOOKUP($A97,通讯录!$A:$G,7,FALSE)&amp;""),"",VLOOKUP($A97,通讯录!$A:$G,7,FALSE)&amp;"")</f>
        <v/>
      </c>
      <c r="D97" s="103" t="str">
        <f>IF(ISERROR(VLOOKUP($A97,通讯录!$A:$G,5,FALSE)&amp;""),"",VLOOKUP($A97,通讯录!$A:$G,5,FALSE)&amp;"")</f>
        <v/>
      </c>
      <c r="E97" s="103" t="str">
        <f>IF(ISERROR(VLOOKUP($A97,通讯录!$A:$G,6,FALSE)&amp;""),"",VLOOKUP($A97,通讯录!$A:$G,6,FALSE)&amp;"")</f>
        <v/>
      </c>
      <c r="F97" s="103" t="str">
        <f>IF(ISERROR(VLOOKUP($A97,通讯录!$A:$G,4,FALSE)&amp;""),"",VLOOKUP($A97,通讯录!$A:$G,4,FALSE)&amp;"")</f>
        <v/>
      </c>
      <c r="G97" s="103" t="str">
        <f>IF(ISERROR(VLOOKUP($A97,通讯录!$A:$H,8,FALSE)&amp;""),"",VLOOKUP($A97,通讯录!$A:$H,8,FALSE)&amp;"")</f>
        <v/>
      </c>
      <c r="H97" s="34" t="str">
        <f>IF(ISERROR(VLOOKUP($A97,通讯录!$A:$H,2,FALSE)&amp;""),"",VLOOKUP($A97,通讯录!$A:$H,2,FALSE)&amp;"")</f>
        <v/>
      </c>
      <c r="I97" s="103"/>
      <c r="J97" s="103"/>
    </row>
    <row r="98" spans="2:10">
      <c r="B98" s="103" t="str">
        <f>IF(ISERROR(VLOOKUP($A98,通讯录!$A:$G,3,FALSE)&amp;""),"",VLOOKUP($A98,通讯录!$A:$G,3,FALSE)&amp;"")</f>
        <v/>
      </c>
      <c r="C98" s="103" t="str">
        <f>IF(ISERROR(VLOOKUP($A98,通讯录!$A:$G,7,FALSE)&amp;""),"",VLOOKUP($A98,通讯录!$A:$G,7,FALSE)&amp;"")</f>
        <v/>
      </c>
      <c r="D98" s="103" t="str">
        <f>IF(ISERROR(VLOOKUP($A98,通讯录!$A:$G,5,FALSE)&amp;""),"",VLOOKUP($A98,通讯录!$A:$G,5,FALSE)&amp;"")</f>
        <v/>
      </c>
      <c r="E98" s="103" t="str">
        <f>IF(ISERROR(VLOOKUP($A98,通讯录!$A:$G,6,FALSE)&amp;""),"",VLOOKUP($A98,通讯录!$A:$G,6,FALSE)&amp;"")</f>
        <v/>
      </c>
      <c r="F98" s="103" t="str">
        <f>IF(ISERROR(VLOOKUP($A98,通讯录!$A:$G,4,FALSE)&amp;""),"",VLOOKUP($A98,通讯录!$A:$G,4,FALSE)&amp;"")</f>
        <v/>
      </c>
      <c r="G98" s="103" t="str">
        <f>IF(ISERROR(VLOOKUP($A98,通讯录!$A:$H,8,FALSE)&amp;""),"",VLOOKUP($A98,通讯录!$A:$H,8,FALSE)&amp;"")</f>
        <v/>
      </c>
      <c r="H98" s="34" t="str">
        <f>IF(ISERROR(VLOOKUP($A98,通讯录!$A:$H,2,FALSE)&amp;""),"",VLOOKUP($A98,通讯录!$A:$H,2,FALSE)&amp;"")</f>
        <v/>
      </c>
      <c r="I98" s="103"/>
      <c r="J98" s="103"/>
    </row>
    <row r="99" spans="2:10">
      <c r="B99" s="103" t="str">
        <f>IF(ISERROR(VLOOKUP($A99,通讯录!$A:$G,3,FALSE)&amp;""),"",VLOOKUP($A99,通讯录!$A:$G,3,FALSE)&amp;"")</f>
        <v/>
      </c>
      <c r="C99" s="103" t="str">
        <f>IF(ISERROR(VLOOKUP($A99,通讯录!$A:$G,7,FALSE)&amp;""),"",VLOOKUP($A99,通讯录!$A:$G,7,FALSE)&amp;"")</f>
        <v/>
      </c>
      <c r="D99" s="103" t="str">
        <f>IF(ISERROR(VLOOKUP($A99,通讯录!$A:$G,5,FALSE)&amp;""),"",VLOOKUP($A99,通讯录!$A:$G,5,FALSE)&amp;"")</f>
        <v/>
      </c>
      <c r="E99" s="103" t="str">
        <f>IF(ISERROR(VLOOKUP($A99,通讯录!$A:$G,6,FALSE)&amp;""),"",VLOOKUP($A99,通讯录!$A:$G,6,FALSE)&amp;"")</f>
        <v/>
      </c>
      <c r="F99" s="103" t="str">
        <f>IF(ISERROR(VLOOKUP($A99,通讯录!$A:$G,4,FALSE)&amp;""),"",VLOOKUP($A99,通讯录!$A:$G,4,FALSE)&amp;"")</f>
        <v/>
      </c>
      <c r="G99" s="103" t="str">
        <f>IF(ISERROR(VLOOKUP($A99,通讯录!$A:$H,8,FALSE)&amp;""),"",VLOOKUP($A99,通讯录!$A:$H,8,FALSE)&amp;"")</f>
        <v/>
      </c>
      <c r="H99" s="34" t="str">
        <f>IF(ISERROR(VLOOKUP($A99,通讯录!$A:$H,2,FALSE)&amp;""),"",VLOOKUP($A99,通讯录!$A:$H,2,FALSE)&amp;"")</f>
        <v/>
      </c>
      <c r="I99" s="103"/>
      <c r="J99" s="103"/>
    </row>
    <row r="100" spans="2:10">
      <c r="B100" s="103" t="str">
        <f>IF(ISERROR(VLOOKUP($A100,通讯录!$A:$G,3,FALSE)&amp;""),"",VLOOKUP($A100,通讯录!$A:$G,3,FALSE)&amp;"")</f>
        <v/>
      </c>
      <c r="C100" s="103" t="str">
        <f>IF(ISERROR(VLOOKUP($A100,通讯录!$A:$G,7,FALSE)&amp;""),"",VLOOKUP($A100,通讯录!$A:$G,7,FALSE)&amp;"")</f>
        <v/>
      </c>
      <c r="D100" s="103" t="str">
        <f>IF(ISERROR(VLOOKUP($A100,通讯录!$A:$G,5,FALSE)&amp;""),"",VLOOKUP($A100,通讯录!$A:$G,5,FALSE)&amp;"")</f>
        <v/>
      </c>
      <c r="E100" s="103" t="str">
        <f>IF(ISERROR(VLOOKUP($A100,通讯录!$A:$G,6,FALSE)&amp;""),"",VLOOKUP($A100,通讯录!$A:$G,6,FALSE)&amp;"")</f>
        <v/>
      </c>
      <c r="F100" s="103" t="str">
        <f>IF(ISERROR(VLOOKUP($A100,通讯录!$A:$G,4,FALSE)&amp;""),"",VLOOKUP($A100,通讯录!$A:$G,4,FALSE)&amp;"")</f>
        <v/>
      </c>
      <c r="G100" s="103" t="str">
        <f>IF(ISERROR(VLOOKUP($A100,通讯录!$A:$H,8,FALSE)&amp;""),"",VLOOKUP($A100,通讯录!$A:$H,8,FALSE)&amp;"")</f>
        <v/>
      </c>
      <c r="H100" s="34" t="str">
        <f>IF(ISERROR(VLOOKUP($A100,通讯录!$A:$H,2,FALSE)&amp;""),"",VLOOKUP($A100,通讯录!$A:$H,2,FALSE)&amp;"")</f>
        <v/>
      </c>
      <c r="I100" s="103"/>
      <c r="J100" s="103"/>
    </row>
    <row r="101" spans="2:10">
      <c r="B101" s="103" t="str">
        <f>IF(ISERROR(VLOOKUP($A101,通讯录!$A:$G,3,FALSE)&amp;""),"",VLOOKUP($A101,通讯录!$A:$G,3,FALSE)&amp;"")</f>
        <v/>
      </c>
      <c r="C101" s="103" t="str">
        <f>IF(ISERROR(VLOOKUP($A101,通讯录!$A:$G,7,FALSE)&amp;""),"",VLOOKUP($A101,通讯录!$A:$G,7,FALSE)&amp;"")</f>
        <v/>
      </c>
      <c r="D101" s="103" t="str">
        <f>IF(ISERROR(VLOOKUP($A101,通讯录!$A:$G,5,FALSE)&amp;""),"",VLOOKUP($A101,通讯录!$A:$G,5,FALSE)&amp;"")</f>
        <v/>
      </c>
      <c r="E101" s="103" t="str">
        <f>IF(ISERROR(VLOOKUP($A101,通讯录!$A:$G,6,FALSE)&amp;""),"",VLOOKUP($A101,通讯录!$A:$G,6,FALSE)&amp;"")</f>
        <v/>
      </c>
      <c r="F101" s="103" t="str">
        <f>IF(ISERROR(VLOOKUP($A101,通讯录!$A:$G,4,FALSE)&amp;""),"",VLOOKUP($A101,通讯录!$A:$G,4,FALSE)&amp;"")</f>
        <v/>
      </c>
      <c r="G101" s="103" t="str">
        <f>IF(ISERROR(VLOOKUP($A101,通讯录!$A:$H,8,FALSE)&amp;""),"",VLOOKUP($A101,通讯录!$A:$H,8,FALSE)&amp;"")</f>
        <v/>
      </c>
      <c r="H101" s="34" t="str">
        <f>IF(ISERROR(VLOOKUP($A101,通讯录!$A:$H,2,FALSE)&amp;""),"",VLOOKUP($A101,通讯录!$A:$H,2,FALSE)&amp;"")</f>
        <v/>
      </c>
      <c r="I101" s="103"/>
      <c r="J101" s="103"/>
    </row>
    <row r="102" spans="2:10">
      <c r="B102" s="103" t="str">
        <f>IF(ISERROR(VLOOKUP($A102,通讯录!$A:$G,3,FALSE)&amp;""),"",VLOOKUP($A102,通讯录!$A:$G,3,FALSE)&amp;"")</f>
        <v/>
      </c>
      <c r="C102" s="103" t="str">
        <f>IF(ISERROR(VLOOKUP($A102,通讯录!$A:$G,7,FALSE)&amp;""),"",VLOOKUP($A102,通讯录!$A:$G,7,FALSE)&amp;"")</f>
        <v/>
      </c>
      <c r="D102" s="103" t="str">
        <f>IF(ISERROR(VLOOKUP($A102,通讯录!$A:$G,5,FALSE)&amp;""),"",VLOOKUP($A102,通讯录!$A:$G,5,FALSE)&amp;"")</f>
        <v/>
      </c>
      <c r="E102" s="103" t="str">
        <f>IF(ISERROR(VLOOKUP($A102,通讯录!$A:$G,6,FALSE)&amp;""),"",VLOOKUP($A102,通讯录!$A:$G,6,FALSE)&amp;"")</f>
        <v/>
      </c>
      <c r="F102" s="103" t="str">
        <f>IF(ISERROR(VLOOKUP($A102,通讯录!$A:$G,4,FALSE)&amp;""),"",VLOOKUP($A102,通讯录!$A:$G,4,FALSE)&amp;"")</f>
        <v/>
      </c>
      <c r="G102" s="103" t="str">
        <f>IF(ISERROR(VLOOKUP($A102,通讯录!$A:$H,8,FALSE)&amp;""),"",VLOOKUP($A102,通讯录!$A:$H,8,FALSE)&amp;"")</f>
        <v/>
      </c>
      <c r="H102" s="34" t="str">
        <f>IF(ISERROR(VLOOKUP($A102,通讯录!$A:$H,2,FALSE)&amp;""),"",VLOOKUP($A102,通讯录!$A:$H,2,FALSE)&amp;"")</f>
        <v/>
      </c>
      <c r="I102" s="103"/>
      <c r="J102" s="103"/>
    </row>
    <row r="103" spans="2:10">
      <c r="B103" s="103" t="str">
        <f>IF(ISERROR(VLOOKUP($A103,通讯录!$A:$G,3,FALSE)&amp;""),"",VLOOKUP($A103,通讯录!$A:$G,3,FALSE)&amp;"")</f>
        <v/>
      </c>
      <c r="C103" s="103" t="str">
        <f>IF(ISERROR(VLOOKUP($A103,通讯录!$A:$G,7,FALSE)&amp;""),"",VLOOKUP($A103,通讯录!$A:$G,7,FALSE)&amp;"")</f>
        <v/>
      </c>
      <c r="D103" s="103" t="str">
        <f>IF(ISERROR(VLOOKUP($A103,通讯录!$A:$G,5,FALSE)&amp;""),"",VLOOKUP($A103,通讯录!$A:$G,5,FALSE)&amp;"")</f>
        <v/>
      </c>
      <c r="E103" s="103" t="str">
        <f>IF(ISERROR(VLOOKUP($A103,通讯录!$A:$G,6,FALSE)&amp;""),"",VLOOKUP($A103,通讯录!$A:$G,6,FALSE)&amp;"")</f>
        <v/>
      </c>
      <c r="F103" s="103" t="str">
        <f>IF(ISERROR(VLOOKUP($A103,通讯录!$A:$G,4,FALSE)&amp;""),"",VLOOKUP($A103,通讯录!$A:$G,4,FALSE)&amp;"")</f>
        <v/>
      </c>
      <c r="G103" s="103" t="str">
        <f>IF(ISERROR(VLOOKUP($A103,通讯录!$A:$H,8,FALSE)&amp;""),"",VLOOKUP($A103,通讯录!$A:$H,8,FALSE)&amp;"")</f>
        <v/>
      </c>
      <c r="H103" s="34" t="str">
        <f>IF(ISERROR(VLOOKUP($A103,通讯录!$A:$H,2,FALSE)&amp;""),"",VLOOKUP($A103,通讯录!$A:$H,2,FALSE)&amp;"")</f>
        <v/>
      </c>
      <c r="I103" s="103"/>
      <c r="J103" s="103"/>
    </row>
    <row r="104" spans="2:10">
      <c r="B104" s="103" t="str">
        <f>IF(ISERROR(VLOOKUP($A104,通讯录!$A:$G,3,FALSE)&amp;""),"",VLOOKUP($A104,通讯录!$A:$G,3,FALSE)&amp;"")</f>
        <v/>
      </c>
      <c r="C104" s="103" t="str">
        <f>IF(ISERROR(VLOOKUP($A104,通讯录!$A:$G,7,FALSE)&amp;""),"",VLOOKUP($A104,通讯录!$A:$G,7,FALSE)&amp;"")</f>
        <v/>
      </c>
      <c r="D104" s="103" t="str">
        <f>IF(ISERROR(VLOOKUP($A104,通讯录!$A:$G,5,FALSE)&amp;""),"",VLOOKUP($A104,通讯录!$A:$G,5,FALSE)&amp;"")</f>
        <v/>
      </c>
      <c r="E104" s="103" t="str">
        <f>IF(ISERROR(VLOOKUP($A104,通讯录!$A:$G,6,FALSE)&amp;""),"",VLOOKUP($A104,通讯录!$A:$G,6,FALSE)&amp;"")</f>
        <v/>
      </c>
      <c r="F104" s="103" t="str">
        <f>IF(ISERROR(VLOOKUP($A104,通讯录!$A:$G,4,FALSE)&amp;""),"",VLOOKUP($A104,通讯录!$A:$G,4,FALSE)&amp;"")</f>
        <v/>
      </c>
      <c r="G104" s="103" t="str">
        <f>IF(ISERROR(VLOOKUP($A104,通讯录!$A:$H,8,FALSE)&amp;""),"",VLOOKUP($A104,通讯录!$A:$H,8,FALSE)&amp;"")</f>
        <v/>
      </c>
      <c r="H104" s="34" t="str">
        <f>IF(ISERROR(VLOOKUP($A104,通讯录!$A:$H,2,FALSE)&amp;""),"",VLOOKUP($A104,通讯录!$A:$H,2,FALSE)&amp;"")</f>
        <v/>
      </c>
      <c r="I104" s="103"/>
      <c r="J104" s="103"/>
    </row>
    <row r="105" spans="2:12">
      <c r="B105" s="103" t="str">
        <f>IF(ISERROR(VLOOKUP($A105,通讯录!$A:$G,3,FALSE)&amp;""),"",VLOOKUP($A105,通讯录!$A:$G,3,FALSE)&amp;"")</f>
        <v/>
      </c>
      <c r="C105" s="103" t="str">
        <f>IF(ISERROR(VLOOKUP($A105,通讯录!$A:$G,7,FALSE)&amp;""),"",VLOOKUP($A105,通讯录!$A:$G,7,FALSE)&amp;"")</f>
        <v/>
      </c>
      <c r="D105" s="103" t="str">
        <f>IF(ISERROR(VLOOKUP($A105,通讯录!$A:$G,5,FALSE)&amp;""),"",VLOOKUP($A105,通讯录!$A:$G,5,FALSE)&amp;"")</f>
        <v/>
      </c>
      <c r="E105" s="103" t="str">
        <f>IF(ISERROR(VLOOKUP($A105,通讯录!$A:$G,6,FALSE)&amp;""),"",VLOOKUP($A105,通讯录!$A:$G,6,FALSE)&amp;"")</f>
        <v/>
      </c>
      <c r="F105" s="103" t="str">
        <f>IF(ISERROR(VLOOKUP($A105,通讯录!$A:$G,4,FALSE)&amp;""),"",VLOOKUP($A105,通讯录!$A:$G,4,FALSE)&amp;"")</f>
        <v/>
      </c>
      <c r="G105" s="103" t="str">
        <f>IF(ISERROR(VLOOKUP($A105,通讯录!$A:$H,8,FALSE)&amp;""),"",VLOOKUP($A105,通讯录!$A:$H,8,FALSE)&amp;"")</f>
        <v/>
      </c>
      <c r="H105" s="34" t="str">
        <f>IF(ISERROR(VLOOKUP($A105,通讯录!$A:$H,2,FALSE)&amp;""),"",VLOOKUP($A105,通讯录!$A:$H,2,FALSE)&amp;"")</f>
        <v/>
      </c>
      <c r="I105" s="103"/>
      <c r="J105" s="103"/>
      <c r="L105" s="33" t="str">
        <f t="shared" ref="L105:L114" si="0">LEFT(A105,1)</f>
        <v/>
      </c>
    </row>
    <row r="106" spans="2:12">
      <c r="B106" s="103" t="str">
        <f>IF(ISERROR(VLOOKUP($A106,通讯录!$A:$G,3,FALSE)&amp;""),"",VLOOKUP($A106,通讯录!$A:$G,3,FALSE)&amp;"")</f>
        <v/>
      </c>
      <c r="C106" s="103" t="str">
        <f>IF(ISERROR(VLOOKUP($A106,通讯录!$A:$G,7,FALSE)&amp;""),"",VLOOKUP($A106,通讯录!$A:$G,7,FALSE)&amp;"")</f>
        <v/>
      </c>
      <c r="D106" s="103" t="str">
        <f>IF(ISERROR(VLOOKUP($A106,通讯录!$A:$G,5,FALSE)&amp;""),"",VLOOKUP($A106,通讯录!$A:$G,5,FALSE)&amp;"")</f>
        <v/>
      </c>
      <c r="E106" s="103" t="str">
        <f>IF(ISERROR(VLOOKUP($A106,通讯录!$A:$G,6,FALSE)&amp;""),"",VLOOKUP($A106,通讯录!$A:$G,6,FALSE)&amp;"")</f>
        <v/>
      </c>
      <c r="F106" s="103" t="str">
        <f>IF(ISERROR(VLOOKUP($A106,通讯录!$A:$G,4,FALSE)&amp;""),"",VLOOKUP($A106,通讯录!$A:$G,4,FALSE)&amp;"")</f>
        <v/>
      </c>
      <c r="G106" s="103" t="str">
        <f>IF(ISERROR(VLOOKUP($A106,通讯录!$A:$H,8,FALSE)&amp;""),"",VLOOKUP($A106,通讯录!$A:$H,8,FALSE)&amp;"")</f>
        <v/>
      </c>
      <c r="H106" s="34" t="str">
        <f>IF(ISERROR(VLOOKUP($A106,通讯录!$A:$H,2,FALSE)&amp;""),"",VLOOKUP($A106,通讯录!$A:$H,2,FALSE)&amp;"")</f>
        <v/>
      </c>
      <c r="I106" s="103"/>
      <c r="J106" s="103"/>
      <c r="L106" s="33" t="str">
        <f t="shared" si="0"/>
        <v/>
      </c>
    </row>
    <row r="107" spans="2:12">
      <c r="B107" s="103" t="str">
        <f>IF(ISERROR(VLOOKUP($A107,通讯录!$A:$G,3,FALSE)&amp;""),"",VLOOKUP($A107,通讯录!$A:$G,3,FALSE)&amp;"")</f>
        <v/>
      </c>
      <c r="C107" s="103" t="str">
        <f>IF(ISERROR(VLOOKUP($A107,通讯录!$A:$G,7,FALSE)&amp;""),"",VLOOKUP($A107,通讯录!$A:$G,7,FALSE)&amp;"")</f>
        <v/>
      </c>
      <c r="D107" s="103" t="str">
        <f>IF(ISERROR(VLOOKUP($A107,通讯录!$A:$G,5,FALSE)&amp;""),"",VLOOKUP($A107,通讯录!$A:$G,5,FALSE)&amp;"")</f>
        <v/>
      </c>
      <c r="E107" s="103" t="str">
        <f>IF(ISERROR(VLOOKUP($A107,通讯录!$A:$G,6,FALSE)&amp;""),"",VLOOKUP($A107,通讯录!$A:$G,6,FALSE)&amp;"")</f>
        <v/>
      </c>
      <c r="F107" s="103" t="str">
        <f>IF(ISERROR(VLOOKUP($A107,通讯录!$A:$G,4,FALSE)&amp;""),"",VLOOKUP($A107,通讯录!$A:$G,4,FALSE)&amp;"")</f>
        <v/>
      </c>
      <c r="G107" s="103" t="str">
        <f>IF(ISERROR(VLOOKUP($A107,通讯录!$A:$H,8,FALSE)&amp;""),"",VLOOKUP($A107,通讯录!$A:$H,8,FALSE)&amp;"")</f>
        <v/>
      </c>
      <c r="H107" s="34" t="str">
        <f>IF(ISERROR(VLOOKUP($A107,通讯录!$A:$H,2,FALSE)&amp;""),"",VLOOKUP($A107,通讯录!$A:$H,2,FALSE)&amp;"")</f>
        <v/>
      </c>
      <c r="I107" s="103"/>
      <c r="J107" s="103"/>
      <c r="L107" s="33" t="str">
        <f t="shared" si="0"/>
        <v/>
      </c>
    </row>
    <row r="108" spans="2:12">
      <c r="B108" s="103" t="str">
        <f>IF(ISERROR(VLOOKUP($A108,通讯录!#REF!,3,FALSE)&amp;""),"",VLOOKUP($A108,通讯录!#REF!,3,FALSE)&amp;"")</f>
        <v/>
      </c>
      <c r="C108" s="103" t="str">
        <f>IF(ISERROR(VLOOKUP($A108,通讯录!#REF!,7,FALSE)&amp;""),"",VLOOKUP($A108,通讯录!#REF!,7,FALSE)&amp;"")</f>
        <v/>
      </c>
      <c r="D108" s="103" t="str">
        <f>IF(ISERROR(VLOOKUP($A108,通讯录!#REF!,5,FALSE)&amp;""),"",VLOOKUP($A108,通讯录!#REF!,5,FALSE)&amp;"")</f>
        <v/>
      </c>
      <c r="E108" s="103" t="str">
        <f>IF(ISERROR(VLOOKUP($A108,通讯录!#REF!,6,FALSE)&amp;""),"",VLOOKUP($A108,通讯录!#REF!,6,FALSE)&amp;"")</f>
        <v/>
      </c>
      <c r="F108" s="103" t="str">
        <f>IF(ISERROR(VLOOKUP($A108,通讯录!#REF!,4,FALSE)&amp;""),"",VLOOKUP($A108,通讯录!#REF!,4,FALSE)&amp;"")</f>
        <v/>
      </c>
      <c r="G108" s="103" t="str">
        <f>IF(ISERROR(VLOOKUP($A108,通讯录!#REF!,8,FALSE)&amp;""),"",VLOOKUP($A108,通讯录!#REF!,8,FALSE)&amp;"")</f>
        <v/>
      </c>
      <c r="H108" s="103"/>
      <c r="I108" s="103"/>
      <c r="J108" s="103"/>
      <c r="L108" s="33" t="str">
        <f t="shared" si="0"/>
        <v/>
      </c>
    </row>
    <row r="109" spans="2:12">
      <c r="B109" s="103" t="str">
        <f>IF(ISERROR(VLOOKUP($A109,通讯录!#REF!,3,FALSE)&amp;""),"",VLOOKUP($A109,通讯录!#REF!,3,FALSE)&amp;"")</f>
        <v/>
      </c>
      <c r="C109" s="103" t="str">
        <f>IF(ISERROR(VLOOKUP($A109,通讯录!#REF!,7,FALSE)&amp;""),"",VLOOKUP($A109,通讯录!#REF!,7,FALSE)&amp;"")</f>
        <v/>
      </c>
      <c r="D109" s="103" t="str">
        <f>IF(ISERROR(VLOOKUP($A109,通讯录!#REF!,5,FALSE)&amp;""),"",VLOOKUP($A109,通讯录!#REF!,5,FALSE)&amp;"")</f>
        <v/>
      </c>
      <c r="E109" s="103" t="str">
        <f>IF(ISERROR(VLOOKUP($A109,通讯录!#REF!,6,FALSE)&amp;""),"",VLOOKUP($A109,通讯录!#REF!,6,FALSE)&amp;"")</f>
        <v/>
      </c>
      <c r="F109" s="103" t="str">
        <f>IF(ISERROR(VLOOKUP($A109,通讯录!#REF!,4,FALSE)&amp;""),"",VLOOKUP($A109,通讯录!#REF!,4,FALSE)&amp;"")</f>
        <v/>
      </c>
      <c r="G109" s="103" t="str">
        <f>IF(ISERROR(VLOOKUP($A109,通讯录!#REF!,8,FALSE)&amp;""),"",VLOOKUP($A109,通讯录!#REF!,8,FALSE)&amp;"")</f>
        <v/>
      </c>
      <c r="H109" s="103"/>
      <c r="I109" s="103"/>
      <c r="J109" s="103"/>
      <c r="L109" s="33" t="str">
        <f t="shared" si="0"/>
        <v/>
      </c>
    </row>
    <row r="110" spans="2:12">
      <c r="B110" s="103" t="str">
        <f>IF(ISERROR(VLOOKUP($A110,通讯录!#REF!,3,FALSE)&amp;""),"",VLOOKUP($A110,通讯录!#REF!,3,FALSE)&amp;"")</f>
        <v/>
      </c>
      <c r="C110" s="103" t="str">
        <f>IF(ISERROR(VLOOKUP($A110,通讯录!#REF!,7,FALSE)&amp;""),"",VLOOKUP($A110,通讯录!#REF!,7,FALSE)&amp;"")</f>
        <v/>
      </c>
      <c r="D110" s="103" t="str">
        <f>IF(ISERROR(VLOOKUP($A110,通讯录!#REF!,5,FALSE)&amp;""),"",VLOOKUP($A110,通讯录!#REF!,5,FALSE)&amp;"")</f>
        <v/>
      </c>
      <c r="E110" s="103" t="str">
        <f>IF(ISERROR(VLOOKUP($A110,通讯录!#REF!,6,FALSE)&amp;""),"",VLOOKUP($A110,通讯录!#REF!,6,FALSE)&amp;"")</f>
        <v/>
      </c>
      <c r="F110" s="103" t="str">
        <f>IF(ISERROR(VLOOKUP($A110,通讯录!#REF!,4,FALSE)&amp;""),"",VLOOKUP($A110,通讯录!#REF!,4,FALSE)&amp;"")</f>
        <v/>
      </c>
      <c r="G110" s="103" t="str">
        <f>IF(ISERROR(VLOOKUP($A110,通讯录!#REF!,8,FALSE)&amp;""),"",VLOOKUP($A110,通讯录!#REF!,8,FALSE)&amp;"")</f>
        <v/>
      </c>
      <c r="H110" s="103"/>
      <c r="I110" s="103"/>
      <c r="J110" s="103"/>
      <c r="L110" s="33" t="str">
        <f t="shared" si="0"/>
        <v/>
      </c>
    </row>
    <row r="111" spans="2:12">
      <c r="B111" s="103" t="str">
        <f>IF(ISERROR(VLOOKUP($A111,通讯录!#REF!,3,FALSE)&amp;""),"",VLOOKUP($A111,通讯录!#REF!,3,FALSE)&amp;"")</f>
        <v/>
      </c>
      <c r="C111" s="103" t="str">
        <f>IF(ISERROR(VLOOKUP($A111,通讯录!#REF!,7,FALSE)&amp;""),"",VLOOKUP($A111,通讯录!#REF!,7,FALSE)&amp;"")</f>
        <v/>
      </c>
      <c r="D111" s="103" t="str">
        <f>IF(ISERROR(VLOOKUP($A111,通讯录!#REF!,5,FALSE)&amp;""),"",VLOOKUP($A111,通讯录!#REF!,5,FALSE)&amp;"")</f>
        <v/>
      </c>
      <c r="E111" s="103" t="str">
        <f>IF(ISERROR(VLOOKUP($A111,通讯录!#REF!,6,FALSE)&amp;""),"",VLOOKUP($A111,通讯录!#REF!,6,FALSE)&amp;"")</f>
        <v/>
      </c>
      <c r="F111" s="103" t="str">
        <f>IF(ISERROR(VLOOKUP($A111,通讯录!#REF!,4,FALSE)&amp;""),"",VLOOKUP($A111,通讯录!#REF!,4,FALSE)&amp;"")</f>
        <v/>
      </c>
      <c r="G111" s="103" t="str">
        <f>IF(ISERROR(VLOOKUP($A111,通讯录!#REF!,8,FALSE)&amp;""),"",VLOOKUP($A111,通讯录!#REF!,8,FALSE)&amp;"")</f>
        <v/>
      </c>
      <c r="H111" s="103"/>
      <c r="I111" s="103"/>
      <c r="J111" s="103"/>
      <c r="L111" s="33" t="str">
        <f t="shared" si="0"/>
        <v/>
      </c>
    </row>
    <row r="112" spans="2:12">
      <c r="B112" s="103" t="str">
        <f>IF(ISERROR(VLOOKUP($A112,通讯录!#REF!,3,FALSE)&amp;""),"",VLOOKUP($A112,通讯录!#REF!,3,FALSE)&amp;"")</f>
        <v/>
      </c>
      <c r="C112" s="103" t="str">
        <f>IF(ISERROR(VLOOKUP($A112,通讯录!#REF!,7,FALSE)&amp;""),"",VLOOKUP($A112,通讯录!#REF!,7,FALSE)&amp;"")</f>
        <v/>
      </c>
      <c r="D112" s="103" t="str">
        <f>IF(ISERROR(VLOOKUP($A112,通讯录!#REF!,5,FALSE)&amp;""),"",VLOOKUP($A112,通讯录!#REF!,5,FALSE)&amp;"")</f>
        <v/>
      </c>
      <c r="E112" s="103" t="str">
        <f>IF(ISERROR(VLOOKUP($A112,通讯录!#REF!,6,FALSE)&amp;""),"",VLOOKUP($A112,通讯录!#REF!,6,FALSE)&amp;"")</f>
        <v/>
      </c>
      <c r="F112" s="103" t="str">
        <f>IF(ISERROR(VLOOKUP($A112,通讯录!#REF!,4,FALSE)&amp;""),"",VLOOKUP($A112,通讯录!#REF!,4,FALSE)&amp;"")</f>
        <v/>
      </c>
      <c r="G112" s="103" t="str">
        <f>IF(ISERROR(VLOOKUP($A112,通讯录!#REF!,8,FALSE)&amp;""),"",VLOOKUP($A112,通讯录!#REF!,8,FALSE)&amp;"")</f>
        <v/>
      </c>
      <c r="H112" s="103"/>
      <c r="I112" s="103"/>
      <c r="J112" s="103"/>
      <c r="L112" s="33" t="str">
        <f t="shared" si="0"/>
        <v/>
      </c>
    </row>
    <row r="113" spans="2:12">
      <c r="B113" s="103" t="str">
        <f>IF(ISERROR(VLOOKUP($A113,通讯录!#REF!,3,FALSE)&amp;""),"",VLOOKUP($A113,通讯录!#REF!,3,FALSE)&amp;"")</f>
        <v/>
      </c>
      <c r="C113" s="103" t="str">
        <f>IF(ISERROR(VLOOKUP($A113,通讯录!#REF!,7,FALSE)&amp;""),"",VLOOKUP($A113,通讯录!#REF!,7,FALSE)&amp;"")</f>
        <v/>
      </c>
      <c r="D113" s="103" t="str">
        <f>IF(ISERROR(VLOOKUP($A113,通讯录!#REF!,5,FALSE)&amp;""),"",VLOOKUP($A113,通讯录!#REF!,5,FALSE)&amp;"")</f>
        <v/>
      </c>
      <c r="E113" s="103" t="str">
        <f>IF(ISERROR(VLOOKUP($A113,通讯录!#REF!,6,FALSE)&amp;""),"",VLOOKUP($A113,通讯录!#REF!,6,FALSE)&amp;"")</f>
        <v/>
      </c>
      <c r="F113" s="103" t="str">
        <f>IF(ISERROR(VLOOKUP($A113,通讯录!#REF!,4,FALSE)&amp;""),"",VLOOKUP($A113,通讯录!#REF!,4,FALSE)&amp;"")</f>
        <v/>
      </c>
      <c r="G113" s="103" t="str">
        <f>IF(ISERROR(VLOOKUP($A113,通讯录!#REF!,8,FALSE)&amp;""),"",VLOOKUP($A113,通讯录!#REF!,8,FALSE)&amp;"")</f>
        <v/>
      </c>
      <c r="H113" s="103"/>
      <c r="I113" s="103"/>
      <c r="J113" s="103"/>
      <c r="L113" s="33" t="str">
        <f t="shared" si="0"/>
        <v/>
      </c>
    </row>
    <row r="114" spans="2:12">
      <c r="B114" s="103" t="str">
        <f>IF(ISERROR(VLOOKUP($A114,通讯录!#REF!,3,FALSE)&amp;""),"",VLOOKUP($A114,通讯录!#REF!,3,FALSE)&amp;"")</f>
        <v/>
      </c>
      <c r="C114" s="103" t="str">
        <f>IF(ISERROR(VLOOKUP($A114,通讯录!#REF!,7,FALSE)&amp;""),"",VLOOKUP($A114,通讯录!#REF!,7,FALSE)&amp;"")</f>
        <v/>
      </c>
      <c r="D114" s="103" t="str">
        <f>IF(ISERROR(VLOOKUP($A114,通讯录!#REF!,5,FALSE)&amp;""),"",VLOOKUP($A114,通讯录!#REF!,5,FALSE)&amp;"")</f>
        <v/>
      </c>
      <c r="E114" s="103" t="str">
        <f>IF(ISERROR(VLOOKUP($A114,通讯录!#REF!,6,FALSE)&amp;""),"",VLOOKUP($A114,通讯录!#REF!,6,FALSE)&amp;"")</f>
        <v/>
      </c>
      <c r="F114" s="103" t="str">
        <f>IF(ISERROR(VLOOKUP($A114,通讯录!#REF!,4,FALSE)&amp;""),"",VLOOKUP($A114,通讯录!#REF!,4,FALSE)&amp;"")</f>
        <v/>
      </c>
      <c r="G114" s="103" t="str">
        <f>IF(ISERROR(VLOOKUP($A114,通讯录!#REF!,8,FALSE)&amp;""),"",VLOOKUP($A114,通讯录!#REF!,8,FALSE)&amp;"")</f>
        <v/>
      </c>
      <c r="H114" s="103"/>
      <c r="I114" s="103"/>
      <c r="J114" s="103"/>
      <c r="L114" s="33" t="str">
        <f t="shared" si="0"/>
        <v/>
      </c>
    </row>
    <row r="115" spans="2:12">
      <c r="B115" s="103" t="str">
        <f>IF(ISERROR(VLOOKUP($A115,通讯录!#REF!,3,FALSE)&amp;""),"",VLOOKUP($A115,通讯录!#REF!,3,FALSE)&amp;"")</f>
        <v/>
      </c>
      <c r="C115" s="103" t="str">
        <f>IF(ISERROR(VLOOKUP($A115,通讯录!#REF!,7,FALSE)&amp;""),"",VLOOKUP($A115,通讯录!#REF!,7,FALSE)&amp;"")</f>
        <v/>
      </c>
      <c r="D115" s="103" t="str">
        <f>IF(ISERROR(VLOOKUP($A115,通讯录!#REF!,5,FALSE)&amp;""),"",VLOOKUP($A115,通讯录!#REF!,5,FALSE)&amp;"")</f>
        <v/>
      </c>
      <c r="E115" s="103" t="str">
        <f>IF(ISERROR(VLOOKUP($A115,通讯录!#REF!,6,FALSE)&amp;""),"",VLOOKUP($A115,通讯录!#REF!,6,FALSE)&amp;"")</f>
        <v/>
      </c>
      <c r="F115" s="103" t="str">
        <f>IF(ISERROR(VLOOKUP($A115,通讯录!#REF!,4,FALSE)&amp;""),"",VLOOKUP($A115,通讯录!#REF!,4,FALSE)&amp;"")</f>
        <v/>
      </c>
      <c r="G115" s="103" t="str">
        <f>IF(ISERROR(VLOOKUP($A115,通讯录!#REF!,8,FALSE)&amp;""),"",VLOOKUP($A115,通讯录!#REF!,8,FALSE)&amp;"")</f>
        <v/>
      </c>
      <c r="H115" s="103"/>
      <c r="I115" s="103"/>
      <c r="J115" s="103"/>
      <c r="L115" s="33" t="str">
        <f t="shared" ref="L115:L178" si="1">LEFT(A115,1)</f>
        <v/>
      </c>
    </row>
    <row r="116" spans="2:12">
      <c r="B116" s="103" t="str">
        <f>IF(ISERROR(VLOOKUP($A116,通讯录!#REF!,3,FALSE)&amp;""),"",VLOOKUP($A116,通讯录!#REF!,3,FALSE)&amp;"")</f>
        <v/>
      </c>
      <c r="C116" s="103" t="str">
        <f>IF(ISERROR(VLOOKUP($A116,通讯录!#REF!,7,FALSE)&amp;""),"",VLOOKUP($A116,通讯录!#REF!,7,FALSE)&amp;"")</f>
        <v/>
      </c>
      <c r="D116" s="103" t="str">
        <f>IF(ISERROR(VLOOKUP($A116,通讯录!#REF!,5,FALSE)&amp;""),"",VLOOKUP($A116,通讯录!#REF!,5,FALSE)&amp;"")</f>
        <v/>
      </c>
      <c r="E116" s="103" t="str">
        <f>IF(ISERROR(VLOOKUP($A116,通讯录!#REF!,6,FALSE)&amp;""),"",VLOOKUP($A116,通讯录!#REF!,6,FALSE)&amp;"")</f>
        <v/>
      </c>
      <c r="F116" s="103" t="str">
        <f>IF(ISERROR(VLOOKUP($A116,通讯录!#REF!,4,FALSE)&amp;""),"",VLOOKUP($A116,通讯录!#REF!,4,FALSE)&amp;"")</f>
        <v/>
      </c>
      <c r="G116" s="103" t="str">
        <f>IF(ISERROR(VLOOKUP($A116,通讯录!#REF!,8,FALSE)&amp;""),"",VLOOKUP($A116,通讯录!#REF!,8,FALSE)&amp;"")</f>
        <v/>
      </c>
      <c r="H116" s="103"/>
      <c r="I116" s="103"/>
      <c r="J116" s="103"/>
      <c r="L116" s="33" t="str">
        <f t="shared" si="1"/>
        <v/>
      </c>
    </row>
    <row r="117" spans="2:12">
      <c r="B117" s="103" t="str">
        <f>IF(ISERROR(VLOOKUP($A117,通讯录!#REF!,3,FALSE)&amp;""),"",VLOOKUP($A117,通讯录!#REF!,3,FALSE)&amp;"")</f>
        <v/>
      </c>
      <c r="C117" s="103" t="str">
        <f>IF(ISERROR(VLOOKUP($A117,通讯录!#REF!,7,FALSE)&amp;""),"",VLOOKUP($A117,通讯录!#REF!,7,FALSE)&amp;"")</f>
        <v/>
      </c>
      <c r="D117" s="103" t="str">
        <f>IF(ISERROR(VLOOKUP($A117,通讯录!#REF!,5,FALSE)&amp;""),"",VLOOKUP($A117,通讯录!#REF!,5,FALSE)&amp;"")</f>
        <v/>
      </c>
      <c r="E117" s="103" t="str">
        <f>IF(ISERROR(VLOOKUP($A117,通讯录!#REF!,6,FALSE)&amp;""),"",VLOOKUP($A117,通讯录!#REF!,6,FALSE)&amp;"")</f>
        <v/>
      </c>
      <c r="F117" s="103" t="str">
        <f>IF(ISERROR(VLOOKUP($A117,通讯录!#REF!,4,FALSE)&amp;""),"",VLOOKUP($A117,通讯录!#REF!,4,FALSE)&amp;"")</f>
        <v/>
      </c>
      <c r="G117" s="103" t="str">
        <f>IF(ISERROR(VLOOKUP($A117,通讯录!#REF!,8,FALSE)&amp;""),"",VLOOKUP($A117,通讯录!#REF!,8,FALSE)&amp;"")</f>
        <v/>
      </c>
      <c r="H117" s="103"/>
      <c r="I117" s="103"/>
      <c r="J117" s="103"/>
      <c r="L117" s="33" t="str">
        <f t="shared" si="1"/>
        <v/>
      </c>
    </row>
    <row r="118" spans="2:12">
      <c r="B118" s="103" t="str">
        <f>IF(ISERROR(VLOOKUP($A118,通讯录!#REF!,3,FALSE)&amp;""),"",VLOOKUP($A118,通讯录!#REF!,3,FALSE)&amp;"")</f>
        <v/>
      </c>
      <c r="C118" s="103" t="str">
        <f>IF(ISERROR(VLOOKUP($A118,通讯录!#REF!,7,FALSE)&amp;""),"",VLOOKUP($A118,通讯录!#REF!,7,FALSE)&amp;"")</f>
        <v/>
      </c>
      <c r="D118" s="103" t="str">
        <f>IF(ISERROR(VLOOKUP($A118,通讯录!#REF!,5,FALSE)&amp;""),"",VLOOKUP($A118,通讯录!#REF!,5,FALSE)&amp;"")</f>
        <v/>
      </c>
      <c r="E118" s="103" t="str">
        <f>IF(ISERROR(VLOOKUP($A118,通讯录!#REF!,6,FALSE)&amp;""),"",VLOOKUP($A118,通讯录!#REF!,6,FALSE)&amp;"")</f>
        <v/>
      </c>
      <c r="F118" s="103" t="str">
        <f>IF(ISERROR(VLOOKUP($A118,通讯录!#REF!,4,FALSE)&amp;""),"",VLOOKUP($A118,通讯录!#REF!,4,FALSE)&amp;"")</f>
        <v/>
      </c>
      <c r="G118" s="103" t="str">
        <f>IF(ISERROR(VLOOKUP($A118,通讯录!#REF!,8,FALSE)&amp;""),"",VLOOKUP($A118,通讯录!#REF!,8,FALSE)&amp;"")</f>
        <v/>
      </c>
      <c r="H118" s="103"/>
      <c r="I118" s="103"/>
      <c r="J118" s="103"/>
      <c r="L118" s="33" t="str">
        <f t="shared" si="1"/>
        <v/>
      </c>
    </row>
    <row r="119" spans="2:12">
      <c r="B119" s="103" t="str">
        <f>IF(ISERROR(VLOOKUP($A119,通讯录!#REF!,3,FALSE)&amp;""),"",VLOOKUP($A119,通讯录!#REF!,3,FALSE)&amp;"")</f>
        <v/>
      </c>
      <c r="C119" s="103" t="str">
        <f>IF(ISERROR(VLOOKUP($A119,通讯录!#REF!,7,FALSE)&amp;""),"",VLOOKUP($A119,通讯录!#REF!,7,FALSE)&amp;"")</f>
        <v/>
      </c>
      <c r="D119" s="103" t="str">
        <f>IF(ISERROR(VLOOKUP($A119,通讯录!#REF!,5,FALSE)&amp;""),"",VLOOKUP($A119,通讯录!#REF!,5,FALSE)&amp;"")</f>
        <v/>
      </c>
      <c r="E119" s="103" t="str">
        <f>IF(ISERROR(VLOOKUP($A119,通讯录!#REF!,6,FALSE)&amp;""),"",VLOOKUP($A119,通讯录!#REF!,6,FALSE)&amp;"")</f>
        <v/>
      </c>
      <c r="F119" s="103" t="str">
        <f>IF(ISERROR(VLOOKUP($A119,通讯录!#REF!,4,FALSE)&amp;""),"",VLOOKUP($A119,通讯录!#REF!,4,FALSE)&amp;"")</f>
        <v/>
      </c>
      <c r="G119" s="103" t="str">
        <f>IF(ISERROR(VLOOKUP($A119,通讯录!#REF!,8,FALSE)&amp;""),"",VLOOKUP($A119,通讯录!#REF!,8,FALSE)&amp;"")</f>
        <v/>
      </c>
      <c r="H119" s="103"/>
      <c r="I119" s="103"/>
      <c r="J119" s="103"/>
      <c r="L119" s="33" t="str">
        <f t="shared" si="1"/>
        <v/>
      </c>
    </row>
    <row r="120" spans="2:12">
      <c r="B120" s="103" t="str">
        <f>IF(ISERROR(VLOOKUP($A120,通讯录!#REF!,3,FALSE)&amp;""),"",VLOOKUP($A120,通讯录!#REF!,3,FALSE)&amp;"")</f>
        <v/>
      </c>
      <c r="C120" s="103" t="str">
        <f>IF(ISERROR(VLOOKUP($A120,通讯录!#REF!,7,FALSE)&amp;""),"",VLOOKUP($A120,通讯录!#REF!,7,FALSE)&amp;"")</f>
        <v/>
      </c>
      <c r="D120" s="103" t="str">
        <f>IF(ISERROR(VLOOKUP($A120,通讯录!#REF!,5,FALSE)&amp;""),"",VLOOKUP($A120,通讯录!#REF!,5,FALSE)&amp;"")</f>
        <v/>
      </c>
      <c r="E120" s="103" t="str">
        <f>IF(ISERROR(VLOOKUP($A120,通讯录!#REF!,6,FALSE)&amp;""),"",VLOOKUP($A120,通讯录!#REF!,6,FALSE)&amp;"")</f>
        <v/>
      </c>
      <c r="F120" s="103" t="str">
        <f>IF(ISERROR(VLOOKUP($A120,通讯录!#REF!,4,FALSE)&amp;""),"",VLOOKUP($A120,通讯录!#REF!,4,FALSE)&amp;"")</f>
        <v/>
      </c>
      <c r="G120" s="103" t="str">
        <f>IF(ISERROR(VLOOKUP($A120,通讯录!#REF!,8,FALSE)&amp;""),"",VLOOKUP($A120,通讯录!#REF!,8,FALSE)&amp;"")</f>
        <v/>
      </c>
      <c r="H120" s="103"/>
      <c r="I120" s="103"/>
      <c r="J120" s="103"/>
      <c r="L120" s="33" t="str">
        <f t="shared" si="1"/>
        <v/>
      </c>
    </row>
    <row r="121" spans="2:12">
      <c r="B121" s="103" t="str">
        <f>IF(ISERROR(VLOOKUP($A121,通讯录!#REF!,3,FALSE)&amp;""),"",VLOOKUP($A121,通讯录!#REF!,3,FALSE)&amp;"")</f>
        <v/>
      </c>
      <c r="C121" s="103" t="str">
        <f>IF(ISERROR(VLOOKUP($A121,通讯录!#REF!,7,FALSE)&amp;""),"",VLOOKUP($A121,通讯录!#REF!,7,FALSE)&amp;"")</f>
        <v/>
      </c>
      <c r="D121" s="103" t="str">
        <f>IF(ISERROR(VLOOKUP($A121,通讯录!#REF!,5,FALSE)&amp;""),"",VLOOKUP($A121,通讯录!#REF!,5,FALSE)&amp;"")</f>
        <v/>
      </c>
      <c r="E121" s="103" t="str">
        <f>IF(ISERROR(VLOOKUP($A121,通讯录!#REF!,6,FALSE)&amp;""),"",VLOOKUP($A121,通讯录!#REF!,6,FALSE)&amp;"")</f>
        <v/>
      </c>
      <c r="F121" s="103" t="str">
        <f>IF(ISERROR(VLOOKUP($A121,通讯录!#REF!,4,FALSE)&amp;""),"",VLOOKUP($A121,通讯录!#REF!,4,FALSE)&amp;"")</f>
        <v/>
      </c>
      <c r="G121" s="103" t="str">
        <f>IF(ISERROR(VLOOKUP($A121,通讯录!#REF!,8,FALSE)&amp;""),"",VLOOKUP($A121,通讯录!#REF!,8,FALSE)&amp;"")</f>
        <v/>
      </c>
      <c r="H121" s="103"/>
      <c r="I121" s="103"/>
      <c r="J121" s="103"/>
      <c r="L121" s="33" t="str">
        <f t="shared" si="1"/>
        <v/>
      </c>
    </row>
    <row r="122" spans="2:12">
      <c r="B122" s="103" t="str">
        <f>IF(ISERROR(VLOOKUP($A122,通讯录!#REF!,3,FALSE)&amp;""),"",VLOOKUP($A122,通讯录!#REF!,3,FALSE)&amp;"")</f>
        <v/>
      </c>
      <c r="C122" s="103" t="str">
        <f>IF(ISERROR(VLOOKUP($A122,通讯录!#REF!,7,FALSE)&amp;""),"",VLOOKUP($A122,通讯录!#REF!,7,FALSE)&amp;"")</f>
        <v/>
      </c>
      <c r="D122" s="103" t="str">
        <f>IF(ISERROR(VLOOKUP($A122,通讯录!#REF!,5,FALSE)&amp;""),"",VLOOKUP($A122,通讯录!#REF!,5,FALSE)&amp;"")</f>
        <v/>
      </c>
      <c r="E122" s="103" t="str">
        <f>IF(ISERROR(VLOOKUP($A122,通讯录!#REF!,6,FALSE)&amp;""),"",VLOOKUP($A122,通讯录!#REF!,6,FALSE)&amp;"")</f>
        <v/>
      </c>
      <c r="F122" s="103" t="str">
        <f>IF(ISERROR(VLOOKUP($A122,通讯录!#REF!,4,FALSE)&amp;""),"",VLOOKUP($A122,通讯录!#REF!,4,FALSE)&amp;"")</f>
        <v/>
      </c>
      <c r="G122" s="103" t="str">
        <f>IF(ISERROR(VLOOKUP($A122,通讯录!#REF!,8,FALSE)&amp;""),"",VLOOKUP($A122,通讯录!#REF!,8,FALSE)&amp;"")</f>
        <v/>
      </c>
      <c r="H122" s="103"/>
      <c r="I122" s="103"/>
      <c r="J122" s="103"/>
      <c r="L122" s="33" t="str">
        <f t="shared" si="1"/>
        <v/>
      </c>
    </row>
    <row r="123" spans="2:12">
      <c r="B123" s="103" t="str">
        <f>IF(ISERROR(VLOOKUP($A123,通讯录!#REF!,3,FALSE)&amp;""),"",VLOOKUP($A123,通讯录!#REF!,3,FALSE)&amp;"")</f>
        <v/>
      </c>
      <c r="C123" s="103" t="str">
        <f>IF(ISERROR(VLOOKUP($A123,通讯录!#REF!,7,FALSE)&amp;""),"",VLOOKUP($A123,通讯录!#REF!,7,FALSE)&amp;"")</f>
        <v/>
      </c>
      <c r="D123" s="103" t="str">
        <f>IF(ISERROR(VLOOKUP($A123,通讯录!#REF!,5,FALSE)&amp;""),"",VLOOKUP($A123,通讯录!#REF!,5,FALSE)&amp;"")</f>
        <v/>
      </c>
      <c r="E123" s="103" t="str">
        <f>IF(ISERROR(VLOOKUP($A123,通讯录!#REF!,6,FALSE)&amp;""),"",VLOOKUP($A123,通讯录!#REF!,6,FALSE)&amp;"")</f>
        <v/>
      </c>
      <c r="F123" s="103" t="str">
        <f>IF(ISERROR(VLOOKUP($A123,通讯录!#REF!,4,FALSE)&amp;""),"",VLOOKUP($A123,通讯录!#REF!,4,FALSE)&amp;"")</f>
        <v/>
      </c>
      <c r="G123" s="103" t="str">
        <f>IF(ISERROR(VLOOKUP($A123,通讯录!#REF!,8,FALSE)&amp;""),"",VLOOKUP($A123,通讯录!#REF!,8,FALSE)&amp;"")</f>
        <v/>
      </c>
      <c r="H123" s="103"/>
      <c r="I123" s="103"/>
      <c r="J123" s="103"/>
      <c r="L123" s="33" t="str">
        <f t="shared" si="1"/>
        <v/>
      </c>
    </row>
    <row r="124" spans="2:12">
      <c r="B124" s="103" t="str">
        <f>IF(ISERROR(VLOOKUP($A124,通讯录!#REF!,3,FALSE)&amp;""),"",VLOOKUP($A124,通讯录!#REF!,3,FALSE)&amp;"")</f>
        <v/>
      </c>
      <c r="C124" s="103" t="str">
        <f>IF(ISERROR(VLOOKUP($A124,通讯录!#REF!,7,FALSE)&amp;""),"",VLOOKUP($A124,通讯录!#REF!,7,FALSE)&amp;"")</f>
        <v/>
      </c>
      <c r="D124" s="103" t="str">
        <f>IF(ISERROR(VLOOKUP($A124,通讯录!#REF!,5,FALSE)&amp;""),"",VLOOKUP($A124,通讯录!#REF!,5,FALSE)&amp;"")</f>
        <v/>
      </c>
      <c r="E124" s="103" t="str">
        <f>IF(ISERROR(VLOOKUP($A124,通讯录!#REF!,6,FALSE)&amp;""),"",VLOOKUP($A124,通讯录!#REF!,6,FALSE)&amp;"")</f>
        <v/>
      </c>
      <c r="F124" s="103" t="str">
        <f>IF(ISERROR(VLOOKUP($A124,通讯录!#REF!,4,FALSE)&amp;""),"",VLOOKUP($A124,通讯录!#REF!,4,FALSE)&amp;"")</f>
        <v/>
      </c>
      <c r="G124" s="103" t="str">
        <f>IF(ISERROR(VLOOKUP($A124,通讯录!#REF!,8,FALSE)&amp;""),"",VLOOKUP($A124,通讯录!#REF!,8,FALSE)&amp;"")</f>
        <v/>
      </c>
      <c r="H124" s="103"/>
      <c r="I124" s="103"/>
      <c r="J124" s="103"/>
      <c r="L124" s="33" t="str">
        <f t="shared" si="1"/>
        <v/>
      </c>
    </row>
    <row r="125" spans="2:12">
      <c r="B125" s="103" t="str">
        <f>IF(ISERROR(VLOOKUP($A125,通讯录!#REF!,3,FALSE)&amp;""),"",VLOOKUP($A125,通讯录!#REF!,3,FALSE)&amp;"")</f>
        <v/>
      </c>
      <c r="C125" s="103" t="str">
        <f>IF(ISERROR(VLOOKUP($A125,通讯录!#REF!,7,FALSE)&amp;""),"",VLOOKUP($A125,通讯录!#REF!,7,FALSE)&amp;"")</f>
        <v/>
      </c>
      <c r="D125" s="103" t="str">
        <f>IF(ISERROR(VLOOKUP($A125,通讯录!#REF!,5,FALSE)&amp;""),"",VLOOKUP($A125,通讯录!#REF!,5,FALSE)&amp;"")</f>
        <v/>
      </c>
      <c r="E125" s="103" t="str">
        <f>IF(ISERROR(VLOOKUP($A125,通讯录!#REF!,6,FALSE)&amp;""),"",VLOOKUP($A125,通讯录!#REF!,6,FALSE)&amp;"")</f>
        <v/>
      </c>
      <c r="F125" s="103" t="str">
        <f>IF(ISERROR(VLOOKUP($A125,通讯录!#REF!,4,FALSE)&amp;""),"",VLOOKUP($A125,通讯录!#REF!,4,FALSE)&amp;"")</f>
        <v/>
      </c>
      <c r="G125" s="103" t="str">
        <f>IF(ISERROR(VLOOKUP($A125,通讯录!#REF!,8,FALSE)&amp;""),"",VLOOKUP($A125,通讯录!#REF!,8,FALSE)&amp;"")</f>
        <v/>
      </c>
      <c r="H125" s="103"/>
      <c r="I125" s="103"/>
      <c r="J125" s="103"/>
      <c r="L125" s="33" t="str">
        <f t="shared" si="1"/>
        <v/>
      </c>
    </row>
    <row r="126" spans="2:12">
      <c r="B126" s="103" t="str">
        <f>IF(ISERROR(VLOOKUP($A126,通讯录!#REF!,3,FALSE)&amp;""),"",VLOOKUP($A126,通讯录!#REF!,3,FALSE)&amp;"")</f>
        <v/>
      </c>
      <c r="C126" s="103" t="str">
        <f>IF(ISERROR(VLOOKUP($A126,通讯录!#REF!,7,FALSE)&amp;""),"",VLOOKUP($A126,通讯录!#REF!,7,FALSE)&amp;"")</f>
        <v/>
      </c>
      <c r="D126" s="103" t="str">
        <f>IF(ISERROR(VLOOKUP($A126,通讯录!#REF!,5,FALSE)&amp;""),"",VLOOKUP($A126,通讯录!#REF!,5,FALSE)&amp;"")</f>
        <v/>
      </c>
      <c r="E126" s="103" t="str">
        <f>IF(ISERROR(VLOOKUP($A126,通讯录!#REF!,6,FALSE)&amp;""),"",VLOOKUP($A126,通讯录!#REF!,6,FALSE)&amp;"")</f>
        <v/>
      </c>
      <c r="F126" s="103" t="str">
        <f>IF(ISERROR(VLOOKUP($A126,通讯录!#REF!,4,FALSE)&amp;""),"",VLOOKUP($A126,通讯录!#REF!,4,FALSE)&amp;"")</f>
        <v/>
      </c>
      <c r="G126" s="103" t="str">
        <f>IF(ISERROR(VLOOKUP($A126,通讯录!#REF!,8,FALSE)&amp;""),"",VLOOKUP($A126,通讯录!#REF!,8,FALSE)&amp;"")</f>
        <v/>
      </c>
      <c r="H126" s="103"/>
      <c r="I126" s="103"/>
      <c r="J126" s="103"/>
      <c r="L126" s="33" t="str">
        <f t="shared" si="1"/>
        <v/>
      </c>
    </row>
    <row r="127" spans="2:12">
      <c r="B127" s="103" t="str">
        <f>IF(ISERROR(VLOOKUP($A127,通讯录!#REF!,3,FALSE)&amp;""),"",VLOOKUP($A127,通讯录!#REF!,3,FALSE)&amp;"")</f>
        <v/>
      </c>
      <c r="C127" s="103" t="str">
        <f>IF(ISERROR(VLOOKUP($A127,通讯录!#REF!,7,FALSE)&amp;""),"",VLOOKUP($A127,通讯录!#REF!,7,FALSE)&amp;"")</f>
        <v/>
      </c>
      <c r="D127" s="103" t="str">
        <f>IF(ISERROR(VLOOKUP($A127,通讯录!#REF!,5,FALSE)&amp;""),"",VLOOKUP($A127,通讯录!#REF!,5,FALSE)&amp;"")</f>
        <v/>
      </c>
      <c r="E127" s="103" t="str">
        <f>IF(ISERROR(VLOOKUP($A127,通讯录!#REF!,6,FALSE)&amp;""),"",VLOOKUP($A127,通讯录!#REF!,6,FALSE)&amp;"")</f>
        <v/>
      </c>
      <c r="F127" s="103" t="str">
        <f>IF(ISERROR(VLOOKUP($A127,通讯录!#REF!,4,FALSE)&amp;""),"",VLOOKUP($A127,通讯录!#REF!,4,FALSE)&amp;"")</f>
        <v/>
      </c>
      <c r="G127" s="103" t="str">
        <f>IF(ISERROR(VLOOKUP($A127,通讯录!#REF!,8,FALSE)&amp;""),"",VLOOKUP($A127,通讯录!#REF!,8,FALSE)&amp;"")</f>
        <v/>
      </c>
      <c r="H127" s="103"/>
      <c r="I127" s="103"/>
      <c r="J127" s="103"/>
      <c r="L127" s="33" t="str">
        <f t="shared" si="1"/>
        <v/>
      </c>
    </row>
    <row r="128" spans="2:12">
      <c r="B128" s="103" t="str">
        <f>IF(ISERROR(VLOOKUP($A128,通讯录!#REF!,3,FALSE)&amp;""),"",VLOOKUP($A128,通讯录!#REF!,3,FALSE)&amp;"")</f>
        <v/>
      </c>
      <c r="C128" s="103" t="str">
        <f>IF(ISERROR(VLOOKUP($A128,通讯录!#REF!,7,FALSE)&amp;""),"",VLOOKUP($A128,通讯录!#REF!,7,FALSE)&amp;"")</f>
        <v/>
      </c>
      <c r="D128" s="103" t="str">
        <f>IF(ISERROR(VLOOKUP($A128,通讯录!#REF!,5,FALSE)&amp;""),"",VLOOKUP($A128,通讯录!#REF!,5,FALSE)&amp;"")</f>
        <v/>
      </c>
      <c r="E128" s="103" t="str">
        <f>IF(ISERROR(VLOOKUP($A128,通讯录!#REF!,6,FALSE)&amp;""),"",VLOOKUP($A128,通讯录!#REF!,6,FALSE)&amp;"")</f>
        <v/>
      </c>
      <c r="F128" s="103" t="str">
        <f>IF(ISERROR(VLOOKUP($A128,通讯录!#REF!,4,FALSE)&amp;""),"",VLOOKUP($A128,通讯录!#REF!,4,FALSE)&amp;"")</f>
        <v/>
      </c>
      <c r="G128" s="103" t="str">
        <f>IF(ISERROR(VLOOKUP($A128,通讯录!#REF!,8,FALSE)&amp;""),"",VLOOKUP($A128,通讯录!#REF!,8,FALSE)&amp;"")</f>
        <v/>
      </c>
      <c r="H128" s="103"/>
      <c r="I128" s="103"/>
      <c r="J128" s="103"/>
      <c r="L128" s="33" t="str">
        <f t="shared" si="1"/>
        <v/>
      </c>
    </row>
    <row r="129" spans="2:12">
      <c r="B129" s="103" t="str">
        <f>IF(ISERROR(VLOOKUP($A129,通讯录!#REF!,3,FALSE)&amp;""),"",VLOOKUP($A129,通讯录!#REF!,3,FALSE)&amp;"")</f>
        <v/>
      </c>
      <c r="C129" s="103" t="str">
        <f>IF(ISERROR(VLOOKUP($A129,通讯录!#REF!,7,FALSE)&amp;""),"",VLOOKUP($A129,通讯录!#REF!,7,FALSE)&amp;"")</f>
        <v/>
      </c>
      <c r="D129" s="103" t="str">
        <f>IF(ISERROR(VLOOKUP($A129,通讯录!#REF!,5,FALSE)&amp;""),"",VLOOKUP($A129,通讯录!#REF!,5,FALSE)&amp;"")</f>
        <v/>
      </c>
      <c r="E129" s="103" t="str">
        <f>IF(ISERROR(VLOOKUP($A129,通讯录!#REF!,6,FALSE)&amp;""),"",VLOOKUP($A129,通讯录!#REF!,6,FALSE)&amp;"")</f>
        <v/>
      </c>
      <c r="F129" s="103" t="str">
        <f>IF(ISERROR(VLOOKUP($A129,通讯录!#REF!,4,FALSE)&amp;""),"",VLOOKUP($A129,通讯录!#REF!,4,FALSE)&amp;"")</f>
        <v/>
      </c>
      <c r="G129" s="103" t="str">
        <f>IF(ISERROR(VLOOKUP($A129,通讯录!#REF!,8,FALSE)&amp;""),"",VLOOKUP($A129,通讯录!#REF!,8,FALSE)&amp;"")</f>
        <v/>
      </c>
      <c r="H129" s="103"/>
      <c r="I129" s="103"/>
      <c r="J129" s="103"/>
      <c r="L129" s="33" t="str">
        <f t="shared" si="1"/>
        <v/>
      </c>
    </row>
    <row r="130" spans="2:12">
      <c r="B130" s="103" t="str">
        <f>IF(ISERROR(VLOOKUP($A130,通讯录!#REF!,3,FALSE)&amp;""),"",VLOOKUP($A130,通讯录!#REF!,3,FALSE)&amp;"")</f>
        <v/>
      </c>
      <c r="C130" s="103" t="str">
        <f>IF(ISERROR(VLOOKUP($A130,通讯录!#REF!,7,FALSE)&amp;""),"",VLOOKUP($A130,通讯录!#REF!,7,FALSE)&amp;"")</f>
        <v/>
      </c>
      <c r="D130" s="103" t="str">
        <f>IF(ISERROR(VLOOKUP($A130,通讯录!#REF!,5,FALSE)&amp;""),"",VLOOKUP($A130,通讯录!#REF!,5,FALSE)&amp;"")</f>
        <v/>
      </c>
      <c r="E130" s="103" t="str">
        <f>IF(ISERROR(VLOOKUP($A130,通讯录!#REF!,6,FALSE)&amp;""),"",VLOOKUP($A130,通讯录!#REF!,6,FALSE)&amp;"")</f>
        <v/>
      </c>
      <c r="F130" s="103" t="str">
        <f>IF(ISERROR(VLOOKUP($A130,通讯录!#REF!,4,FALSE)&amp;""),"",VLOOKUP($A130,通讯录!#REF!,4,FALSE)&amp;"")</f>
        <v/>
      </c>
      <c r="G130" s="103" t="str">
        <f>IF(ISERROR(VLOOKUP($A130,通讯录!#REF!,8,FALSE)&amp;""),"",VLOOKUP($A130,通讯录!#REF!,8,FALSE)&amp;"")</f>
        <v/>
      </c>
      <c r="H130" s="103"/>
      <c r="I130" s="103"/>
      <c r="J130" s="103"/>
      <c r="L130" s="33" t="str">
        <f t="shared" si="1"/>
        <v/>
      </c>
    </row>
    <row r="131" spans="2:12">
      <c r="B131" s="103" t="str">
        <f>IF(ISERROR(VLOOKUP($A131,通讯录!#REF!,3,FALSE)&amp;""),"",VLOOKUP($A131,通讯录!#REF!,3,FALSE)&amp;"")</f>
        <v/>
      </c>
      <c r="C131" s="103" t="str">
        <f>IF(ISERROR(VLOOKUP($A131,通讯录!#REF!,7,FALSE)&amp;""),"",VLOOKUP($A131,通讯录!#REF!,7,FALSE)&amp;"")</f>
        <v/>
      </c>
      <c r="D131" s="103" t="str">
        <f>IF(ISERROR(VLOOKUP($A131,通讯录!#REF!,5,FALSE)&amp;""),"",VLOOKUP($A131,通讯录!#REF!,5,FALSE)&amp;"")</f>
        <v/>
      </c>
      <c r="E131" s="103" t="str">
        <f>IF(ISERROR(VLOOKUP($A131,通讯录!#REF!,6,FALSE)&amp;""),"",VLOOKUP($A131,通讯录!#REF!,6,FALSE)&amp;"")</f>
        <v/>
      </c>
      <c r="F131" s="103" t="str">
        <f>IF(ISERROR(VLOOKUP($A131,通讯录!#REF!,4,FALSE)&amp;""),"",VLOOKUP($A131,通讯录!#REF!,4,FALSE)&amp;"")</f>
        <v/>
      </c>
      <c r="G131" s="103" t="str">
        <f>IF(ISERROR(VLOOKUP($A131,通讯录!#REF!,8,FALSE)&amp;""),"",VLOOKUP($A131,通讯录!#REF!,8,FALSE)&amp;"")</f>
        <v/>
      </c>
      <c r="H131" s="103"/>
      <c r="I131" s="103"/>
      <c r="J131" s="103"/>
      <c r="L131" s="33" t="str">
        <f t="shared" si="1"/>
        <v/>
      </c>
    </row>
    <row r="132" spans="2:12">
      <c r="B132" s="103" t="str">
        <f>IF(ISERROR(VLOOKUP($A132,通讯录!#REF!,3,FALSE)&amp;""),"",VLOOKUP($A132,通讯录!#REF!,3,FALSE)&amp;"")</f>
        <v/>
      </c>
      <c r="C132" s="103" t="str">
        <f>IF(ISERROR(VLOOKUP($A132,通讯录!#REF!,7,FALSE)&amp;""),"",VLOOKUP($A132,通讯录!#REF!,7,FALSE)&amp;"")</f>
        <v/>
      </c>
      <c r="D132" s="103" t="str">
        <f>IF(ISERROR(VLOOKUP($A132,通讯录!#REF!,5,FALSE)&amp;""),"",VLOOKUP($A132,通讯录!#REF!,5,FALSE)&amp;"")</f>
        <v/>
      </c>
      <c r="E132" s="103" t="str">
        <f>IF(ISERROR(VLOOKUP($A132,通讯录!#REF!,6,FALSE)&amp;""),"",VLOOKUP($A132,通讯录!#REF!,6,FALSE)&amp;"")</f>
        <v/>
      </c>
      <c r="F132" s="103" t="str">
        <f>IF(ISERROR(VLOOKUP($A132,通讯录!#REF!,4,FALSE)&amp;""),"",VLOOKUP($A132,通讯录!#REF!,4,FALSE)&amp;"")</f>
        <v/>
      </c>
      <c r="G132" s="103" t="str">
        <f>IF(ISERROR(VLOOKUP($A132,通讯录!#REF!,8,FALSE)&amp;""),"",VLOOKUP($A132,通讯录!#REF!,8,FALSE)&amp;"")</f>
        <v/>
      </c>
      <c r="H132" s="103"/>
      <c r="I132" s="103"/>
      <c r="J132" s="103"/>
      <c r="L132" s="33" t="str">
        <f t="shared" si="1"/>
        <v/>
      </c>
    </row>
    <row r="133" spans="2:12">
      <c r="B133" s="103" t="str">
        <f>IF(ISERROR(VLOOKUP($A133,通讯录!#REF!,3,FALSE)&amp;""),"",VLOOKUP($A133,通讯录!#REF!,3,FALSE)&amp;"")</f>
        <v/>
      </c>
      <c r="C133" s="103" t="str">
        <f>IF(ISERROR(VLOOKUP($A133,通讯录!#REF!,7,FALSE)&amp;""),"",VLOOKUP($A133,通讯录!#REF!,7,FALSE)&amp;"")</f>
        <v/>
      </c>
      <c r="D133" s="103" t="str">
        <f>IF(ISERROR(VLOOKUP($A133,通讯录!#REF!,5,FALSE)&amp;""),"",VLOOKUP($A133,通讯录!#REF!,5,FALSE)&amp;"")</f>
        <v/>
      </c>
      <c r="E133" s="103" t="str">
        <f>IF(ISERROR(VLOOKUP($A133,通讯录!#REF!,6,FALSE)&amp;""),"",VLOOKUP($A133,通讯录!#REF!,6,FALSE)&amp;"")</f>
        <v/>
      </c>
      <c r="F133" s="103" t="str">
        <f>IF(ISERROR(VLOOKUP($A133,通讯录!#REF!,4,FALSE)&amp;""),"",VLOOKUP($A133,通讯录!#REF!,4,FALSE)&amp;"")</f>
        <v/>
      </c>
      <c r="G133" s="103" t="str">
        <f>IF(ISERROR(VLOOKUP($A133,通讯录!#REF!,8,FALSE)&amp;""),"",VLOOKUP($A133,通讯录!#REF!,8,FALSE)&amp;"")</f>
        <v/>
      </c>
      <c r="H133" s="103"/>
      <c r="I133" s="103"/>
      <c r="J133" s="103"/>
      <c r="L133" s="33" t="str">
        <f t="shared" si="1"/>
        <v/>
      </c>
    </row>
    <row r="134" spans="2:12">
      <c r="B134" s="103" t="str">
        <f>IF(ISERROR(VLOOKUP($A134,通讯录!#REF!,3,FALSE)&amp;""),"",VLOOKUP($A134,通讯录!#REF!,3,FALSE)&amp;"")</f>
        <v/>
      </c>
      <c r="C134" s="103" t="str">
        <f>IF(ISERROR(VLOOKUP($A134,通讯录!#REF!,7,FALSE)&amp;""),"",VLOOKUP($A134,通讯录!#REF!,7,FALSE)&amp;"")</f>
        <v/>
      </c>
      <c r="D134" s="103" t="str">
        <f>IF(ISERROR(VLOOKUP($A134,通讯录!#REF!,5,FALSE)&amp;""),"",VLOOKUP($A134,通讯录!#REF!,5,FALSE)&amp;"")</f>
        <v/>
      </c>
      <c r="E134" s="103" t="str">
        <f>IF(ISERROR(VLOOKUP($A134,通讯录!#REF!,6,FALSE)&amp;""),"",VLOOKUP($A134,通讯录!#REF!,6,FALSE)&amp;"")</f>
        <v/>
      </c>
      <c r="F134" s="103" t="str">
        <f>IF(ISERROR(VLOOKUP($A134,通讯录!#REF!,4,FALSE)&amp;""),"",VLOOKUP($A134,通讯录!#REF!,4,FALSE)&amp;"")</f>
        <v/>
      </c>
      <c r="G134" s="103" t="str">
        <f>IF(ISERROR(VLOOKUP($A134,通讯录!#REF!,8,FALSE)&amp;""),"",VLOOKUP($A134,通讯录!#REF!,8,FALSE)&amp;"")</f>
        <v/>
      </c>
      <c r="H134" s="103"/>
      <c r="I134" s="103"/>
      <c r="J134" s="103"/>
      <c r="L134" s="33" t="str">
        <f t="shared" si="1"/>
        <v/>
      </c>
    </row>
    <row r="135" spans="2:12">
      <c r="B135" s="103" t="str">
        <f>IF(ISERROR(VLOOKUP($A135,通讯录!#REF!,3,FALSE)&amp;""),"",VLOOKUP($A135,通讯录!#REF!,3,FALSE)&amp;"")</f>
        <v/>
      </c>
      <c r="C135" s="103" t="str">
        <f>IF(ISERROR(VLOOKUP($A135,通讯录!#REF!,7,FALSE)&amp;""),"",VLOOKUP($A135,通讯录!#REF!,7,FALSE)&amp;"")</f>
        <v/>
      </c>
      <c r="D135" s="103" t="str">
        <f>IF(ISERROR(VLOOKUP($A135,通讯录!#REF!,5,FALSE)&amp;""),"",VLOOKUP($A135,通讯录!#REF!,5,FALSE)&amp;"")</f>
        <v/>
      </c>
      <c r="E135" s="103" t="str">
        <f>IF(ISERROR(VLOOKUP($A135,通讯录!#REF!,6,FALSE)&amp;""),"",VLOOKUP($A135,通讯录!#REF!,6,FALSE)&amp;"")</f>
        <v/>
      </c>
      <c r="F135" s="103" t="str">
        <f>IF(ISERROR(VLOOKUP($A135,通讯录!#REF!,4,FALSE)&amp;""),"",VLOOKUP($A135,通讯录!#REF!,4,FALSE)&amp;"")</f>
        <v/>
      </c>
      <c r="G135" s="103" t="str">
        <f>IF(ISERROR(VLOOKUP($A135,通讯录!#REF!,8,FALSE)&amp;""),"",VLOOKUP($A135,通讯录!#REF!,8,FALSE)&amp;"")</f>
        <v/>
      </c>
      <c r="H135" s="103"/>
      <c r="I135" s="103"/>
      <c r="J135" s="103"/>
      <c r="L135" s="33" t="str">
        <f t="shared" si="1"/>
        <v/>
      </c>
    </row>
    <row r="136" spans="2:12">
      <c r="B136" s="103" t="str">
        <f>IF(ISERROR(VLOOKUP($A136,通讯录!#REF!,3,FALSE)&amp;""),"",VLOOKUP($A136,通讯录!#REF!,3,FALSE)&amp;"")</f>
        <v/>
      </c>
      <c r="C136" s="103" t="str">
        <f>IF(ISERROR(VLOOKUP($A136,通讯录!#REF!,7,FALSE)&amp;""),"",VLOOKUP($A136,通讯录!#REF!,7,FALSE)&amp;"")</f>
        <v/>
      </c>
      <c r="D136" s="103" t="str">
        <f>IF(ISERROR(VLOOKUP($A136,通讯录!#REF!,5,FALSE)&amp;""),"",VLOOKUP($A136,通讯录!#REF!,5,FALSE)&amp;"")</f>
        <v/>
      </c>
      <c r="E136" s="103" t="str">
        <f>IF(ISERROR(VLOOKUP($A136,通讯录!#REF!,6,FALSE)&amp;""),"",VLOOKUP($A136,通讯录!#REF!,6,FALSE)&amp;"")</f>
        <v/>
      </c>
      <c r="F136" s="103" t="str">
        <f>IF(ISERROR(VLOOKUP($A136,通讯录!#REF!,4,FALSE)&amp;""),"",VLOOKUP($A136,通讯录!#REF!,4,FALSE)&amp;"")</f>
        <v/>
      </c>
      <c r="G136" s="103" t="str">
        <f>IF(ISERROR(VLOOKUP($A136,通讯录!#REF!,8,FALSE)&amp;""),"",VLOOKUP($A136,通讯录!#REF!,8,FALSE)&amp;"")</f>
        <v/>
      </c>
      <c r="H136" s="103"/>
      <c r="I136" s="103"/>
      <c r="J136" s="103"/>
      <c r="L136" s="33" t="str">
        <f t="shared" si="1"/>
        <v/>
      </c>
    </row>
    <row r="137" spans="2:12">
      <c r="B137" s="103" t="str">
        <f>IF(ISERROR(VLOOKUP($A137,通讯录!#REF!,3,FALSE)&amp;""),"",VLOOKUP($A137,通讯录!#REF!,3,FALSE)&amp;"")</f>
        <v/>
      </c>
      <c r="C137" s="103" t="str">
        <f>IF(ISERROR(VLOOKUP($A137,通讯录!#REF!,7,FALSE)&amp;""),"",VLOOKUP($A137,通讯录!#REF!,7,FALSE)&amp;"")</f>
        <v/>
      </c>
      <c r="D137" s="103" t="str">
        <f>IF(ISERROR(VLOOKUP($A137,通讯录!#REF!,5,FALSE)&amp;""),"",VLOOKUP($A137,通讯录!#REF!,5,FALSE)&amp;"")</f>
        <v/>
      </c>
      <c r="E137" s="103" t="str">
        <f>IF(ISERROR(VLOOKUP($A137,通讯录!#REF!,6,FALSE)&amp;""),"",VLOOKUP($A137,通讯录!#REF!,6,FALSE)&amp;"")</f>
        <v/>
      </c>
      <c r="F137" s="103" t="str">
        <f>IF(ISERROR(VLOOKUP($A137,通讯录!#REF!,4,FALSE)&amp;""),"",VLOOKUP($A137,通讯录!#REF!,4,FALSE)&amp;"")</f>
        <v/>
      </c>
      <c r="G137" s="103" t="str">
        <f>IF(ISERROR(VLOOKUP($A137,通讯录!#REF!,8,FALSE)&amp;""),"",VLOOKUP($A137,通讯录!#REF!,8,FALSE)&amp;"")</f>
        <v/>
      </c>
      <c r="H137" s="103"/>
      <c r="I137" s="103"/>
      <c r="J137" s="103"/>
      <c r="L137" s="33" t="str">
        <f t="shared" si="1"/>
        <v/>
      </c>
    </row>
    <row r="138" spans="2:12">
      <c r="B138" s="103" t="str">
        <f>IF(ISERROR(VLOOKUP($A138,通讯录!#REF!,3,FALSE)&amp;""),"",VLOOKUP($A138,通讯录!#REF!,3,FALSE)&amp;"")</f>
        <v/>
      </c>
      <c r="C138" s="103" t="str">
        <f>IF(ISERROR(VLOOKUP($A138,通讯录!#REF!,7,FALSE)&amp;""),"",VLOOKUP($A138,通讯录!#REF!,7,FALSE)&amp;"")</f>
        <v/>
      </c>
      <c r="D138" s="103" t="str">
        <f>IF(ISERROR(VLOOKUP($A138,通讯录!#REF!,5,FALSE)&amp;""),"",VLOOKUP($A138,通讯录!#REF!,5,FALSE)&amp;"")</f>
        <v/>
      </c>
      <c r="E138" s="103" t="str">
        <f>IF(ISERROR(VLOOKUP($A138,通讯录!#REF!,6,FALSE)&amp;""),"",VLOOKUP($A138,通讯录!#REF!,6,FALSE)&amp;"")</f>
        <v/>
      </c>
      <c r="F138" s="103" t="str">
        <f>IF(ISERROR(VLOOKUP($A138,通讯录!#REF!,4,FALSE)&amp;""),"",VLOOKUP($A138,通讯录!#REF!,4,FALSE)&amp;"")</f>
        <v/>
      </c>
      <c r="G138" s="103" t="str">
        <f>IF(ISERROR(VLOOKUP($A138,通讯录!#REF!,8,FALSE)&amp;""),"",VLOOKUP($A138,通讯录!#REF!,8,FALSE)&amp;"")</f>
        <v/>
      </c>
      <c r="H138" s="103"/>
      <c r="I138" s="103"/>
      <c r="J138" s="103"/>
      <c r="L138" s="33" t="str">
        <f t="shared" si="1"/>
        <v/>
      </c>
    </row>
    <row r="139" spans="2:12">
      <c r="B139" s="103" t="str">
        <f>IF(ISERROR(VLOOKUP($A139,通讯录!#REF!,3,FALSE)&amp;""),"",VLOOKUP($A139,通讯录!#REF!,3,FALSE)&amp;"")</f>
        <v/>
      </c>
      <c r="C139" s="103" t="str">
        <f>IF(ISERROR(VLOOKUP($A139,通讯录!#REF!,7,FALSE)&amp;""),"",VLOOKUP($A139,通讯录!#REF!,7,FALSE)&amp;"")</f>
        <v/>
      </c>
      <c r="D139" s="103" t="str">
        <f>IF(ISERROR(VLOOKUP($A139,通讯录!#REF!,5,FALSE)&amp;""),"",VLOOKUP($A139,通讯录!#REF!,5,FALSE)&amp;"")</f>
        <v/>
      </c>
      <c r="E139" s="103" t="str">
        <f>IF(ISERROR(VLOOKUP($A139,通讯录!#REF!,6,FALSE)&amp;""),"",VLOOKUP($A139,通讯录!#REF!,6,FALSE)&amp;"")</f>
        <v/>
      </c>
      <c r="F139" s="103" t="str">
        <f>IF(ISERROR(VLOOKUP($A139,通讯录!#REF!,4,FALSE)&amp;""),"",VLOOKUP($A139,通讯录!#REF!,4,FALSE)&amp;"")</f>
        <v/>
      </c>
      <c r="G139" s="103" t="str">
        <f>IF(ISERROR(VLOOKUP($A139,通讯录!#REF!,8,FALSE)&amp;""),"",VLOOKUP($A139,通讯录!#REF!,8,FALSE)&amp;"")</f>
        <v/>
      </c>
      <c r="H139" s="103"/>
      <c r="I139" s="103"/>
      <c r="J139" s="103"/>
      <c r="L139" s="33" t="str">
        <f t="shared" si="1"/>
        <v/>
      </c>
    </row>
    <row r="140" spans="2:12">
      <c r="B140" s="103" t="str">
        <f>IF(ISERROR(VLOOKUP($A140,通讯录!#REF!,3,FALSE)&amp;""),"",VLOOKUP($A140,通讯录!#REF!,3,FALSE)&amp;"")</f>
        <v/>
      </c>
      <c r="C140" s="103" t="str">
        <f>IF(ISERROR(VLOOKUP($A140,通讯录!#REF!,7,FALSE)&amp;""),"",VLOOKUP($A140,通讯录!#REF!,7,FALSE)&amp;"")</f>
        <v/>
      </c>
      <c r="D140" s="103" t="str">
        <f>IF(ISERROR(VLOOKUP($A140,通讯录!#REF!,5,FALSE)&amp;""),"",VLOOKUP($A140,通讯录!#REF!,5,FALSE)&amp;"")</f>
        <v/>
      </c>
      <c r="E140" s="103" t="str">
        <f>IF(ISERROR(VLOOKUP($A140,通讯录!#REF!,6,FALSE)&amp;""),"",VLOOKUP($A140,通讯录!#REF!,6,FALSE)&amp;"")</f>
        <v/>
      </c>
      <c r="F140" s="103" t="str">
        <f>IF(ISERROR(VLOOKUP($A140,通讯录!#REF!,4,FALSE)&amp;""),"",VLOOKUP($A140,通讯录!#REF!,4,FALSE)&amp;"")</f>
        <v/>
      </c>
      <c r="G140" s="103" t="str">
        <f>IF(ISERROR(VLOOKUP($A140,通讯录!#REF!,8,FALSE)&amp;""),"",VLOOKUP($A140,通讯录!#REF!,8,FALSE)&amp;"")</f>
        <v/>
      </c>
      <c r="H140" s="103"/>
      <c r="I140" s="103"/>
      <c r="J140" s="103"/>
      <c r="L140" s="33" t="str">
        <f t="shared" si="1"/>
        <v/>
      </c>
    </row>
    <row r="141" spans="2:12">
      <c r="B141" s="103" t="str">
        <f>IF(ISERROR(VLOOKUP($A141,通讯录!#REF!,3,FALSE)&amp;""),"",VLOOKUP($A141,通讯录!#REF!,3,FALSE)&amp;"")</f>
        <v/>
      </c>
      <c r="C141" s="103" t="str">
        <f>IF(ISERROR(VLOOKUP($A141,通讯录!#REF!,7,FALSE)&amp;""),"",VLOOKUP($A141,通讯录!#REF!,7,FALSE)&amp;"")</f>
        <v/>
      </c>
      <c r="D141" s="103" t="str">
        <f>IF(ISERROR(VLOOKUP($A141,通讯录!#REF!,5,FALSE)&amp;""),"",VLOOKUP($A141,通讯录!#REF!,5,FALSE)&amp;"")</f>
        <v/>
      </c>
      <c r="E141" s="103" t="str">
        <f>IF(ISERROR(VLOOKUP($A141,通讯录!#REF!,6,FALSE)&amp;""),"",VLOOKUP($A141,通讯录!#REF!,6,FALSE)&amp;"")</f>
        <v/>
      </c>
      <c r="F141" s="103" t="str">
        <f>IF(ISERROR(VLOOKUP($A141,通讯录!#REF!,4,FALSE)&amp;""),"",VLOOKUP($A141,通讯录!#REF!,4,FALSE)&amp;"")</f>
        <v/>
      </c>
      <c r="G141" s="103" t="str">
        <f>IF(ISERROR(VLOOKUP($A141,通讯录!#REF!,8,FALSE)&amp;""),"",VLOOKUP($A141,通讯录!#REF!,8,FALSE)&amp;"")</f>
        <v/>
      </c>
      <c r="H141" s="103"/>
      <c r="I141" s="103"/>
      <c r="J141" s="103"/>
      <c r="L141" s="33" t="str">
        <f t="shared" si="1"/>
        <v/>
      </c>
    </row>
    <row r="142" spans="2:12">
      <c r="B142" s="103" t="str">
        <f>IF(ISERROR(VLOOKUP($A142,通讯录!#REF!,3,FALSE)&amp;""),"",VLOOKUP($A142,通讯录!#REF!,3,FALSE)&amp;"")</f>
        <v/>
      </c>
      <c r="C142" s="103" t="str">
        <f>IF(ISERROR(VLOOKUP($A142,通讯录!#REF!,7,FALSE)&amp;""),"",VLOOKUP($A142,通讯录!#REF!,7,FALSE)&amp;"")</f>
        <v/>
      </c>
      <c r="D142" s="103" t="str">
        <f>IF(ISERROR(VLOOKUP($A142,通讯录!#REF!,5,FALSE)&amp;""),"",VLOOKUP($A142,通讯录!#REF!,5,FALSE)&amp;"")</f>
        <v/>
      </c>
      <c r="E142" s="103" t="str">
        <f>IF(ISERROR(VLOOKUP($A142,通讯录!#REF!,6,FALSE)&amp;""),"",VLOOKUP($A142,通讯录!#REF!,6,FALSE)&amp;"")</f>
        <v/>
      </c>
      <c r="F142" s="103" t="str">
        <f>IF(ISERROR(VLOOKUP($A142,通讯录!#REF!,4,FALSE)&amp;""),"",VLOOKUP($A142,通讯录!#REF!,4,FALSE)&amp;"")</f>
        <v/>
      </c>
      <c r="G142" s="103" t="str">
        <f>IF(ISERROR(VLOOKUP($A142,通讯录!#REF!,8,FALSE)&amp;""),"",VLOOKUP($A142,通讯录!#REF!,8,FALSE)&amp;"")</f>
        <v/>
      </c>
      <c r="H142" s="103"/>
      <c r="I142" s="103"/>
      <c r="J142" s="103"/>
      <c r="L142" s="33" t="str">
        <f t="shared" si="1"/>
        <v/>
      </c>
    </row>
    <row r="143" spans="2:12">
      <c r="B143" s="103" t="str">
        <f>IF(ISERROR(VLOOKUP($A143,通讯录!#REF!,3,FALSE)&amp;""),"",VLOOKUP($A143,通讯录!#REF!,3,FALSE)&amp;"")</f>
        <v/>
      </c>
      <c r="C143" s="103" t="str">
        <f>IF(ISERROR(VLOOKUP($A143,通讯录!#REF!,7,FALSE)&amp;""),"",VLOOKUP($A143,通讯录!#REF!,7,FALSE)&amp;"")</f>
        <v/>
      </c>
      <c r="D143" s="103" t="str">
        <f>IF(ISERROR(VLOOKUP($A143,通讯录!#REF!,5,FALSE)&amp;""),"",VLOOKUP($A143,通讯录!#REF!,5,FALSE)&amp;"")</f>
        <v/>
      </c>
      <c r="E143" s="103" t="str">
        <f>IF(ISERROR(VLOOKUP($A143,通讯录!#REF!,6,FALSE)&amp;""),"",VLOOKUP($A143,通讯录!#REF!,6,FALSE)&amp;"")</f>
        <v/>
      </c>
      <c r="F143" s="103" t="str">
        <f>IF(ISERROR(VLOOKUP($A143,通讯录!#REF!,4,FALSE)&amp;""),"",VLOOKUP($A143,通讯录!#REF!,4,FALSE)&amp;"")</f>
        <v/>
      </c>
      <c r="G143" s="103" t="str">
        <f>IF(ISERROR(VLOOKUP($A143,通讯录!#REF!,8,FALSE)&amp;""),"",VLOOKUP($A143,通讯录!#REF!,8,FALSE)&amp;"")</f>
        <v/>
      </c>
      <c r="H143" s="103"/>
      <c r="I143" s="103"/>
      <c r="J143" s="103"/>
      <c r="L143" s="33" t="str">
        <f t="shared" si="1"/>
        <v/>
      </c>
    </row>
    <row r="144" spans="2:12">
      <c r="B144" s="103" t="str">
        <f>IF(ISERROR(VLOOKUP($A144,通讯录!#REF!,3,FALSE)&amp;""),"",VLOOKUP($A144,通讯录!#REF!,3,FALSE)&amp;"")</f>
        <v/>
      </c>
      <c r="C144" s="103" t="str">
        <f>IF(ISERROR(VLOOKUP($A144,通讯录!#REF!,7,FALSE)&amp;""),"",VLOOKUP($A144,通讯录!#REF!,7,FALSE)&amp;"")</f>
        <v/>
      </c>
      <c r="D144" s="103" t="str">
        <f>IF(ISERROR(VLOOKUP($A144,通讯录!#REF!,5,FALSE)&amp;""),"",VLOOKUP($A144,通讯录!#REF!,5,FALSE)&amp;"")</f>
        <v/>
      </c>
      <c r="E144" s="103" t="str">
        <f>IF(ISERROR(VLOOKUP($A144,通讯录!#REF!,6,FALSE)&amp;""),"",VLOOKUP($A144,通讯录!#REF!,6,FALSE)&amp;"")</f>
        <v/>
      </c>
      <c r="F144" s="103" t="str">
        <f>IF(ISERROR(VLOOKUP($A144,通讯录!#REF!,4,FALSE)&amp;""),"",VLOOKUP($A144,通讯录!#REF!,4,FALSE)&amp;"")</f>
        <v/>
      </c>
      <c r="G144" s="103" t="str">
        <f>IF(ISERROR(VLOOKUP($A144,通讯录!#REF!,8,FALSE)&amp;""),"",VLOOKUP($A144,通讯录!#REF!,8,FALSE)&amp;"")</f>
        <v/>
      </c>
      <c r="H144" s="103"/>
      <c r="I144" s="103"/>
      <c r="J144" s="103"/>
      <c r="L144" s="33" t="str">
        <f t="shared" si="1"/>
        <v/>
      </c>
    </row>
    <row r="145" spans="2:12">
      <c r="B145" s="103" t="str">
        <f>IF(ISERROR(VLOOKUP($A145,通讯录!#REF!,3,FALSE)&amp;""),"",VLOOKUP($A145,通讯录!#REF!,3,FALSE)&amp;"")</f>
        <v/>
      </c>
      <c r="C145" s="103" t="str">
        <f>IF(ISERROR(VLOOKUP($A145,通讯录!#REF!,7,FALSE)&amp;""),"",VLOOKUP($A145,通讯录!#REF!,7,FALSE)&amp;"")</f>
        <v/>
      </c>
      <c r="D145" s="103" t="str">
        <f>IF(ISERROR(VLOOKUP($A145,通讯录!#REF!,5,FALSE)&amp;""),"",VLOOKUP($A145,通讯录!#REF!,5,FALSE)&amp;"")</f>
        <v/>
      </c>
      <c r="E145" s="103" t="str">
        <f>IF(ISERROR(VLOOKUP($A145,通讯录!#REF!,6,FALSE)&amp;""),"",VLOOKUP($A145,通讯录!#REF!,6,FALSE)&amp;"")</f>
        <v/>
      </c>
      <c r="F145" s="103" t="str">
        <f>IF(ISERROR(VLOOKUP($A145,通讯录!#REF!,4,FALSE)&amp;""),"",VLOOKUP($A145,通讯录!#REF!,4,FALSE)&amp;"")</f>
        <v/>
      </c>
      <c r="G145" s="103" t="str">
        <f>IF(ISERROR(VLOOKUP($A145,通讯录!#REF!,8,FALSE)&amp;""),"",VLOOKUP($A145,通讯录!#REF!,8,FALSE)&amp;"")</f>
        <v/>
      </c>
      <c r="H145" s="103"/>
      <c r="I145" s="103"/>
      <c r="J145" s="103"/>
      <c r="L145" s="33" t="str">
        <f t="shared" si="1"/>
        <v/>
      </c>
    </row>
    <row r="146" spans="2:12">
      <c r="B146" s="103" t="str">
        <f>IF(ISERROR(VLOOKUP($A146,通讯录!#REF!,3,FALSE)&amp;""),"",VLOOKUP($A146,通讯录!#REF!,3,FALSE)&amp;"")</f>
        <v/>
      </c>
      <c r="C146" s="103" t="str">
        <f>IF(ISERROR(VLOOKUP($A146,通讯录!#REF!,7,FALSE)&amp;""),"",VLOOKUP($A146,通讯录!#REF!,7,FALSE)&amp;"")</f>
        <v/>
      </c>
      <c r="D146" s="103" t="str">
        <f>IF(ISERROR(VLOOKUP($A146,通讯录!#REF!,5,FALSE)&amp;""),"",VLOOKUP($A146,通讯录!#REF!,5,FALSE)&amp;"")</f>
        <v/>
      </c>
      <c r="E146" s="103" t="str">
        <f>IF(ISERROR(VLOOKUP($A146,通讯录!#REF!,6,FALSE)&amp;""),"",VLOOKUP($A146,通讯录!#REF!,6,FALSE)&amp;"")</f>
        <v/>
      </c>
      <c r="F146" s="103" t="str">
        <f>IF(ISERROR(VLOOKUP($A146,通讯录!#REF!,4,FALSE)&amp;""),"",VLOOKUP($A146,通讯录!#REF!,4,FALSE)&amp;"")</f>
        <v/>
      </c>
      <c r="G146" s="103" t="str">
        <f>IF(ISERROR(VLOOKUP($A146,通讯录!#REF!,8,FALSE)&amp;""),"",VLOOKUP($A146,通讯录!#REF!,8,FALSE)&amp;"")</f>
        <v/>
      </c>
      <c r="H146" s="103"/>
      <c r="I146" s="103"/>
      <c r="J146" s="103"/>
      <c r="L146" s="33" t="str">
        <f t="shared" si="1"/>
        <v/>
      </c>
    </row>
    <row r="147" spans="2:12">
      <c r="B147" s="103" t="str">
        <f>IF(ISERROR(VLOOKUP($A147,通讯录!#REF!,3,FALSE)&amp;""),"",VLOOKUP($A147,通讯录!#REF!,3,FALSE)&amp;"")</f>
        <v/>
      </c>
      <c r="C147" s="103" t="str">
        <f>IF(ISERROR(VLOOKUP($A147,通讯录!#REF!,7,FALSE)&amp;""),"",VLOOKUP($A147,通讯录!#REF!,7,FALSE)&amp;"")</f>
        <v/>
      </c>
      <c r="D147" s="103" t="str">
        <f>IF(ISERROR(VLOOKUP($A147,通讯录!#REF!,5,FALSE)&amp;""),"",VLOOKUP($A147,通讯录!#REF!,5,FALSE)&amp;"")</f>
        <v/>
      </c>
      <c r="E147" s="103" t="str">
        <f>IF(ISERROR(VLOOKUP($A147,通讯录!#REF!,6,FALSE)&amp;""),"",VLOOKUP($A147,通讯录!#REF!,6,FALSE)&amp;"")</f>
        <v/>
      </c>
      <c r="F147" s="103" t="str">
        <f>IF(ISERROR(VLOOKUP($A147,通讯录!#REF!,4,FALSE)&amp;""),"",VLOOKUP($A147,通讯录!#REF!,4,FALSE)&amp;"")</f>
        <v/>
      </c>
      <c r="G147" s="103" t="str">
        <f>IF(ISERROR(VLOOKUP($A147,通讯录!#REF!,8,FALSE)&amp;""),"",VLOOKUP($A147,通讯录!#REF!,8,FALSE)&amp;"")</f>
        <v/>
      </c>
      <c r="H147" s="103"/>
      <c r="I147" s="103"/>
      <c r="J147" s="103"/>
      <c r="L147" s="33" t="str">
        <f t="shared" si="1"/>
        <v/>
      </c>
    </row>
    <row r="148" spans="2:12">
      <c r="B148" s="103" t="str">
        <f>IF(ISERROR(VLOOKUP($A148,通讯录!#REF!,3,FALSE)&amp;""),"",VLOOKUP($A148,通讯录!#REF!,3,FALSE)&amp;"")</f>
        <v/>
      </c>
      <c r="C148" s="103" t="str">
        <f>IF(ISERROR(VLOOKUP($A148,通讯录!#REF!,7,FALSE)&amp;""),"",VLOOKUP($A148,通讯录!#REF!,7,FALSE)&amp;"")</f>
        <v/>
      </c>
      <c r="D148" s="103" t="str">
        <f>IF(ISERROR(VLOOKUP($A148,通讯录!#REF!,5,FALSE)&amp;""),"",VLOOKUP($A148,通讯录!#REF!,5,FALSE)&amp;"")</f>
        <v/>
      </c>
      <c r="E148" s="103" t="str">
        <f>IF(ISERROR(VLOOKUP($A148,通讯录!#REF!,6,FALSE)&amp;""),"",VLOOKUP($A148,通讯录!#REF!,6,FALSE)&amp;"")</f>
        <v/>
      </c>
      <c r="F148" s="103" t="str">
        <f>IF(ISERROR(VLOOKUP($A148,通讯录!#REF!,4,FALSE)&amp;""),"",VLOOKUP($A148,通讯录!#REF!,4,FALSE)&amp;"")</f>
        <v/>
      </c>
      <c r="G148" s="103" t="str">
        <f>IF(ISERROR(VLOOKUP($A148,通讯录!#REF!,8,FALSE)&amp;""),"",VLOOKUP($A148,通讯录!#REF!,8,FALSE)&amp;"")</f>
        <v/>
      </c>
      <c r="H148" s="103"/>
      <c r="I148" s="103"/>
      <c r="J148" s="103"/>
      <c r="L148" s="33" t="str">
        <f t="shared" si="1"/>
        <v/>
      </c>
    </row>
    <row r="149" spans="2:12">
      <c r="B149" s="103" t="str">
        <f>IF(ISERROR(VLOOKUP($A149,通讯录!#REF!,3,FALSE)&amp;""),"",VLOOKUP($A149,通讯录!#REF!,3,FALSE)&amp;"")</f>
        <v/>
      </c>
      <c r="C149" s="103" t="str">
        <f>IF(ISERROR(VLOOKUP($A149,通讯录!#REF!,7,FALSE)&amp;""),"",VLOOKUP($A149,通讯录!#REF!,7,FALSE)&amp;"")</f>
        <v/>
      </c>
      <c r="D149" s="103" t="str">
        <f>IF(ISERROR(VLOOKUP($A149,通讯录!#REF!,5,FALSE)&amp;""),"",VLOOKUP($A149,通讯录!#REF!,5,FALSE)&amp;"")</f>
        <v/>
      </c>
      <c r="E149" s="103" t="str">
        <f>IF(ISERROR(VLOOKUP($A149,通讯录!#REF!,6,FALSE)&amp;""),"",VLOOKUP($A149,通讯录!#REF!,6,FALSE)&amp;"")</f>
        <v/>
      </c>
      <c r="F149" s="103" t="str">
        <f>IF(ISERROR(VLOOKUP($A149,通讯录!#REF!,4,FALSE)&amp;""),"",VLOOKUP($A149,通讯录!#REF!,4,FALSE)&amp;"")</f>
        <v/>
      </c>
      <c r="G149" s="103" t="str">
        <f>IF(ISERROR(VLOOKUP($A149,通讯录!#REF!,8,FALSE)&amp;""),"",VLOOKUP($A149,通讯录!#REF!,8,FALSE)&amp;"")</f>
        <v/>
      </c>
      <c r="H149" s="103"/>
      <c r="I149" s="103"/>
      <c r="J149" s="103"/>
      <c r="L149" s="33" t="str">
        <f t="shared" si="1"/>
        <v/>
      </c>
    </row>
    <row r="150" spans="2:12">
      <c r="B150" s="103" t="str">
        <f>IF(ISERROR(VLOOKUP($A150,通讯录!#REF!,3,FALSE)&amp;""),"",VLOOKUP($A150,通讯录!#REF!,3,FALSE)&amp;"")</f>
        <v/>
      </c>
      <c r="C150" s="103" t="str">
        <f>IF(ISERROR(VLOOKUP($A150,通讯录!#REF!,7,FALSE)&amp;""),"",VLOOKUP($A150,通讯录!#REF!,7,FALSE)&amp;"")</f>
        <v/>
      </c>
      <c r="D150" s="103" t="str">
        <f>IF(ISERROR(VLOOKUP($A150,通讯录!#REF!,5,FALSE)&amp;""),"",VLOOKUP($A150,通讯录!#REF!,5,FALSE)&amp;"")</f>
        <v/>
      </c>
      <c r="E150" s="103" t="str">
        <f>IF(ISERROR(VLOOKUP($A150,通讯录!#REF!,6,FALSE)&amp;""),"",VLOOKUP($A150,通讯录!#REF!,6,FALSE)&amp;"")</f>
        <v/>
      </c>
      <c r="F150" s="103" t="str">
        <f>IF(ISERROR(VLOOKUP($A150,通讯录!#REF!,4,FALSE)&amp;""),"",VLOOKUP($A150,通讯录!#REF!,4,FALSE)&amp;"")</f>
        <v/>
      </c>
      <c r="G150" s="103" t="str">
        <f>IF(ISERROR(VLOOKUP($A150,通讯录!#REF!,8,FALSE)&amp;""),"",VLOOKUP($A150,通讯录!#REF!,8,FALSE)&amp;"")</f>
        <v/>
      </c>
      <c r="H150" s="103"/>
      <c r="I150" s="103"/>
      <c r="J150" s="103"/>
      <c r="L150" s="33" t="str">
        <f t="shared" si="1"/>
        <v/>
      </c>
    </row>
    <row r="151" spans="2:12">
      <c r="B151" s="103" t="str">
        <f>IF(ISERROR(VLOOKUP($A151,通讯录!#REF!,3,FALSE)&amp;""),"",VLOOKUP($A151,通讯录!#REF!,3,FALSE)&amp;"")</f>
        <v/>
      </c>
      <c r="C151" s="103" t="str">
        <f>IF(ISERROR(VLOOKUP($A151,通讯录!#REF!,7,FALSE)&amp;""),"",VLOOKUP($A151,通讯录!#REF!,7,FALSE)&amp;"")</f>
        <v/>
      </c>
      <c r="D151" s="103" t="str">
        <f>IF(ISERROR(VLOOKUP($A151,通讯录!#REF!,5,FALSE)&amp;""),"",VLOOKUP($A151,通讯录!#REF!,5,FALSE)&amp;"")</f>
        <v/>
      </c>
      <c r="E151" s="103" t="str">
        <f>IF(ISERROR(VLOOKUP($A151,通讯录!#REF!,6,FALSE)&amp;""),"",VLOOKUP($A151,通讯录!#REF!,6,FALSE)&amp;"")</f>
        <v/>
      </c>
      <c r="F151" s="103" t="str">
        <f>IF(ISERROR(VLOOKUP($A151,通讯录!#REF!,4,FALSE)&amp;""),"",VLOOKUP($A151,通讯录!#REF!,4,FALSE)&amp;"")</f>
        <v/>
      </c>
      <c r="G151" s="103" t="str">
        <f>IF(ISERROR(VLOOKUP($A151,通讯录!#REF!,8,FALSE)&amp;""),"",VLOOKUP($A151,通讯录!#REF!,8,FALSE)&amp;"")</f>
        <v/>
      </c>
      <c r="H151" s="103"/>
      <c r="I151" s="103"/>
      <c r="J151" s="103"/>
      <c r="L151" s="33" t="str">
        <f t="shared" si="1"/>
        <v/>
      </c>
    </row>
    <row r="152" spans="2:12">
      <c r="B152" s="103" t="str">
        <f>IF(ISERROR(VLOOKUP($A152,通讯录!#REF!,3,FALSE)&amp;""),"",VLOOKUP($A152,通讯录!#REF!,3,FALSE)&amp;"")</f>
        <v/>
      </c>
      <c r="C152" s="103" t="str">
        <f>IF(ISERROR(VLOOKUP($A152,通讯录!#REF!,7,FALSE)&amp;""),"",VLOOKUP($A152,通讯录!#REF!,7,FALSE)&amp;"")</f>
        <v/>
      </c>
      <c r="D152" s="103" t="str">
        <f>IF(ISERROR(VLOOKUP($A152,通讯录!#REF!,5,FALSE)&amp;""),"",VLOOKUP($A152,通讯录!#REF!,5,FALSE)&amp;"")</f>
        <v/>
      </c>
      <c r="E152" s="103" t="str">
        <f>IF(ISERROR(VLOOKUP($A152,通讯录!#REF!,6,FALSE)&amp;""),"",VLOOKUP($A152,通讯录!#REF!,6,FALSE)&amp;"")</f>
        <v/>
      </c>
      <c r="F152" s="103" t="str">
        <f>IF(ISERROR(VLOOKUP($A152,通讯录!#REF!,4,FALSE)&amp;""),"",VLOOKUP($A152,通讯录!#REF!,4,FALSE)&amp;"")</f>
        <v/>
      </c>
      <c r="G152" s="103" t="str">
        <f>IF(ISERROR(VLOOKUP($A152,通讯录!#REF!,8,FALSE)&amp;""),"",VLOOKUP($A152,通讯录!#REF!,8,FALSE)&amp;"")</f>
        <v/>
      </c>
      <c r="H152" s="103"/>
      <c r="I152" s="103"/>
      <c r="J152" s="103"/>
      <c r="L152" s="33" t="str">
        <f t="shared" si="1"/>
        <v/>
      </c>
    </row>
    <row r="153" spans="2:12">
      <c r="B153" s="103" t="str">
        <f>IF(ISERROR(VLOOKUP($A153,通讯录!#REF!,3,FALSE)&amp;""),"",VLOOKUP($A153,通讯录!#REF!,3,FALSE)&amp;"")</f>
        <v/>
      </c>
      <c r="C153" s="103" t="str">
        <f>IF(ISERROR(VLOOKUP($A153,通讯录!#REF!,7,FALSE)&amp;""),"",VLOOKUP($A153,通讯录!#REF!,7,FALSE)&amp;"")</f>
        <v/>
      </c>
      <c r="D153" s="103" t="str">
        <f>IF(ISERROR(VLOOKUP($A153,通讯录!#REF!,5,FALSE)&amp;""),"",VLOOKUP($A153,通讯录!#REF!,5,FALSE)&amp;"")</f>
        <v/>
      </c>
      <c r="E153" s="103" t="str">
        <f>IF(ISERROR(VLOOKUP($A153,通讯录!#REF!,6,FALSE)&amp;""),"",VLOOKUP($A153,通讯录!#REF!,6,FALSE)&amp;"")</f>
        <v/>
      </c>
      <c r="F153" s="103" t="str">
        <f>IF(ISERROR(VLOOKUP($A153,通讯录!#REF!,4,FALSE)&amp;""),"",VLOOKUP($A153,通讯录!#REF!,4,FALSE)&amp;"")</f>
        <v/>
      </c>
      <c r="G153" s="103" t="str">
        <f>IF(ISERROR(VLOOKUP($A153,通讯录!#REF!,8,FALSE)&amp;""),"",VLOOKUP($A153,通讯录!#REF!,8,FALSE)&amp;"")</f>
        <v/>
      </c>
      <c r="H153" s="103"/>
      <c r="I153" s="103"/>
      <c r="J153" s="103"/>
      <c r="L153" s="33" t="str">
        <f t="shared" si="1"/>
        <v/>
      </c>
    </row>
    <row r="154" spans="2:12">
      <c r="B154" s="103" t="str">
        <f>IF(ISERROR(VLOOKUP($A154,通讯录!#REF!,3,FALSE)&amp;""),"",VLOOKUP($A154,通讯录!#REF!,3,FALSE)&amp;"")</f>
        <v/>
      </c>
      <c r="C154" s="103" t="str">
        <f>IF(ISERROR(VLOOKUP($A154,通讯录!#REF!,7,FALSE)&amp;""),"",VLOOKUP($A154,通讯录!#REF!,7,FALSE)&amp;"")</f>
        <v/>
      </c>
      <c r="D154" s="103" t="str">
        <f>IF(ISERROR(VLOOKUP($A154,通讯录!#REF!,5,FALSE)&amp;""),"",VLOOKUP($A154,通讯录!#REF!,5,FALSE)&amp;"")</f>
        <v/>
      </c>
      <c r="E154" s="103" t="str">
        <f>IF(ISERROR(VLOOKUP($A154,通讯录!#REF!,6,FALSE)&amp;""),"",VLOOKUP($A154,通讯录!#REF!,6,FALSE)&amp;"")</f>
        <v/>
      </c>
      <c r="F154" s="103" t="str">
        <f>IF(ISERROR(VLOOKUP($A154,通讯录!#REF!,4,FALSE)&amp;""),"",VLOOKUP($A154,通讯录!#REF!,4,FALSE)&amp;"")</f>
        <v/>
      </c>
      <c r="G154" s="103" t="str">
        <f>IF(ISERROR(VLOOKUP($A154,通讯录!#REF!,8,FALSE)&amp;""),"",VLOOKUP($A154,通讯录!#REF!,8,FALSE)&amp;"")</f>
        <v/>
      </c>
      <c r="H154" s="103"/>
      <c r="I154" s="103"/>
      <c r="J154" s="103"/>
      <c r="L154" s="33" t="str">
        <f t="shared" si="1"/>
        <v/>
      </c>
    </row>
    <row r="155" spans="2:12">
      <c r="B155" s="103" t="str">
        <f>IF(ISERROR(VLOOKUP($A155,通讯录!#REF!,3,FALSE)&amp;""),"",VLOOKUP($A155,通讯录!#REF!,3,FALSE)&amp;"")</f>
        <v/>
      </c>
      <c r="C155" s="103" t="str">
        <f>IF(ISERROR(VLOOKUP($A155,通讯录!#REF!,7,FALSE)&amp;""),"",VLOOKUP($A155,通讯录!#REF!,7,FALSE)&amp;"")</f>
        <v/>
      </c>
      <c r="D155" s="103" t="str">
        <f>IF(ISERROR(VLOOKUP($A155,通讯录!#REF!,5,FALSE)&amp;""),"",VLOOKUP($A155,通讯录!#REF!,5,FALSE)&amp;"")</f>
        <v/>
      </c>
      <c r="E155" s="103" t="str">
        <f>IF(ISERROR(VLOOKUP($A155,通讯录!#REF!,6,FALSE)&amp;""),"",VLOOKUP($A155,通讯录!#REF!,6,FALSE)&amp;"")</f>
        <v/>
      </c>
      <c r="F155" s="103" t="str">
        <f>IF(ISERROR(VLOOKUP($A155,通讯录!#REF!,4,FALSE)&amp;""),"",VLOOKUP($A155,通讯录!#REF!,4,FALSE)&amp;"")</f>
        <v/>
      </c>
      <c r="G155" s="103" t="str">
        <f>IF(ISERROR(VLOOKUP($A155,通讯录!#REF!,8,FALSE)&amp;""),"",VLOOKUP($A155,通讯录!#REF!,8,FALSE)&amp;"")</f>
        <v/>
      </c>
      <c r="H155" s="103"/>
      <c r="I155" s="103"/>
      <c r="J155" s="103"/>
      <c r="L155" s="33" t="str">
        <f t="shared" si="1"/>
        <v/>
      </c>
    </row>
    <row r="156" spans="2:12">
      <c r="B156" s="103" t="str">
        <f>IF(ISERROR(VLOOKUP($A156,通讯录!#REF!,3,FALSE)&amp;""),"",VLOOKUP($A156,通讯录!#REF!,3,FALSE)&amp;"")</f>
        <v/>
      </c>
      <c r="C156" s="103" t="str">
        <f>IF(ISERROR(VLOOKUP($A156,通讯录!#REF!,7,FALSE)&amp;""),"",VLOOKUP($A156,通讯录!#REF!,7,FALSE)&amp;"")</f>
        <v/>
      </c>
      <c r="D156" s="103" t="str">
        <f>IF(ISERROR(VLOOKUP($A156,通讯录!#REF!,5,FALSE)&amp;""),"",VLOOKUP($A156,通讯录!#REF!,5,FALSE)&amp;"")</f>
        <v/>
      </c>
      <c r="E156" s="103" t="str">
        <f>IF(ISERROR(VLOOKUP($A156,通讯录!#REF!,6,FALSE)&amp;""),"",VLOOKUP($A156,通讯录!#REF!,6,FALSE)&amp;"")</f>
        <v/>
      </c>
      <c r="F156" s="103" t="str">
        <f>IF(ISERROR(VLOOKUP($A156,通讯录!#REF!,4,FALSE)&amp;""),"",VLOOKUP($A156,通讯录!#REF!,4,FALSE)&amp;"")</f>
        <v/>
      </c>
      <c r="G156" s="103" t="str">
        <f>IF(ISERROR(VLOOKUP($A156,通讯录!#REF!,8,FALSE)&amp;""),"",VLOOKUP($A156,通讯录!#REF!,8,FALSE)&amp;"")</f>
        <v/>
      </c>
      <c r="H156" s="103"/>
      <c r="I156" s="103"/>
      <c r="J156" s="103"/>
      <c r="L156" s="33" t="str">
        <f t="shared" si="1"/>
        <v/>
      </c>
    </row>
    <row r="157" spans="2:12">
      <c r="B157" s="103" t="str">
        <f>IF(ISERROR(VLOOKUP($A157,通讯录!#REF!,3,FALSE)&amp;""),"",VLOOKUP($A157,通讯录!#REF!,3,FALSE)&amp;"")</f>
        <v/>
      </c>
      <c r="C157" s="103" t="str">
        <f>IF(ISERROR(VLOOKUP($A157,通讯录!#REF!,7,FALSE)&amp;""),"",VLOOKUP($A157,通讯录!#REF!,7,FALSE)&amp;"")</f>
        <v/>
      </c>
      <c r="D157" s="103" t="str">
        <f>IF(ISERROR(VLOOKUP($A157,通讯录!#REF!,5,FALSE)&amp;""),"",VLOOKUP($A157,通讯录!#REF!,5,FALSE)&amp;"")</f>
        <v/>
      </c>
      <c r="E157" s="103" t="str">
        <f>IF(ISERROR(VLOOKUP($A157,通讯录!#REF!,6,FALSE)&amp;""),"",VLOOKUP($A157,通讯录!#REF!,6,FALSE)&amp;"")</f>
        <v/>
      </c>
      <c r="F157" s="103" t="str">
        <f>IF(ISERROR(VLOOKUP($A157,通讯录!#REF!,4,FALSE)&amp;""),"",VLOOKUP($A157,通讯录!#REF!,4,FALSE)&amp;"")</f>
        <v/>
      </c>
      <c r="G157" s="103" t="str">
        <f>IF(ISERROR(VLOOKUP($A157,通讯录!#REF!,8,FALSE)&amp;""),"",VLOOKUP($A157,通讯录!#REF!,8,FALSE)&amp;"")</f>
        <v/>
      </c>
      <c r="H157" s="103"/>
      <c r="I157" s="103"/>
      <c r="J157" s="103"/>
      <c r="L157" s="33" t="str">
        <f t="shared" si="1"/>
        <v/>
      </c>
    </row>
    <row r="158" spans="2:12">
      <c r="B158" s="103" t="str">
        <f>IF(ISERROR(VLOOKUP($A158,通讯录!#REF!,3,FALSE)&amp;""),"",VLOOKUP($A158,通讯录!#REF!,3,FALSE)&amp;"")</f>
        <v/>
      </c>
      <c r="C158" s="103" t="str">
        <f>IF(ISERROR(VLOOKUP($A158,通讯录!#REF!,7,FALSE)&amp;""),"",VLOOKUP($A158,通讯录!#REF!,7,FALSE)&amp;"")</f>
        <v/>
      </c>
      <c r="D158" s="103" t="str">
        <f>IF(ISERROR(VLOOKUP($A158,通讯录!#REF!,5,FALSE)&amp;""),"",VLOOKUP($A158,通讯录!#REF!,5,FALSE)&amp;"")</f>
        <v/>
      </c>
      <c r="E158" s="103" t="str">
        <f>IF(ISERROR(VLOOKUP($A158,通讯录!#REF!,6,FALSE)&amp;""),"",VLOOKUP($A158,通讯录!#REF!,6,FALSE)&amp;"")</f>
        <v/>
      </c>
      <c r="F158" s="103" t="str">
        <f>IF(ISERROR(VLOOKUP($A158,通讯录!#REF!,4,FALSE)&amp;""),"",VLOOKUP($A158,通讯录!#REF!,4,FALSE)&amp;"")</f>
        <v/>
      </c>
      <c r="G158" s="103" t="str">
        <f>IF(ISERROR(VLOOKUP($A158,通讯录!#REF!,8,FALSE)&amp;""),"",VLOOKUP($A158,通讯录!#REF!,8,FALSE)&amp;"")</f>
        <v/>
      </c>
      <c r="H158" s="103"/>
      <c r="I158" s="103"/>
      <c r="J158" s="103"/>
      <c r="L158" s="33" t="str">
        <f t="shared" si="1"/>
        <v/>
      </c>
    </row>
    <row r="159" spans="2:12">
      <c r="B159" s="103" t="str">
        <f>IF(ISERROR(VLOOKUP($A159,通讯录!#REF!,3,FALSE)&amp;""),"",VLOOKUP($A159,通讯录!#REF!,3,FALSE)&amp;"")</f>
        <v/>
      </c>
      <c r="C159" s="103" t="str">
        <f>IF(ISERROR(VLOOKUP($A159,通讯录!#REF!,7,FALSE)&amp;""),"",VLOOKUP($A159,通讯录!#REF!,7,FALSE)&amp;"")</f>
        <v/>
      </c>
      <c r="D159" s="103" t="str">
        <f>IF(ISERROR(VLOOKUP($A159,通讯录!#REF!,5,FALSE)&amp;""),"",VLOOKUP($A159,通讯录!#REF!,5,FALSE)&amp;"")</f>
        <v/>
      </c>
      <c r="E159" s="103" t="str">
        <f>IF(ISERROR(VLOOKUP($A159,通讯录!#REF!,6,FALSE)&amp;""),"",VLOOKUP($A159,通讯录!#REF!,6,FALSE)&amp;"")</f>
        <v/>
      </c>
      <c r="F159" s="103" t="str">
        <f>IF(ISERROR(VLOOKUP($A159,通讯录!#REF!,4,FALSE)&amp;""),"",VLOOKUP($A159,通讯录!#REF!,4,FALSE)&amp;"")</f>
        <v/>
      </c>
      <c r="G159" s="103" t="str">
        <f>IF(ISERROR(VLOOKUP($A159,通讯录!#REF!,8,FALSE)&amp;""),"",VLOOKUP($A159,通讯录!#REF!,8,FALSE)&amp;"")</f>
        <v/>
      </c>
      <c r="H159" s="103"/>
      <c r="I159" s="103"/>
      <c r="J159" s="103"/>
      <c r="L159" s="33" t="str">
        <f t="shared" si="1"/>
        <v/>
      </c>
    </row>
    <row r="160" spans="2:12">
      <c r="B160" s="103" t="str">
        <f>IF(ISERROR(VLOOKUP($A160,通讯录!#REF!,3,FALSE)&amp;""),"",VLOOKUP($A160,通讯录!#REF!,3,FALSE)&amp;"")</f>
        <v/>
      </c>
      <c r="C160" s="103" t="str">
        <f>IF(ISERROR(VLOOKUP($A160,通讯录!#REF!,7,FALSE)&amp;""),"",VLOOKUP($A160,通讯录!#REF!,7,FALSE)&amp;"")</f>
        <v/>
      </c>
      <c r="D160" s="103" t="str">
        <f>IF(ISERROR(VLOOKUP($A160,通讯录!#REF!,5,FALSE)&amp;""),"",VLOOKUP($A160,通讯录!#REF!,5,FALSE)&amp;"")</f>
        <v/>
      </c>
      <c r="E160" s="103" t="str">
        <f>IF(ISERROR(VLOOKUP($A160,通讯录!#REF!,6,FALSE)&amp;""),"",VLOOKUP($A160,通讯录!#REF!,6,FALSE)&amp;"")</f>
        <v/>
      </c>
      <c r="F160" s="103" t="str">
        <f>IF(ISERROR(VLOOKUP($A160,通讯录!#REF!,4,FALSE)&amp;""),"",VLOOKUP($A160,通讯录!#REF!,4,FALSE)&amp;"")</f>
        <v/>
      </c>
      <c r="G160" s="103" t="str">
        <f>IF(ISERROR(VLOOKUP($A160,通讯录!#REF!,8,FALSE)&amp;""),"",VLOOKUP($A160,通讯录!#REF!,8,FALSE)&amp;"")</f>
        <v/>
      </c>
      <c r="H160" s="103"/>
      <c r="I160" s="103"/>
      <c r="J160" s="103"/>
      <c r="L160" s="33" t="str">
        <f t="shared" si="1"/>
        <v/>
      </c>
    </row>
    <row r="161" spans="2:12">
      <c r="B161" s="103" t="str">
        <f>IF(ISERROR(VLOOKUP($A161,通讯录!#REF!,3,FALSE)&amp;""),"",VLOOKUP($A161,通讯录!#REF!,3,FALSE)&amp;"")</f>
        <v/>
      </c>
      <c r="C161" s="103" t="str">
        <f>IF(ISERROR(VLOOKUP($A161,通讯录!#REF!,7,FALSE)&amp;""),"",VLOOKUP($A161,通讯录!#REF!,7,FALSE)&amp;"")</f>
        <v/>
      </c>
      <c r="D161" s="103" t="str">
        <f>IF(ISERROR(VLOOKUP($A161,通讯录!#REF!,5,FALSE)&amp;""),"",VLOOKUP($A161,通讯录!#REF!,5,FALSE)&amp;"")</f>
        <v/>
      </c>
      <c r="E161" s="103" t="str">
        <f>IF(ISERROR(VLOOKUP($A161,通讯录!#REF!,6,FALSE)&amp;""),"",VLOOKUP($A161,通讯录!#REF!,6,FALSE)&amp;"")</f>
        <v/>
      </c>
      <c r="F161" s="103" t="str">
        <f>IF(ISERROR(VLOOKUP($A161,通讯录!#REF!,4,FALSE)&amp;""),"",VLOOKUP($A161,通讯录!#REF!,4,FALSE)&amp;"")</f>
        <v/>
      </c>
      <c r="G161" s="103" t="str">
        <f>IF(ISERROR(VLOOKUP($A161,通讯录!#REF!,8,FALSE)&amp;""),"",VLOOKUP($A161,通讯录!#REF!,8,FALSE)&amp;"")</f>
        <v/>
      </c>
      <c r="H161" s="103"/>
      <c r="I161" s="103"/>
      <c r="J161" s="103"/>
      <c r="L161" s="33" t="str">
        <f t="shared" si="1"/>
        <v/>
      </c>
    </row>
    <row r="162" spans="2:12">
      <c r="B162" s="103" t="str">
        <f>IF(ISERROR(VLOOKUP($A162,通讯录!#REF!,3,FALSE)&amp;""),"",VLOOKUP($A162,通讯录!#REF!,3,FALSE)&amp;"")</f>
        <v/>
      </c>
      <c r="C162" s="103" t="str">
        <f>IF(ISERROR(VLOOKUP($A162,通讯录!#REF!,7,FALSE)&amp;""),"",VLOOKUP($A162,通讯录!#REF!,7,FALSE)&amp;"")</f>
        <v/>
      </c>
      <c r="D162" s="103" t="str">
        <f>IF(ISERROR(VLOOKUP($A162,通讯录!#REF!,5,FALSE)&amp;""),"",VLOOKUP($A162,通讯录!#REF!,5,FALSE)&amp;"")</f>
        <v/>
      </c>
      <c r="E162" s="103" t="str">
        <f>IF(ISERROR(VLOOKUP($A162,通讯录!#REF!,6,FALSE)&amp;""),"",VLOOKUP($A162,通讯录!#REF!,6,FALSE)&amp;"")</f>
        <v/>
      </c>
      <c r="F162" s="103" t="str">
        <f>IF(ISERROR(VLOOKUP($A162,通讯录!#REF!,4,FALSE)&amp;""),"",VLOOKUP($A162,通讯录!#REF!,4,FALSE)&amp;"")</f>
        <v/>
      </c>
      <c r="G162" s="103" t="str">
        <f>IF(ISERROR(VLOOKUP($A162,通讯录!#REF!,8,FALSE)&amp;""),"",VLOOKUP($A162,通讯录!#REF!,8,FALSE)&amp;"")</f>
        <v/>
      </c>
      <c r="H162" s="103"/>
      <c r="I162" s="103"/>
      <c r="J162" s="103"/>
      <c r="L162" s="33" t="str">
        <f t="shared" si="1"/>
        <v/>
      </c>
    </row>
    <row r="163" spans="2:12">
      <c r="B163" s="103" t="str">
        <f>IF(ISERROR(VLOOKUP($A163,通讯录!#REF!,3,FALSE)&amp;""),"",VLOOKUP($A163,通讯录!#REF!,3,FALSE)&amp;"")</f>
        <v/>
      </c>
      <c r="C163" s="103" t="str">
        <f>IF(ISERROR(VLOOKUP($A163,通讯录!#REF!,7,FALSE)&amp;""),"",VLOOKUP($A163,通讯录!#REF!,7,FALSE)&amp;"")</f>
        <v/>
      </c>
      <c r="D163" s="103" t="str">
        <f>IF(ISERROR(VLOOKUP($A163,通讯录!#REF!,5,FALSE)&amp;""),"",VLOOKUP($A163,通讯录!#REF!,5,FALSE)&amp;"")</f>
        <v/>
      </c>
      <c r="E163" s="103" t="str">
        <f>IF(ISERROR(VLOOKUP($A163,通讯录!#REF!,6,FALSE)&amp;""),"",VLOOKUP($A163,通讯录!#REF!,6,FALSE)&amp;"")</f>
        <v/>
      </c>
      <c r="F163" s="103" t="str">
        <f>IF(ISERROR(VLOOKUP($A163,通讯录!#REF!,4,FALSE)&amp;""),"",VLOOKUP($A163,通讯录!#REF!,4,FALSE)&amp;"")</f>
        <v/>
      </c>
      <c r="G163" s="103" t="str">
        <f>IF(ISERROR(VLOOKUP($A163,通讯录!#REF!,8,FALSE)&amp;""),"",VLOOKUP($A163,通讯录!#REF!,8,FALSE)&amp;"")</f>
        <v/>
      </c>
      <c r="H163" s="103"/>
      <c r="I163" s="103"/>
      <c r="J163" s="103"/>
      <c r="L163" s="33" t="str">
        <f t="shared" si="1"/>
        <v/>
      </c>
    </row>
    <row r="164" spans="2:12">
      <c r="B164" s="103" t="str">
        <f>IF(ISERROR(VLOOKUP($A164,通讯录!#REF!,3,FALSE)&amp;""),"",VLOOKUP($A164,通讯录!#REF!,3,FALSE)&amp;"")</f>
        <v/>
      </c>
      <c r="C164" s="103" t="str">
        <f>IF(ISERROR(VLOOKUP($A164,通讯录!#REF!,7,FALSE)&amp;""),"",VLOOKUP($A164,通讯录!#REF!,7,FALSE)&amp;"")</f>
        <v/>
      </c>
      <c r="D164" s="103" t="str">
        <f>IF(ISERROR(VLOOKUP($A164,通讯录!#REF!,5,FALSE)&amp;""),"",VLOOKUP($A164,通讯录!#REF!,5,FALSE)&amp;"")</f>
        <v/>
      </c>
      <c r="E164" s="103" t="str">
        <f>IF(ISERROR(VLOOKUP($A164,通讯录!#REF!,6,FALSE)&amp;""),"",VLOOKUP($A164,通讯录!#REF!,6,FALSE)&amp;"")</f>
        <v/>
      </c>
      <c r="F164" s="103" t="str">
        <f>IF(ISERROR(VLOOKUP($A164,通讯录!#REF!,4,FALSE)&amp;""),"",VLOOKUP($A164,通讯录!#REF!,4,FALSE)&amp;"")</f>
        <v/>
      </c>
      <c r="G164" s="103" t="str">
        <f>IF(ISERROR(VLOOKUP($A164,通讯录!#REF!,8,FALSE)&amp;""),"",VLOOKUP($A164,通讯录!#REF!,8,FALSE)&amp;"")</f>
        <v/>
      </c>
      <c r="H164" s="103"/>
      <c r="I164" s="103"/>
      <c r="J164" s="103"/>
      <c r="L164" s="33" t="str">
        <f t="shared" si="1"/>
        <v/>
      </c>
    </row>
    <row r="165" spans="2:12">
      <c r="B165" s="103" t="str">
        <f>IF(ISERROR(VLOOKUP($A165,通讯录!#REF!,3,FALSE)&amp;""),"",VLOOKUP($A165,通讯录!#REF!,3,FALSE)&amp;"")</f>
        <v/>
      </c>
      <c r="C165" s="103" t="str">
        <f>IF(ISERROR(VLOOKUP($A165,通讯录!#REF!,7,FALSE)&amp;""),"",VLOOKUP($A165,通讯录!#REF!,7,FALSE)&amp;"")</f>
        <v/>
      </c>
      <c r="D165" s="103" t="str">
        <f>IF(ISERROR(VLOOKUP($A165,通讯录!#REF!,5,FALSE)&amp;""),"",VLOOKUP($A165,通讯录!#REF!,5,FALSE)&amp;"")</f>
        <v/>
      </c>
      <c r="E165" s="103" t="str">
        <f>IF(ISERROR(VLOOKUP($A165,通讯录!#REF!,6,FALSE)&amp;""),"",VLOOKUP($A165,通讯录!#REF!,6,FALSE)&amp;"")</f>
        <v/>
      </c>
      <c r="F165" s="103" t="str">
        <f>IF(ISERROR(VLOOKUP($A165,通讯录!#REF!,4,FALSE)&amp;""),"",VLOOKUP($A165,通讯录!#REF!,4,FALSE)&amp;"")</f>
        <v/>
      </c>
      <c r="G165" s="103" t="str">
        <f>IF(ISERROR(VLOOKUP($A165,通讯录!#REF!,8,FALSE)&amp;""),"",VLOOKUP($A165,通讯录!#REF!,8,FALSE)&amp;"")</f>
        <v/>
      </c>
      <c r="H165" s="103"/>
      <c r="I165" s="103"/>
      <c r="J165" s="103"/>
      <c r="L165" s="33" t="str">
        <f t="shared" si="1"/>
        <v/>
      </c>
    </row>
    <row r="166" spans="2:12">
      <c r="B166" s="103" t="str">
        <f>IF(ISERROR(VLOOKUP($A166,通讯录!#REF!,3,FALSE)&amp;""),"",VLOOKUP($A166,通讯录!#REF!,3,FALSE)&amp;"")</f>
        <v/>
      </c>
      <c r="C166" s="103" t="str">
        <f>IF(ISERROR(VLOOKUP($A166,通讯录!#REF!,7,FALSE)&amp;""),"",VLOOKUP($A166,通讯录!#REF!,7,FALSE)&amp;"")</f>
        <v/>
      </c>
      <c r="D166" s="103" t="str">
        <f>IF(ISERROR(VLOOKUP($A166,通讯录!#REF!,5,FALSE)&amp;""),"",VLOOKUP($A166,通讯录!#REF!,5,FALSE)&amp;"")</f>
        <v/>
      </c>
      <c r="E166" s="103" t="str">
        <f>IF(ISERROR(VLOOKUP($A166,通讯录!#REF!,6,FALSE)&amp;""),"",VLOOKUP($A166,通讯录!#REF!,6,FALSE)&amp;"")</f>
        <v/>
      </c>
      <c r="F166" s="103" t="str">
        <f>IF(ISERROR(VLOOKUP($A166,通讯录!#REF!,4,FALSE)&amp;""),"",VLOOKUP($A166,通讯录!#REF!,4,FALSE)&amp;"")</f>
        <v/>
      </c>
      <c r="G166" s="103" t="str">
        <f>IF(ISERROR(VLOOKUP($A166,通讯录!#REF!,8,FALSE)&amp;""),"",VLOOKUP($A166,通讯录!#REF!,8,FALSE)&amp;"")</f>
        <v/>
      </c>
      <c r="H166" s="103"/>
      <c r="I166" s="103"/>
      <c r="J166" s="103"/>
      <c r="L166" s="33" t="str">
        <f t="shared" si="1"/>
        <v/>
      </c>
    </row>
    <row r="167" spans="2:12">
      <c r="B167" s="103" t="str">
        <f>IF(ISERROR(VLOOKUP($A167,通讯录!#REF!,3,FALSE)&amp;""),"",VLOOKUP($A167,通讯录!#REF!,3,FALSE)&amp;"")</f>
        <v/>
      </c>
      <c r="C167" s="103" t="str">
        <f>IF(ISERROR(VLOOKUP($A167,通讯录!#REF!,7,FALSE)&amp;""),"",VLOOKUP($A167,通讯录!#REF!,7,FALSE)&amp;"")</f>
        <v/>
      </c>
      <c r="D167" s="103" t="str">
        <f>IF(ISERROR(VLOOKUP($A167,通讯录!#REF!,5,FALSE)&amp;""),"",VLOOKUP($A167,通讯录!#REF!,5,FALSE)&amp;"")</f>
        <v/>
      </c>
      <c r="E167" s="103" t="str">
        <f>IF(ISERROR(VLOOKUP($A167,通讯录!#REF!,6,FALSE)&amp;""),"",VLOOKUP($A167,通讯录!#REF!,6,FALSE)&amp;"")</f>
        <v/>
      </c>
      <c r="F167" s="103" t="str">
        <f>IF(ISERROR(VLOOKUP($A167,通讯录!#REF!,4,FALSE)&amp;""),"",VLOOKUP($A167,通讯录!#REF!,4,FALSE)&amp;"")</f>
        <v/>
      </c>
      <c r="G167" s="103" t="str">
        <f>IF(ISERROR(VLOOKUP($A167,通讯录!#REF!,8,FALSE)&amp;""),"",VLOOKUP($A167,通讯录!#REF!,8,FALSE)&amp;"")</f>
        <v/>
      </c>
      <c r="H167" s="103"/>
      <c r="I167" s="103"/>
      <c r="J167" s="103"/>
      <c r="L167" s="33" t="str">
        <f t="shared" si="1"/>
        <v/>
      </c>
    </row>
    <row r="168" spans="2:12">
      <c r="B168" s="103" t="str">
        <f>IF(ISERROR(VLOOKUP($A168,通讯录!#REF!,3,FALSE)&amp;""),"",VLOOKUP($A168,通讯录!#REF!,3,FALSE)&amp;"")</f>
        <v/>
      </c>
      <c r="C168" s="103" t="str">
        <f>IF(ISERROR(VLOOKUP($A168,通讯录!#REF!,7,FALSE)&amp;""),"",VLOOKUP($A168,通讯录!#REF!,7,FALSE)&amp;"")</f>
        <v/>
      </c>
      <c r="D168" s="103" t="str">
        <f>IF(ISERROR(VLOOKUP($A168,通讯录!#REF!,5,FALSE)&amp;""),"",VLOOKUP($A168,通讯录!#REF!,5,FALSE)&amp;"")</f>
        <v/>
      </c>
      <c r="E168" s="103" t="str">
        <f>IF(ISERROR(VLOOKUP($A168,通讯录!#REF!,6,FALSE)&amp;""),"",VLOOKUP($A168,通讯录!#REF!,6,FALSE)&amp;"")</f>
        <v/>
      </c>
      <c r="F168" s="103" t="str">
        <f>IF(ISERROR(VLOOKUP($A168,通讯录!#REF!,4,FALSE)&amp;""),"",VLOOKUP($A168,通讯录!#REF!,4,FALSE)&amp;"")</f>
        <v/>
      </c>
      <c r="G168" s="103" t="str">
        <f>IF(ISERROR(VLOOKUP($A168,通讯录!#REF!,8,FALSE)&amp;""),"",VLOOKUP($A168,通讯录!#REF!,8,FALSE)&amp;"")</f>
        <v/>
      </c>
      <c r="H168" s="103"/>
      <c r="I168" s="103"/>
      <c r="J168" s="103"/>
      <c r="L168" s="33" t="str">
        <f t="shared" si="1"/>
        <v/>
      </c>
    </row>
    <row r="169" spans="2:12">
      <c r="B169" s="103" t="str">
        <f>IF(ISERROR(VLOOKUP($A169,通讯录!#REF!,3,FALSE)&amp;""),"",VLOOKUP($A169,通讯录!#REF!,3,FALSE)&amp;"")</f>
        <v/>
      </c>
      <c r="C169" s="103" t="str">
        <f>IF(ISERROR(VLOOKUP($A169,通讯录!#REF!,7,FALSE)&amp;""),"",VLOOKUP($A169,通讯录!#REF!,7,FALSE)&amp;"")</f>
        <v/>
      </c>
      <c r="D169" s="103" t="str">
        <f>IF(ISERROR(VLOOKUP($A169,通讯录!#REF!,5,FALSE)&amp;""),"",VLOOKUP($A169,通讯录!#REF!,5,FALSE)&amp;"")</f>
        <v/>
      </c>
      <c r="E169" s="103" t="str">
        <f>IF(ISERROR(VLOOKUP($A169,通讯录!#REF!,6,FALSE)&amp;""),"",VLOOKUP($A169,通讯录!#REF!,6,FALSE)&amp;"")</f>
        <v/>
      </c>
      <c r="F169" s="103" t="str">
        <f>IF(ISERROR(VLOOKUP($A169,通讯录!#REF!,4,FALSE)&amp;""),"",VLOOKUP($A169,通讯录!#REF!,4,FALSE)&amp;"")</f>
        <v/>
      </c>
      <c r="G169" s="103" t="str">
        <f>IF(ISERROR(VLOOKUP($A169,通讯录!#REF!,8,FALSE)&amp;""),"",VLOOKUP($A169,通讯录!#REF!,8,FALSE)&amp;"")</f>
        <v/>
      </c>
      <c r="H169" s="103"/>
      <c r="I169" s="103"/>
      <c r="J169" s="103"/>
      <c r="L169" s="33" t="str">
        <f t="shared" si="1"/>
        <v/>
      </c>
    </row>
    <row r="170" spans="2:12">
      <c r="B170" s="103" t="str">
        <f>IF(ISERROR(VLOOKUP($A170,通讯录!#REF!,3,FALSE)&amp;""),"",VLOOKUP($A170,通讯录!#REF!,3,FALSE)&amp;"")</f>
        <v/>
      </c>
      <c r="C170" s="103" t="str">
        <f>IF(ISERROR(VLOOKUP($A170,通讯录!#REF!,7,FALSE)&amp;""),"",VLOOKUP($A170,通讯录!#REF!,7,FALSE)&amp;"")</f>
        <v/>
      </c>
      <c r="D170" s="103" t="str">
        <f>IF(ISERROR(VLOOKUP($A170,通讯录!#REF!,5,FALSE)&amp;""),"",VLOOKUP($A170,通讯录!#REF!,5,FALSE)&amp;"")</f>
        <v/>
      </c>
      <c r="E170" s="103" t="str">
        <f>IF(ISERROR(VLOOKUP($A170,通讯录!#REF!,6,FALSE)&amp;""),"",VLOOKUP($A170,通讯录!#REF!,6,FALSE)&amp;"")</f>
        <v/>
      </c>
      <c r="F170" s="103" t="str">
        <f>IF(ISERROR(VLOOKUP($A170,通讯录!#REF!,4,FALSE)&amp;""),"",VLOOKUP($A170,通讯录!#REF!,4,FALSE)&amp;"")</f>
        <v/>
      </c>
      <c r="G170" s="103" t="str">
        <f>IF(ISERROR(VLOOKUP($A170,通讯录!#REF!,8,FALSE)&amp;""),"",VLOOKUP($A170,通讯录!#REF!,8,FALSE)&amp;"")</f>
        <v/>
      </c>
      <c r="H170" s="103"/>
      <c r="I170" s="103"/>
      <c r="J170" s="103"/>
      <c r="L170" s="33" t="str">
        <f t="shared" si="1"/>
        <v/>
      </c>
    </row>
    <row r="171" spans="2:12">
      <c r="B171" s="103" t="str">
        <f>IF(ISERROR(VLOOKUP($A171,通讯录!#REF!,3,FALSE)&amp;""),"",VLOOKUP($A171,通讯录!#REF!,3,FALSE)&amp;"")</f>
        <v/>
      </c>
      <c r="C171" s="103" t="str">
        <f>IF(ISERROR(VLOOKUP($A171,通讯录!#REF!,7,FALSE)&amp;""),"",VLOOKUP($A171,通讯录!#REF!,7,FALSE)&amp;"")</f>
        <v/>
      </c>
      <c r="D171" s="103" t="str">
        <f>IF(ISERROR(VLOOKUP($A171,通讯录!#REF!,5,FALSE)&amp;""),"",VLOOKUP($A171,通讯录!#REF!,5,FALSE)&amp;"")</f>
        <v/>
      </c>
      <c r="E171" s="103" t="str">
        <f>IF(ISERROR(VLOOKUP($A171,通讯录!#REF!,6,FALSE)&amp;""),"",VLOOKUP($A171,通讯录!#REF!,6,FALSE)&amp;"")</f>
        <v/>
      </c>
      <c r="F171" s="103" t="str">
        <f>IF(ISERROR(VLOOKUP($A171,通讯录!#REF!,4,FALSE)&amp;""),"",VLOOKUP($A171,通讯录!#REF!,4,FALSE)&amp;"")</f>
        <v/>
      </c>
      <c r="G171" s="103" t="str">
        <f>IF(ISERROR(VLOOKUP($A171,通讯录!#REF!,8,FALSE)&amp;""),"",VLOOKUP($A171,通讯录!#REF!,8,FALSE)&amp;"")</f>
        <v/>
      </c>
      <c r="H171" s="103"/>
      <c r="I171" s="103"/>
      <c r="J171" s="103"/>
      <c r="L171" s="33" t="str">
        <f t="shared" si="1"/>
        <v/>
      </c>
    </row>
    <row r="172" spans="2:12">
      <c r="B172" s="103" t="str">
        <f>IF(ISERROR(VLOOKUP($A172,通讯录!#REF!,3,FALSE)&amp;""),"",VLOOKUP($A172,通讯录!#REF!,3,FALSE)&amp;"")</f>
        <v/>
      </c>
      <c r="C172" s="103" t="str">
        <f>IF(ISERROR(VLOOKUP($A172,通讯录!#REF!,7,FALSE)&amp;""),"",VLOOKUP($A172,通讯录!#REF!,7,FALSE)&amp;"")</f>
        <v/>
      </c>
      <c r="D172" s="103" t="str">
        <f>IF(ISERROR(VLOOKUP($A172,通讯录!#REF!,5,FALSE)&amp;""),"",VLOOKUP($A172,通讯录!#REF!,5,FALSE)&amp;"")</f>
        <v/>
      </c>
      <c r="E172" s="103" t="str">
        <f>IF(ISERROR(VLOOKUP($A172,通讯录!#REF!,6,FALSE)&amp;""),"",VLOOKUP($A172,通讯录!#REF!,6,FALSE)&amp;"")</f>
        <v/>
      </c>
      <c r="F172" s="103" t="str">
        <f>IF(ISERROR(VLOOKUP($A172,通讯录!#REF!,4,FALSE)&amp;""),"",VLOOKUP($A172,通讯录!#REF!,4,FALSE)&amp;"")</f>
        <v/>
      </c>
      <c r="G172" s="103" t="str">
        <f>IF(ISERROR(VLOOKUP($A172,通讯录!#REF!,8,FALSE)&amp;""),"",VLOOKUP($A172,通讯录!#REF!,8,FALSE)&amp;"")</f>
        <v/>
      </c>
      <c r="H172" s="103"/>
      <c r="I172" s="103"/>
      <c r="J172" s="103"/>
      <c r="L172" s="33" t="str">
        <f t="shared" si="1"/>
        <v/>
      </c>
    </row>
    <row r="173" spans="2:12">
      <c r="B173" s="103" t="str">
        <f>IF(ISERROR(VLOOKUP($A173,通讯录!#REF!,3,FALSE)&amp;""),"",VLOOKUP($A173,通讯录!#REF!,3,FALSE)&amp;"")</f>
        <v/>
      </c>
      <c r="C173" s="103" t="str">
        <f>IF(ISERROR(VLOOKUP($A173,通讯录!#REF!,7,FALSE)&amp;""),"",VLOOKUP($A173,通讯录!#REF!,7,FALSE)&amp;"")</f>
        <v/>
      </c>
      <c r="D173" s="103" t="str">
        <f>IF(ISERROR(VLOOKUP($A173,通讯录!#REF!,5,FALSE)&amp;""),"",VLOOKUP($A173,通讯录!#REF!,5,FALSE)&amp;"")</f>
        <v/>
      </c>
      <c r="E173" s="103" t="str">
        <f>IF(ISERROR(VLOOKUP($A173,通讯录!#REF!,6,FALSE)&amp;""),"",VLOOKUP($A173,通讯录!#REF!,6,FALSE)&amp;"")</f>
        <v/>
      </c>
      <c r="F173" s="103" t="str">
        <f>IF(ISERROR(VLOOKUP($A173,通讯录!#REF!,4,FALSE)&amp;""),"",VLOOKUP($A173,通讯录!#REF!,4,FALSE)&amp;"")</f>
        <v/>
      </c>
      <c r="G173" s="103" t="str">
        <f>IF(ISERROR(VLOOKUP($A173,通讯录!#REF!,8,FALSE)&amp;""),"",VLOOKUP($A173,通讯录!#REF!,8,FALSE)&amp;"")</f>
        <v/>
      </c>
      <c r="H173" s="103"/>
      <c r="I173" s="103"/>
      <c r="J173" s="103"/>
      <c r="L173" s="33" t="str">
        <f t="shared" si="1"/>
        <v/>
      </c>
    </row>
    <row r="174" spans="2:12">
      <c r="B174" s="103" t="str">
        <f>IF(ISERROR(VLOOKUP($A174,通讯录!#REF!,3,FALSE)&amp;""),"",VLOOKUP($A174,通讯录!#REF!,3,FALSE)&amp;"")</f>
        <v/>
      </c>
      <c r="C174" s="103" t="str">
        <f>IF(ISERROR(VLOOKUP($A174,通讯录!#REF!,7,FALSE)&amp;""),"",VLOOKUP($A174,通讯录!#REF!,7,FALSE)&amp;"")</f>
        <v/>
      </c>
      <c r="D174" s="103" t="str">
        <f>IF(ISERROR(VLOOKUP($A174,通讯录!#REF!,5,FALSE)&amp;""),"",VLOOKUP($A174,通讯录!#REF!,5,FALSE)&amp;"")</f>
        <v/>
      </c>
      <c r="E174" s="103" t="str">
        <f>IF(ISERROR(VLOOKUP($A174,通讯录!#REF!,6,FALSE)&amp;""),"",VLOOKUP($A174,通讯录!#REF!,6,FALSE)&amp;"")</f>
        <v/>
      </c>
      <c r="F174" s="103" t="str">
        <f>IF(ISERROR(VLOOKUP($A174,通讯录!#REF!,4,FALSE)&amp;""),"",VLOOKUP($A174,通讯录!#REF!,4,FALSE)&amp;"")</f>
        <v/>
      </c>
      <c r="G174" s="103" t="str">
        <f>IF(ISERROR(VLOOKUP($A174,通讯录!#REF!,8,FALSE)&amp;""),"",VLOOKUP($A174,通讯录!#REF!,8,FALSE)&amp;"")</f>
        <v/>
      </c>
      <c r="H174" s="103"/>
      <c r="I174" s="103"/>
      <c r="J174" s="103"/>
      <c r="L174" s="33" t="str">
        <f t="shared" si="1"/>
        <v/>
      </c>
    </row>
    <row r="175" spans="2:12">
      <c r="B175" s="103" t="str">
        <f>IF(ISERROR(VLOOKUP($A175,通讯录!#REF!,3,FALSE)&amp;""),"",VLOOKUP($A175,通讯录!#REF!,3,FALSE)&amp;"")</f>
        <v/>
      </c>
      <c r="C175" s="103" t="str">
        <f>IF(ISERROR(VLOOKUP($A175,通讯录!#REF!,7,FALSE)&amp;""),"",VLOOKUP($A175,通讯录!#REF!,7,FALSE)&amp;"")</f>
        <v/>
      </c>
      <c r="D175" s="103" t="str">
        <f>IF(ISERROR(VLOOKUP($A175,通讯录!#REF!,5,FALSE)&amp;""),"",VLOOKUP($A175,通讯录!#REF!,5,FALSE)&amp;"")</f>
        <v/>
      </c>
      <c r="E175" s="103" t="str">
        <f>IF(ISERROR(VLOOKUP($A175,通讯录!#REF!,6,FALSE)&amp;""),"",VLOOKUP($A175,通讯录!#REF!,6,FALSE)&amp;"")</f>
        <v/>
      </c>
      <c r="F175" s="103" t="str">
        <f>IF(ISERROR(VLOOKUP($A175,通讯录!#REF!,4,FALSE)&amp;""),"",VLOOKUP($A175,通讯录!#REF!,4,FALSE)&amp;"")</f>
        <v/>
      </c>
      <c r="G175" s="103" t="str">
        <f>IF(ISERROR(VLOOKUP($A175,通讯录!#REF!,8,FALSE)&amp;""),"",VLOOKUP($A175,通讯录!#REF!,8,FALSE)&amp;"")</f>
        <v/>
      </c>
      <c r="H175" s="103"/>
      <c r="I175" s="103"/>
      <c r="J175" s="103"/>
      <c r="L175" s="33" t="str">
        <f t="shared" si="1"/>
        <v/>
      </c>
    </row>
    <row r="176" spans="2:12">
      <c r="B176" s="103" t="str">
        <f>IF(ISERROR(VLOOKUP($A176,通讯录!#REF!,3,FALSE)&amp;""),"",VLOOKUP($A176,通讯录!#REF!,3,FALSE)&amp;"")</f>
        <v/>
      </c>
      <c r="C176" s="103" t="str">
        <f>IF(ISERROR(VLOOKUP($A176,通讯录!#REF!,7,FALSE)&amp;""),"",VLOOKUP($A176,通讯录!#REF!,7,FALSE)&amp;"")</f>
        <v/>
      </c>
      <c r="D176" s="103" t="str">
        <f>IF(ISERROR(VLOOKUP($A176,通讯录!#REF!,5,FALSE)&amp;""),"",VLOOKUP($A176,通讯录!#REF!,5,FALSE)&amp;"")</f>
        <v/>
      </c>
      <c r="E176" s="103" t="str">
        <f>IF(ISERROR(VLOOKUP($A176,通讯录!#REF!,6,FALSE)&amp;""),"",VLOOKUP($A176,通讯录!#REF!,6,FALSE)&amp;"")</f>
        <v/>
      </c>
      <c r="F176" s="103" t="str">
        <f>IF(ISERROR(VLOOKUP($A176,通讯录!#REF!,4,FALSE)&amp;""),"",VLOOKUP($A176,通讯录!#REF!,4,FALSE)&amp;"")</f>
        <v/>
      </c>
      <c r="G176" s="103" t="str">
        <f>IF(ISERROR(VLOOKUP($A176,通讯录!#REF!,8,FALSE)&amp;""),"",VLOOKUP($A176,通讯录!#REF!,8,FALSE)&amp;"")</f>
        <v/>
      </c>
      <c r="H176" s="103"/>
      <c r="I176" s="103"/>
      <c r="J176" s="103"/>
      <c r="L176" s="33" t="str">
        <f t="shared" si="1"/>
        <v/>
      </c>
    </row>
    <row r="177" spans="2:12">
      <c r="B177" s="103" t="str">
        <f>IF(ISERROR(VLOOKUP($A177,通讯录!#REF!,3,FALSE)&amp;""),"",VLOOKUP($A177,通讯录!#REF!,3,FALSE)&amp;"")</f>
        <v/>
      </c>
      <c r="C177" s="103" t="str">
        <f>IF(ISERROR(VLOOKUP($A177,通讯录!#REF!,7,FALSE)&amp;""),"",VLOOKUP($A177,通讯录!#REF!,7,FALSE)&amp;"")</f>
        <v/>
      </c>
      <c r="D177" s="103" t="str">
        <f>IF(ISERROR(VLOOKUP($A177,通讯录!#REF!,5,FALSE)&amp;""),"",VLOOKUP($A177,通讯录!#REF!,5,FALSE)&amp;"")</f>
        <v/>
      </c>
      <c r="E177" s="103" t="str">
        <f>IF(ISERROR(VLOOKUP($A177,通讯录!#REF!,6,FALSE)&amp;""),"",VLOOKUP($A177,通讯录!#REF!,6,FALSE)&amp;"")</f>
        <v/>
      </c>
      <c r="F177" s="103" t="str">
        <f>IF(ISERROR(VLOOKUP($A177,通讯录!#REF!,4,FALSE)&amp;""),"",VLOOKUP($A177,通讯录!#REF!,4,FALSE)&amp;"")</f>
        <v/>
      </c>
      <c r="G177" s="103" t="str">
        <f>IF(ISERROR(VLOOKUP($A177,通讯录!#REF!,8,FALSE)&amp;""),"",VLOOKUP($A177,通讯录!#REF!,8,FALSE)&amp;"")</f>
        <v/>
      </c>
      <c r="H177" s="103"/>
      <c r="I177" s="103"/>
      <c r="J177" s="103"/>
      <c r="L177" s="33" t="str">
        <f t="shared" si="1"/>
        <v/>
      </c>
    </row>
    <row r="178" spans="2:12">
      <c r="B178" s="103" t="str">
        <f>IF(ISERROR(VLOOKUP($A178,通讯录!#REF!,3,FALSE)&amp;""),"",VLOOKUP($A178,通讯录!#REF!,3,FALSE)&amp;"")</f>
        <v/>
      </c>
      <c r="C178" s="103" t="str">
        <f>IF(ISERROR(VLOOKUP($A178,通讯录!#REF!,7,FALSE)&amp;""),"",VLOOKUP($A178,通讯录!#REF!,7,FALSE)&amp;"")</f>
        <v/>
      </c>
      <c r="D178" s="103" t="str">
        <f>IF(ISERROR(VLOOKUP($A178,通讯录!#REF!,5,FALSE)&amp;""),"",VLOOKUP($A178,通讯录!#REF!,5,FALSE)&amp;"")</f>
        <v/>
      </c>
      <c r="E178" s="103" t="str">
        <f>IF(ISERROR(VLOOKUP($A178,通讯录!#REF!,6,FALSE)&amp;""),"",VLOOKUP($A178,通讯录!#REF!,6,FALSE)&amp;"")</f>
        <v/>
      </c>
      <c r="F178" s="103" t="str">
        <f>IF(ISERROR(VLOOKUP($A178,通讯录!#REF!,4,FALSE)&amp;""),"",VLOOKUP($A178,通讯录!#REF!,4,FALSE)&amp;"")</f>
        <v/>
      </c>
      <c r="G178" s="103" t="str">
        <f>IF(ISERROR(VLOOKUP($A178,通讯录!#REF!,8,FALSE)&amp;""),"",VLOOKUP($A178,通讯录!#REF!,8,FALSE)&amp;"")</f>
        <v/>
      </c>
      <c r="H178" s="103"/>
      <c r="I178" s="103"/>
      <c r="J178" s="103"/>
      <c r="L178" s="33" t="str">
        <f t="shared" si="1"/>
        <v/>
      </c>
    </row>
    <row r="179" spans="2:12">
      <c r="B179" s="103" t="str">
        <f>IF(ISERROR(VLOOKUP($A179,通讯录!#REF!,3,FALSE)&amp;""),"",VLOOKUP($A179,通讯录!#REF!,3,FALSE)&amp;"")</f>
        <v/>
      </c>
      <c r="C179" s="103" t="str">
        <f>IF(ISERROR(VLOOKUP($A179,通讯录!#REF!,7,FALSE)&amp;""),"",VLOOKUP($A179,通讯录!#REF!,7,FALSE)&amp;"")</f>
        <v/>
      </c>
      <c r="D179" s="103" t="str">
        <f>IF(ISERROR(VLOOKUP($A179,通讯录!#REF!,5,FALSE)&amp;""),"",VLOOKUP($A179,通讯录!#REF!,5,FALSE)&amp;"")</f>
        <v/>
      </c>
      <c r="E179" s="103" t="str">
        <f>IF(ISERROR(VLOOKUP($A179,通讯录!#REF!,6,FALSE)&amp;""),"",VLOOKUP($A179,通讯录!#REF!,6,FALSE)&amp;"")</f>
        <v/>
      </c>
      <c r="F179" s="103" t="str">
        <f>IF(ISERROR(VLOOKUP($A179,通讯录!#REF!,4,FALSE)&amp;""),"",VLOOKUP($A179,通讯录!#REF!,4,FALSE)&amp;"")</f>
        <v/>
      </c>
      <c r="G179" s="103" t="str">
        <f>IF(ISERROR(VLOOKUP($A179,通讯录!#REF!,8,FALSE)&amp;""),"",VLOOKUP($A179,通讯录!#REF!,8,FALSE)&amp;"")</f>
        <v/>
      </c>
      <c r="H179" s="103"/>
      <c r="I179" s="103"/>
      <c r="J179" s="103"/>
      <c r="L179" s="33" t="str">
        <f t="shared" ref="L179:L242" si="2">LEFT(A179,1)</f>
        <v/>
      </c>
    </row>
    <row r="180" spans="2:12">
      <c r="B180" s="103" t="str">
        <f>IF(ISERROR(VLOOKUP($A180,通讯录!#REF!,3,FALSE)&amp;""),"",VLOOKUP($A180,通讯录!#REF!,3,FALSE)&amp;"")</f>
        <v/>
      </c>
      <c r="C180" s="103" t="str">
        <f>IF(ISERROR(VLOOKUP($A180,通讯录!#REF!,7,FALSE)&amp;""),"",VLOOKUP($A180,通讯录!#REF!,7,FALSE)&amp;"")</f>
        <v/>
      </c>
      <c r="D180" s="103" t="str">
        <f>IF(ISERROR(VLOOKUP($A180,通讯录!#REF!,5,FALSE)&amp;""),"",VLOOKUP($A180,通讯录!#REF!,5,FALSE)&amp;"")</f>
        <v/>
      </c>
      <c r="E180" s="103" t="str">
        <f>IF(ISERROR(VLOOKUP($A180,通讯录!#REF!,6,FALSE)&amp;""),"",VLOOKUP($A180,通讯录!#REF!,6,FALSE)&amp;"")</f>
        <v/>
      </c>
      <c r="F180" s="103" t="str">
        <f>IF(ISERROR(VLOOKUP($A180,通讯录!#REF!,4,FALSE)&amp;""),"",VLOOKUP($A180,通讯录!#REF!,4,FALSE)&amp;"")</f>
        <v/>
      </c>
      <c r="G180" s="103" t="str">
        <f>IF(ISERROR(VLOOKUP($A180,通讯录!#REF!,8,FALSE)&amp;""),"",VLOOKUP($A180,通讯录!#REF!,8,FALSE)&amp;"")</f>
        <v/>
      </c>
      <c r="H180" s="103"/>
      <c r="I180" s="103"/>
      <c r="J180" s="103"/>
      <c r="L180" s="33" t="str">
        <f t="shared" si="2"/>
        <v/>
      </c>
    </row>
    <row r="181" spans="2:12">
      <c r="B181" s="103" t="str">
        <f>IF(ISERROR(VLOOKUP($A181,通讯录!#REF!,3,FALSE)&amp;""),"",VLOOKUP($A181,通讯录!#REF!,3,FALSE)&amp;"")</f>
        <v/>
      </c>
      <c r="C181" s="103" t="str">
        <f>IF(ISERROR(VLOOKUP($A181,通讯录!#REF!,7,FALSE)&amp;""),"",VLOOKUP($A181,通讯录!#REF!,7,FALSE)&amp;"")</f>
        <v/>
      </c>
      <c r="D181" s="103" t="str">
        <f>IF(ISERROR(VLOOKUP($A181,通讯录!#REF!,5,FALSE)&amp;""),"",VLOOKUP($A181,通讯录!#REF!,5,FALSE)&amp;"")</f>
        <v/>
      </c>
      <c r="E181" s="103" t="str">
        <f>IF(ISERROR(VLOOKUP($A181,通讯录!#REF!,6,FALSE)&amp;""),"",VLOOKUP($A181,通讯录!#REF!,6,FALSE)&amp;"")</f>
        <v/>
      </c>
      <c r="F181" s="103" t="str">
        <f>IF(ISERROR(VLOOKUP($A181,通讯录!#REF!,4,FALSE)&amp;""),"",VLOOKUP($A181,通讯录!#REF!,4,FALSE)&amp;"")</f>
        <v/>
      </c>
      <c r="G181" s="103" t="str">
        <f>IF(ISERROR(VLOOKUP($A181,通讯录!#REF!,8,FALSE)&amp;""),"",VLOOKUP($A181,通讯录!#REF!,8,FALSE)&amp;"")</f>
        <v/>
      </c>
      <c r="H181" s="103"/>
      <c r="I181" s="103"/>
      <c r="J181" s="103"/>
      <c r="L181" s="33" t="str">
        <f t="shared" si="2"/>
        <v/>
      </c>
    </row>
    <row r="182" spans="2:12">
      <c r="B182" s="103" t="str">
        <f>IF(ISERROR(VLOOKUP($A182,通讯录!#REF!,3,FALSE)&amp;""),"",VLOOKUP($A182,通讯录!#REF!,3,FALSE)&amp;"")</f>
        <v/>
      </c>
      <c r="C182" s="103" t="str">
        <f>IF(ISERROR(VLOOKUP($A182,通讯录!#REF!,7,FALSE)&amp;""),"",VLOOKUP($A182,通讯录!#REF!,7,FALSE)&amp;"")</f>
        <v/>
      </c>
      <c r="D182" s="103" t="str">
        <f>IF(ISERROR(VLOOKUP($A182,通讯录!#REF!,5,FALSE)&amp;""),"",VLOOKUP($A182,通讯录!#REF!,5,FALSE)&amp;"")</f>
        <v/>
      </c>
      <c r="E182" s="103" t="str">
        <f>IF(ISERROR(VLOOKUP($A182,通讯录!#REF!,6,FALSE)&amp;""),"",VLOOKUP($A182,通讯录!#REF!,6,FALSE)&amp;"")</f>
        <v/>
      </c>
      <c r="F182" s="103" t="str">
        <f>IF(ISERROR(VLOOKUP($A182,通讯录!#REF!,4,FALSE)&amp;""),"",VLOOKUP($A182,通讯录!#REF!,4,FALSE)&amp;"")</f>
        <v/>
      </c>
      <c r="G182" s="103" t="str">
        <f>IF(ISERROR(VLOOKUP($A182,通讯录!#REF!,8,FALSE)&amp;""),"",VLOOKUP($A182,通讯录!#REF!,8,FALSE)&amp;"")</f>
        <v/>
      </c>
      <c r="H182" s="103"/>
      <c r="I182" s="103"/>
      <c r="J182" s="103"/>
      <c r="L182" s="33" t="str">
        <f t="shared" si="2"/>
        <v/>
      </c>
    </row>
    <row r="183" spans="2:12">
      <c r="B183" s="103" t="str">
        <f>IF(ISERROR(VLOOKUP($A183,通讯录!#REF!,3,FALSE)&amp;""),"",VLOOKUP($A183,通讯录!#REF!,3,FALSE)&amp;"")</f>
        <v/>
      </c>
      <c r="C183" s="103" t="str">
        <f>IF(ISERROR(VLOOKUP($A183,通讯录!#REF!,7,FALSE)&amp;""),"",VLOOKUP($A183,通讯录!#REF!,7,FALSE)&amp;"")</f>
        <v/>
      </c>
      <c r="D183" s="103" t="str">
        <f>IF(ISERROR(VLOOKUP($A183,通讯录!#REF!,5,FALSE)&amp;""),"",VLOOKUP($A183,通讯录!#REF!,5,FALSE)&amp;"")</f>
        <v/>
      </c>
      <c r="E183" s="103" t="str">
        <f>IF(ISERROR(VLOOKUP($A183,通讯录!#REF!,6,FALSE)&amp;""),"",VLOOKUP($A183,通讯录!#REF!,6,FALSE)&amp;"")</f>
        <v/>
      </c>
      <c r="F183" s="103" t="str">
        <f>IF(ISERROR(VLOOKUP($A183,通讯录!#REF!,4,FALSE)&amp;""),"",VLOOKUP($A183,通讯录!#REF!,4,FALSE)&amp;"")</f>
        <v/>
      </c>
      <c r="G183" s="103" t="str">
        <f>IF(ISERROR(VLOOKUP($A183,通讯录!#REF!,8,FALSE)&amp;""),"",VLOOKUP($A183,通讯录!#REF!,8,FALSE)&amp;"")</f>
        <v/>
      </c>
      <c r="H183" s="103"/>
      <c r="I183" s="103"/>
      <c r="J183" s="103"/>
      <c r="L183" s="33" t="str">
        <f t="shared" si="2"/>
        <v/>
      </c>
    </row>
    <row r="184" spans="2:12">
      <c r="B184" s="103" t="str">
        <f>IF(ISERROR(VLOOKUP($A184,通讯录!#REF!,3,FALSE)&amp;""),"",VLOOKUP($A184,通讯录!#REF!,3,FALSE)&amp;"")</f>
        <v/>
      </c>
      <c r="C184" s="103" t="str">
        <f>IF(ISERROR(VLOOKUP($A184,通讯录!#REF!,7,FALSE)&amp;""),"",VLOOKUP($A184,通讯录!#REF!,7,FALSE)&amp;"")</f>
        <v/>
      </c>
      <c r="D184" s="103" t="str">
        <f>IF(ISERROR(VLOOKUP($A184,通讯录!#REF!,5,FALSE)&amp;""),"",VLOOKUP($A184,通讯录!#REF!,5,FALSE)&amp;"")</f>
        <v/>
      </c>
      <c r="E184" s="103" t="str">
        <f>IF(ISERROR(VLOOKUP($A184,通讯录!#REF!,6,FALSE)&amp;""),"",VLOOKUP($A184,通讯录!#REF!,6,FALSE)&amp;"")</f>
        <v/>
      </c>
      <c r="F184" s="103" t="str">
        <f>IF(ISERROR(VLOOKUP($A184,通讯录!#REF!,4,FALSE)&amp;""),"",VLOOKUP($A184,通讯录!#REF!,4,FALSE)&amp;"")</f>
        <v/>
      </c>
      <c r="G184" s="103" t="str">
        <f>IF(ISERROR(VLOOKUP($A184,通讯录!#REF!,8,FALSE)&amp;""),"",VLOOKUP($A184,通讯录!#REF!,8,FALSE)&amp;"")</f>
        <v/>
      </c>
      <c r="H184" s="103"/>
      <c r="I184" s="103"/>
      <c r="J184" s="103"/>
      <c r="L184" s="33" t="str">
        <f t="shared" si="2"/>
        <v/>
      </c>
    </row>
    <row r="185" spans="2:12">
      <c r="B185" s="103" t="str">
        <f>IF(ISERROR(VLOOKUP($A185,通讯录!#REF!,3,FALSE)&amp;""),"",VLOOKUP($A185,通讯录!#REF!,3,FALSE)&amp;"")</f>
        <v/>
      </c>
      <c r="C185" s="103" t="str">
        <f>IF(ISERROR(VLOOKUP($A185,通讯录!#REF!,7,FALSE)&amp;""),"",VLOOKUP($A185,通讯录!#REF!,7,FALSE)&amp;"")</f>
        <v/>
      </c>
      <c r="D185" s="103" t="str">
        <f>IF(ISERROR(VLOOKUP($A185,通讯录!#REF!,5,FALSE)&amp;""),"",VLOOKUP($A185,通讯录!#REF!,5,FALSE)&amp;"")</f>
        <v/>
      </c>
      <c r="E185" s="103" t="str">
        <f>IF(ISERROR(VLOOKUP($A185,通讯录!#REF!,6,FALSE)&amp;""),"",VLOOKUP($A185,通讯录!#REF!,6,FALSE)&amp;"")</f>
        <v/>
      </c>
      <c r="F185" s="103" t="str">
        <f>IF(ISERROR(VLOOKUP($A185,通讯录!#REF!,4,FALSE)&amp;""),"",VLOOKUP($A185,通讯录!#REF!,4,FALSE)&amp;"")</f>
        <v/>
      </c>
      <c r="G185" s="103" t="str">
        <f>IF(ISERROR(VLOOKUP($A185,通讯录!#REF!,8,FALSE)&amp;""),"",VLOOKUP($A185,通讯录!#REF!,8,FALSE)&amp;"")</f>
        <v/>
      </c>
      <c r="H185" s="103"/>
      <c r="I185" s="103"/>
      <c r="J185" s="103"/>
      <c r="L185" s="33" t="str">
        <f t="shared" si="2"/>
        <v/>
      </c>
    </row>
    <row r="186" spans="2:12">
      <c r="B186" s="103" t="str">
        <f>IF(ISERROR(VLOOKUP($A186,通讯录!#REF!,3,FALSE)&amp;""),"",VLOOKUP($A186,通讯录!#REF!,3,FALSE)&amp;"")</f>
        <v/>
      </c>
      <c r="C186" s="103" t="str">
        <f>IF(ISERROR(VLOOKUP($A186,通讯录!#REF!,7,FALSE)&amp;""),"",VLOOKUP($A186,通讯录!#REF!,7,FALSE)&amp;"")</f>
        <v/>
      </c>
      <c r="D186" s="103" t="str">
        <f>IF(ISERROR(VLOOKUP($A186,通讯录!#REF!,5,FALSE)&amp;""),"",VLOOKUP($A186,通讯录!#REF!,5,FALSE)&amp;"")</f>
        <v/>
      </c>
      <c r="E186" s="103" t="str">
        <f>IF(ISERROR(VLOOKUP($A186,通讯录!#REF!,6,FALSE)&amp;""),"",VLOOKUP($A186,通讯录!#REF!,6,FALSE)&amp;"")</f>
        <v/>
      </c>
      <c r="F186" s="103" t="str">
        <f>IF(ISERROR(VLOOKUP($A186,通讯录!#REF!,4,FALSE)&amp;""),"",VLOOKUP($A186,通讯录!#REF!,4,FALSE)&amp;"")</f>
        <v/>
      </c>
      <c r="G186" s="103" t="str">
        <f>IF(ISERROR(VLOOKUP($A186,通讯录!#REF!,8,FALSE)&amp;""),"",VLOOKUP($A186,通讯录!#REF!,8,FALSE)&amp;"")</f>
        <v/>
      </c>
      <c r="H186" s="103"/>
      <c r="I186" s="103"/>
      <c r="J186" s="103"/>
      <c r="L186" s="33" t="str">
        <f t="shared" si="2"/>
        <v/>
      </c>
    </row>
    <row r="187" spans="2:12">
      <c r="B187" s="103" t="str">
        <f>IF(ISERROR(VLOOKUP($A187,通讯录!#REF!,3,FALSE)&amp;""),"",VLOOKUP($A187,通讯录!#REF!,3,FALSE)&amp;"")</f>
        <v/>
      </c>
      <c r="C187" s="103" t="str">
        <f>IF(ISERROR(VLOOKUP($A187,通讯录!#REF!,7,FALSE)&amp;""),"",VLOOKUP($A187,通讯录!#REF!,7,FALSE)&amp;"")</f>
        <v/>
      </c>
      <c r="D187" s="103" t="str">
        <f>IF(ISERROR(VLOOKUP($A187,通讯录!#REF!,5,FALSE)&amp;""),"",VLOOKUP($A187,通讯录!#REF!,5,FALSE)&amp;"")</f>
        <v/>
      </c>
      <c r="E187" s="103" t="str">
        <f>IF(ISERROR(VLOOKUP($A187,通讯录!#REF!,6,FALSE)&amp;""),"",VLOOKUP($A187,通讯录!#REF!,6,FALSE)&amp;"")</f>
        <v/>
      </c>
      <c r="F187" s="103" t="str">
        <f>IF(ISERROR(VLOOKUP($A187,通讯录!#REF!,4,FALSE)&amp;""),"",VLOOKUP($A187,通讯录!#REF!,4,FALSE)&amp;"")</f>
        <v/>
      </c>
      <c r="G187" s="103" t="str">
        <f>IF(ISERROR(VLOOKUP($A187,通讯录!#REF!,8,FALSE)&amp;""),"",VLOOKUP($A187,通讯录!#REF!,8,FALSE)&amp;"")</f>
        <v/>
      </c>
      <c r="H187" s="103"/>
      <c r="I187" s="103"/>
      <c r="J187" s="103"/>
      <c r="L187" s="33" t="str">
        <f t="shared" si="2"/>
        <v/>
      </c>
    </row>
    <row r="188" spans="2:12">
      <c r="B188" s="103" t="str">
        <f>IF(ISERROR(VLOOKUP($A188,通讯录!#REF!,3,FALSE)&amp;""),"",VLOOKUP($A188,通讯录!#REF!,3,FALSE)&amp;"")</f>
        <v/>
      </c>
      <c r="C188" s="103" t="str">
        <f>IF(ISERROR(VLOOKUP($A188,通讯录!#REF!,7,FALSE)&amp;""),"",VLOOKUP($A188,通讯录!#REF!,7,FALSE)&amp;"")</f>
        <v/>
      </c>
      <c r="D188" s="103" t="str">
        <f>IF(ISERROR(VLOOKUP($A188,通讯录!#REF!,5,FALSE)&amp;""),"",VLOOKUP($A188,通讯录!#REF!,5,FALSE)&amp;"")</f>
        <v/>
      </c>
      <c r="E188" s="103" t="str">
        <f>IF(ISERROR(VLOOKUP($A188,通讯录!#REF!,6,FALSE)&amp;""),"",VLOOKUP($A188,通讯录!#REF!,6,FALSE)&amp;"")</f>
        <v/>
      </c>
      <c r="F188" s="103" t="str">
        <f>IF(ISERROR(VLOOKUP($A188,通讯录!#REF!,4,FALSE)&amp;""),"",VLOOKUP($A188,通讯录!#REF!,4,FALSE)&amp;"")</f>
        <v/>
      </c>
      <c r="G188" s="103" t="str">
        <f>IF(ISERROR(VLOOKUP($A188,通讯录!#REF!,8,FALSE)&amp;""),"",VLOOKUP($A188,通讯录!#REF!,8,FALSE)&amp;"")</f>
        <v/>
      </c>
      <c r="H188" s="103"/>
      <c r="I188" s="103"/>
      <c r="J188" s="103"/>
      <c r="L188" s="33" t="str">
        <f t="shared" si="2"/>
        <v/>
      </c>
    </row>
    <row r="189" spans="2:12">
      <c r="B189" s="103" t="str">
        <f>IF(ISERROR(VLOOKUP($A189,通讯录!#REF!,3,FALSE)&amp;""),"",VLOOKUP($A189,通讯录!#REF!,3,FALSE)&amp;"")</f>
        <v/>
      </c>
      <c r="C189" s="103" t="str">
        <f>IF(ISERROR(VLOOKUP($A189,通讯录!#REF!,7,FALSE)&amp;""),"",VLOOKUP($A189,通讯录!#REF!,7,FALSE)&amp;"")</f>
        <v/>
      </c>
      <c r="D189" s="103" t="str">
        <f>IF(ISERROR(VLOOKUP($A189,通讯录!#REF!,5,FALSE)&amp;""),"",VLOOKUP($A189,通讯录!#REF!,5,FALSE)&amp;"")</f>
        <v/>
      </c>
      <c r="E189" s="103" t="str">
        <f>IF(ISERROR(VLOOKUP($A189,通讯录!#REF!,6,FALSE)&amp;""),"",VLOOKUP($A189,通讯录!#REF!,6,FALSE)&amp;"")</f>
        <v/>
      </c>
      <c r="F189" s="103" t="str">
        <f>IF(ISERROR(VLOOKUP($A189,通讯录!#REF!,4,FALSE)&amp;""),"",VLOOKUP($A189,通讯录!#REF!,4,FALSE)&amp;"")</f>
        <v/>
      </c>
      <c r="G189" s="103" t="str">
        <f>IF(ISERROR(VLOOKUP($A189,通讯录!#REF!,8,FALSE)&amp;""),"",VLOOKUP($A189,通讯录!#REF!,8,FALSE)&amp;"")</f>
        <v/>
      </c>
      <c r="H189" s="103"/>
      <c r="I189" s="103"/>
      <c r="J189" s="103"/>
      <c r="L189" s="33" t="str">
        <f t="shared" si="2"/>
        <v/>
      </c>
    </row>
    <row r="190" spans="2:12">
      <c r="B190" s="103" t="str">
        <f>IF(ISERROR(VLOOKUP($A190,通讯录!#REF!,3,FALSE)&amp;""),"",VLOOKUP($A190,通讯录!#REF!,3,FALSE)&amp;"")</f>
        <v/>
      </c>
      <c r="C190" s="103" t="str">
        <f>IF(ISERROR(VLOOKUP($A190,通讯录!#REF!,7,FALSE)&amp;""),"",VLOOKUP($A190,通讯录!#REF!,7,FALSE)&amp;"")</f>
        <v/>
      </c>
      <c r="D190" s="103" t="str">
        <f>IF(ISERROR(VLOOKUP($A190,通讯录!#REF!,5,FALSE)&amp;""),"",VLOOKUP($A190,通讯录!#REF!,5,FALSE)&amp;"")</f>
        <v/>
      </c>
      <c r="E190" s="103" t="str">
        <f>IF(ISERROR(VLOOKUP($A190,通讯录!#REF!,6,FALSE)&amp;""),"",VLOOKUP($A190,通讯录!#REF!,6,FALSE)&amp;"")</f>
        <v/>
      </c>
      <c r="F190" s="103" t="str">
        <f>IF(ISERROR(VLOOKUP($A190,通讯录!#REF!,4,FALSE)&amp;""),"",VLOOKUP($A190,通讯录!#REF!,4,FALSE)&amp;"")</f>
        <v/>
      </c>
      <c r="G190" s="103" t="str">
        <f>IF(ISERROR(VLOOKUP($A190,通讯录!#REF!,8,FALSE)&amp;""),"",VLOOKUP($A190,通讯录!#REF!,8,FALSE)&amp;"")</f>
        <v/>
      </c>
      <c r="H190" s="103"/>
      <c r="I190" s="103"/>
      <c r="J190" s="103"/>
      <c r="L190" s="33" t="str">
        <f t="shared" si="2"/>
        <v/>
      </c>
    </row>
    <row r="191" spans="2:12">
      <c r="B191" s="103" t="str">
        <f>IF(ISERROR(VLOOKUP($A191,通讯录!#REF!,3,FALSE)&amp;""),"",VLOOKUP($A191,通讯录!#REF!,3,FALSE)&amp;"")</f>
        <v/>
      </c>
      <c r="C191" s="103" t="str">
        <f>IF(ISERROR(VLOOKUP($A191,通讯录!#REF!,7,FALSE)&amp;""),"",VLOOKUP($A191,通讯录!#REF!,7,FALSE)&amp;"")</f>
        <v/>
      </c>
      <c r="D191" s="103" t="str">
        <f>IF(ISERROR(VLOOKUP($A191,通讯录!#REF!,5,FALSE)&amp;""),"",VLOOKUP($A191,通讯录!#REF!,5,FALSE)&amp;"")</f>
        <v/>
      </c>
      <c r="E191" s="103" t="str">
        <f>IF(ISERROR(VLOOKUP($A191,通讯录!#REF!,6,FALSE)&amp;""),"",VLOOKUP($A191,通讯录!#REF!,6,FALSE)&amp;"")</f>
        <v/>
      </c>
      <c r="F191" s="103" t="str">
        <f>IF(ISERROR(VLOOKUP($A191,通讯录!#REF!,4,FALSE)&amp;""),"",VLOOKUP($A191,通讯录!#REF!,4,FALSE)&amp;"")</f>
        <v/>
      </c>
      <c r="G191" s="103" t="str">
        <f>IF(ISERROR(VLOOKUP($A191,通讯录!#REF!,8,FALSE)&amp;""),"",VLOOKUP($A191,通讯录!#REF!,8,FALSE)&amp;"")</f>
        <v/>
      </c>
      <c r="H191" s="103"/>
      <c r="I191" s="103"/>
      <c r="J191" s="103"/>
      <c r="L191" s="33" t="str">
        <f t="shared" si="2"/>
        <v/>
      </c>
    </row>
    <row r="192" spans="2:12">
      <c r="B192" s="103" t="str">
        <f>IF(ISERROR(VLOOKUP($A192,通讯录!#REF!,3,FALSE)&amp;""),"",VLOOKUP($A192,通讯录!#REF!,3,FALSE)&amp;"")</f>
        <v/>
      </c>
      <c r="C192" s="103" t="str">
        <f>IF(ISERROR(VLOOKUP($A192,通讯录!#REF!,7,FALSE)&amp;""),"",VLOOKUP($A192,通讯录!#REF!,7,FALSE)&amp;"")</f>
        <v/>
      </c>
      <c r="D192" s="103" t="str">
        <f>IF(ISERROR(VLOOKUP($A192,通讯录!#REF!,5,FALSE)&amp;""),"",VLOOKUP($A192,通讯录!#REF!,5,FALSE)&amp;"")</f>
        <v/>
      </c>
      <c r="E192" s="103" t="str">
        <f>IF(ISERROR(VLOOKUP($A192,通讯录!#REF!,6,FALSE)&amp;""),"",VLOOKUP($A192,通讯录!#REF!,6,FALSE)&amp;"")</f>
        <v/>
      </c>
      <c r="F192" s="103" t="str">
        <f>IF(ISERROR(VLOOKUP($A192,通讯录!#REF!,4,FALSE)&amp;""),"",VLOOKUP($A192,通讯录!#REF!,4,FALSE)&amp;"")</f>
        <v/>
      </c>
      <c r="G192" s="103" t="str">
        <f>IF(ISERROR(VLOOKUP($A192,通讯录!#REF!,8,FALSE)&amp;""),"",VLOOKUP($A192,通讯录!#REF!,8,FALSE)&amp;"")</f>
        <v/>
      </c>
      <c r="H192" s="103"/>
      <c r="I192" s="103"/>
      <c r="J192" s="103"/>
      <c r="L192" s="33" t="str">
        <f t="shared" si="2"/>
        <v/>
      </c>
    </row>
    <row r="193" spans="2:12">
      <c r="B193" s="103" t="str">
        <f>IF(ISERROR(VLOOKUP($A193,通讯录!#REF!,3,FALSE)&amp;""),"",VLOOKUP($A193,通讯录!#REF!,3,FALSE)&amp;"")</f>
        <v/>
      </c>
      <c r="C193" s="103" t="str">
        <f>IF(ISERROR(VLOOKUP($A193,通讯录!#REF!,7,FALSE)&amp;""),"",VLOOKUP($A193,通讯录!#REF!,7,FALSE)&amp;"")</f>
        <v/>
      </c>
      <c r="D193" s="103" t="str">
        <f>IF(ISERROR(VLOOKUP($A193,通讯录!#REF!,5,FALSE)&amp;""),"",VLOOKUP($A193,通讯录!#REF!,5,FALSE)&amp;"")</f>
        <v/>
      </c>
      <c r="E193" s="103" t="str">
        <f>IF(ISERROR(VLOOKUP($A193,通讯录!#REF!,6,FALSE)&amp;""),"",VLOOKUP($A193,通讯录!#REF!,6,FALSE)&amp;"")</f>
        <v/>
      </c>
      <c r="F193" s="103" t="str">
        <f>IF(ISERROR(VLOOKUP($A193,通讯录!#REF!,4,FALSE)&amp;""),"",VLOOKUP($A193,通讯录!#REF!,4,FALSE)&amp;"")</f>
        <v/>
      </c>
      <c r="G193" s="103" t="str">
        <f>IF(ISERROR(VLOOKUP($A193,通讯录!#REF!,8,FALSE)&amp;""),"",VLOOKUP($A193,通讯录!#REF!,8,FALSE)&amp;"")</f>
        <v/>
      </c>
      <c r="H193" s="103"/>
      <c r="I193" s="103"/>
      <c r="J193" s="103"/>
      <c r="L193" s="33" t="str">
        <f t="shared" si="2"/>
        <v/>
      </c>
    </row>
    <row r="194" spans="2:12">
      <c r="B194" s="103" t="str">
        <f>IF(ISERROR(VLOOKUP($A194,通讯录!#REF!,3,FALSE)&amp;""),"",VLOOKUP($A194,通讯录!#REF!,3,FALSE)&amp;"")</f>
        <v/>
      </c>
      <c r="C194" s="103" t="str">
        <f>IF(ISERROR(VLOOKUP($A194,通讯录!#REF!,7,FALSE)&amp;""),"",VLOOKUP($A194,通讯录!#REF!,7,FALSE)&amp;"")</f>
        <v/>
      </c>
      <c r="D194" s="103" t="str">
        <f>IF(ISERROR(VLOOKUP($A194,通讯录!#REF!,5,FALSE)&amp;""),"",VLOOKUP($A194,通讯录!#REF!,5,FALSE)&amp;"")</f>
        <v/>
      </c>
      <c r="E194" s="103" t="str">
        <f>IF(ISERROR(VLOOKUP($A194,通讯录!#REF!,6,FALSE)&amp;""),"",VLOOKUP($A194,通讯录!#REF!,6,FALSE)&amp;"")</f>
        <v/>
      </c>
      <c r="F194" s="103" t="str">
        <f>IF(ISERROR(VLOOKUP($A194,通讯录!#REF!,4,FALSE)&amp;""),"",VLOOKUP($A194,通讯录!#REF!,4,FALSE)&amp;"")</f>
        <v/>
      </c>
      <c r="G194" s="103" t="str">
        <f>IF(ISERROR(VLOOKUP($A194,通讯录!#REF!,8,FALSE)&amp;""),"",VLOOKUP($A194,通讯录!#REF!,8,FALSE)&amp;"")</f>
        <v/>
      </c>
      <c r="H194" s="103"/>
      <c r="I194" s="103"/>
      <c r="J194" s="103"/>
      <c r="L194" s="33" t="str">
        <f t="shared" si="2"/>
        <v/>
      </c>
    </row>
    <row r="195" spans="2:12">
      <c r="B195" s="103" t="str">
        <f>IF(ISERROR(VLOOKUP($A195,通讯录!#REF!,3,FALSE)&amp;""),"",VLOOKUP($A195,通讯录!#REF!,3,FALSE)&amp;"")</f>
        <v/>
      </c>
      <c r="C195" s="103" t="str">
        <f>IF(ISERROR(VLOOKUP($A195,通讯录!#REF!,7,FALSE)&amp;""),"",VLOOKUP($A195,通讯录!#REF!,7,FALSE)&amp;"")</f>
        <v/>
      </c>
      <c r="D195" s="103" t="str">
        <f>IF(ISERROR(VLOOKUP($A195,通讯录!#REF!,5,FALSE)&amp;""),"",VLOOKUP($A195,通讯录!#REF!,5,FALSE)&amp;"")</f>
        <v/>
      </c>
      <c r="E195" s="103" t="str">
        <f>IF(ISERROR(VLOOKUP($A195,通讯录!#REF!,6,FALSE)&amp;""),"",VLOOKUP($A195,通讯录!#REF!,6,FALSE)&amp;"")</f>
        <v/>
      </c>
      <c r="F195" s="103" t="str">
        <f>IF(ISERROR(VLOOKUP($A195,通讯录!#REF!,4,FALSE)&amp;""),"",VLOOKUP($A195,通讯录!#REF!,4,FALSE)&amp;"")</f>
        <v/>
      </c>
      <c r="G195" s="103" t="str">
        <f>IF(ISERROR(VLOOKUP($A195,通讯录!#REF!,8,FALSE)&amp;""),"",VLOOKUP($A195,通讯录!#REF!,8,FALSE)&amp;"")</f>
        <v/>
      </c>
      <c r="H195" s="103"/>
      <c r="I195" s="103"/>
      <c r="J195" s="103"/>
      <c r="L195" s="33" t="str">
        <f t="shared" si="2"/>
        <v/>
      </c>
    </row>
    <row r="196" spans="2:12">
      <c r="B196" s="103" t="str">
        <f>IF(ISERROR(VLOOKUP($A196,通讯录!#REF!,3,FALSE)&amp;""),"",VLOOKUP($A196,通讯录!#REF!,3,FALSE)&amp;"")</f>
        <v/>
      </c>
      <c r="C196" s="103" t="str">
        <f>IF(ISERROR(VLOOKUP($A196,通讯录!#REF!,7,FALSE)&amp;""),"",VLOOKUP($A196,通讯录!#REF!,7,FALSE)&amp;"")</f>
        <v/>
      </c>
      <c r="D196" s="103" t="str">
        <f>IF(ISERROR(VLOOKUP($A196,通讯录!#REF!,5,FALSE)&amp;""),"",VLOOKUP($A196,通讯录!#REF!,5,FALSE)&amp;"")</f>
        <v/>
      </c>
      <c r="E196" s="103" t="str">
        <f>IF(ISERROR(VLOOKUP($A196,通讯录!#REF!,6,FALSE)&amp;""),"",VLOOKUP($A196,通讯录!#REF!,6,FALSE)&amp;"")</f>
        <v/>
      </c>
      <c r="F196" s="103" t="str">
        <f>IF(ISERROR(VLOOKUP($A196,通讯录!#REF!,4,FALSE)&amp;""),"",VLOOKUP($A196,通讯录!#REF!,4,FALSE)&amp;"")</f>
        <v/>
      </c>
      <c r="G196" s="103" t="str">
        <f>IF(ISERROR(VLOOKUP($A196,通讯录!#REF!,8,FALSE)&amp;""),"",VLOOKUP($A196,通讯录!#REF!,8,FALSE)&amp;"")</f>
        <v/>
      </c>
      <c r="H196" s="103"/>
      <c r="I196" s="103"/>
      <c r="J196" s="103"/>
      <c r="L196" s="33" t="str">
        <f t="shared" si="2"/>
        <v/>
      </c>
    </row>
    <row r="197" spans="2:12">
      <c r="B197" s="103" t="str">
        <f>IF(ISERROR(VLOOKUP($A197,通讯录!#REF!,3,FALSE)&amp;""),"",VLOOKUP($A197,通讯录!#REF!,3,FALSE)&amp;"")</f>
        <v/>
      </c>
      <c r="C197" s="103" t="str">
        <f>IF(ISERROR(VLOOKUP($A197,通讯录!#REF!,7,FALSE)&amp;""),"",VLOOKUP($A197,通讯录!#REF!,7,FALSE)&amp;"")</f>
        <v/>
      </c>
      <c r="D197" s="103" t="str">
        <f>IF(ISERROR(VLOOKUP($A197,通讯录!#REF!,5,FALSE)&amp;""),"",VLOOKUP($A197,通讯录!#REF!,5,FALSE)&amp;"")</f>
        <v/>
      </c>
      <c r="E197" s="103" t="str">
        <f>IF(ISERROR(VLOOKUP($A197,通讯录!#REF!,6,FALSE)&amp;""),"",VLOOKUP($A197,通讯录!#REF!,6,FALSE)&amp;"")</f>
        <v/>
      </c>
      <c r="F197" s="103" t="str">
        <f>IF(ISERROR(VLOOKUP($A197,通讯录!#REF!,4,FALSE)&amp;""),"",VLOOKUP($A197,通讯录!#REF!,4,FALSE)&amp;"")</f>
        <v/>
      </c>
      <c r="G197" s="103" t="str">
        <f>IF(ISERROR(VLOOKUP($A197,通讯录!#REF!,8,FALSE)&amp;""),"",VLOOKUP($A197,通讯录!#REF!,8,FALSE)&amp;"")</f>
        <v/>
      </c>
      <c r="H197" s="103"/>
      <c r="I197" s="103"/>
      <c r="J197" s="103"/>
      <c r="L197" s="33" t="str">
        <f t="shared" si="2"/>
        <v/>
      </c>
    </row>
    <row r="198" spans="2:12">
      <c r="B198" s="103" t="str">
        <f>IF(ISERROR(VLOOKUP($A198,通讯录!#REF!,3,FALSE)&amp;""),"",VLOOKUP($A198,通讯录!#REF!,3,FALSE)&amp;"")</f>
        <v/>
      </c>
      <c r="C198" s="103" t="str">
        <f>IF(ISERROR(VLOOKUP($A198,通讯录!#REF!,7,FALSE)&amp;""),"",VLOOKUP($A198,通讯录!#REF!,7,FALSE)&amp;"")</f>
        <v/>
      </c>
      <c r="D198" s="103" t="str">
        <f>IF(ISERROR(VLOOKUP($A198,通讯录!#REF!,5,FALSE)&amp;""),"",VLOOKUP($A198,通讯录!#REF!,5,FALSE)&amp;"")</f>
        <v/>
      </c>
      <c r="E198" s="103" t="str">
        <f>IF(ISERROR(VLOOKUP($A198,通讯录!#REF!,6,FALSE)&amp;""),"",VLOOKUP($A198,通讯录!#REF!,6,FALSE)&amp;"")</f>
        <v/>
      </c>
      <c r="F198" s="103" t="str">
        <f>IF(ISERROR(VLOOKUP($A198,通讯录!#REF!,4,FALSE)&amp;""),"",VLOOKUP($A198,通讯录!#REF!,4,FALSE)&amp;"")</f>
        <v/>
      </c>
      <c r="G198" s="103" t="str">
        <f>IF(ISERROR(VLOOKUP($A198,通讯录!#REF!,8,FALSE)&amp;""),"",VLOOKUP($A198,通讯录!#REF!,8,FALSE)&amp;"")</f>
        <v/>
      </c>
      <c r="H198" s="103"/>
      <c r="I198" s="103"/>
      <c r="J198" s="103"/>
      <c r="L198" s="33" t="str">
        <f t="shared" si="2"/>
        <v/>
      </c>
    </row>
    <row r="199" spans="2:12">
      <c r="B199" s="103" t="str">
        <f>IF(ISERROR(VLOOKUP($A199,通讯录!#REF!,3,FALSE)&amp;""),"",VLOOKUP($A199,通讯录!#REF!,3,FALSE)&amp;"")</f>
        <v/>
      </c>
      <c r="C199" s="103" t="str">
        <f>IF(ISERROR(VLOOKUP($A199,通讯录!#REF!,7,FALSE)&amp;""),"",VLOOKUP($A199,通讯录!#REF!,7,FALSE)&amp;"")</f>
        <v/>
      </c>
      <c r="D199" s="103" t="str">
        <f>IF(ISERROR(VLOOKUP($A199,通讯录!#REF!,5,FALSE)&amp;""),"",VLOOKUP($A199,通讯录!#REF!,5,FALSE)&amp;"")</f>
        <v/>
      </c>
      <c r="E199" s="103" t="str">
        <f>IF(ISERROR(VLOOKUP($A199,通讯录!#REF!,6,FALSE)&amp;""),"",VLOOKUP($A199,通讯录!#REF!,6,FALSE)&amp;"")</f>
        <v/>
      </c>
      <c r="F199" s="103" t="str">
        <f>IF(ISERROR(VLOOKUP($A199,通讯录!#REF!,4,FALSE)&amp;""),"",VLOOKUP($A199,通讯录!#REF!,4,FALSE)&amp;"")</f>
        <v/>
      </c>
      <c r="G199" s="103" t="str">
        <f>IF(ISERROR(VLOOKUP($A199,通讯录!#REF!,8,FALSE)&amp;""),"",VLOOKUP($A199,通讯录!#REF!,8,FALSE)&amp;"")</f>
        <v/>
      </c>
      <c r="H199" s="103"/>
      <c r="I199" s="103"/>
      <c r="J199" s="103"/>
      <c r="L199" s="33" t="str">
        <f t="shared" si="2"/>
        <v/>
      </c>
    </row>
    <row r="200" spans="2:12">
      <c r="B200" s="103" t="str">
        <f>IF(ISERROR(VLOOKUP($A200,通讯录!#REF!,3,FALSE)&amp;""),"",VLOOKUP($A200,通讯录!#REF!,3,FALSE)&amp;"")</f>
        <v/>
      </c>
      <c r="C200" s="103" t="str">
        <f>IF(ISERROR(VLOOKUP($A200,通讯录!#REF!,7,FALSE)&amp;""),"",VLOOKUP($A200,通讯录!#REF!,7,FALSE)&amp;"")</f>
        <v/>
      </c>
      <c r="D200" s="103" t="str">
        <f>IF(ISERROR(VLOOKUP($A200,通讯录!#REF!,5,FALSE)&amp;""),"",VLOOKUP($A200,通讯录!#REF!,5,FALSE)&amp;"")</f>
        <v/>
      </c>
      <c r="E200" s="103" t="str">
        <f>IF(ISERROR(VLOOKUP($A200,通讯录!#REF!,6,FALSE)&amp;""),"",VLOOKUP($A200,通讯录!#REF!,6,FALSE)&amp;"")</f>
        <v/>
      </c>
      <c r="F200" s="103" t="str">
        <f>IF(ISERROR(VLOOKUP($A200,通讯录!#REF!,4,FALSE)&amp;""),"",VLOOKUP($A200,通讯录!#REF!,4,FALSE)&amp;"")</f>
        <v/>
      </c>
      <c r="G200" s="103" t="str">
        <f>IF(ISERROR(VLOOKUP($A200,通讯录!#REF!,8,FALSE)&amp;""),"",VLOOKUP($A200,通讯录!#REF!,8,FALSE)&amp;"")</f>
        <v/>
      </c>
      <c r="H200" s="103"/>
      <c r="I200" s="103"/>
      <c r="J200" s="103"/>
      <c r="L200" s="33" t="str">
        <f t="shared" si="2"/>
        <v/>
      </c>
    </row>
    <row r="201" spans="2:12">
      <c r="B201" s="103" t="str">
        <f>IF(ISERROR(VLOOKUP($A201,通讯录!#REF!,3,FALSE)&amp;""),"",VLOOKUP($A201,通讯录!#REF!,3,FALSE)&amp;"")</f>
        <v/>
      </c>
      <c r="C201" s="103" t="str">
        <f>IF(ISERROR(VLOOKUP($A201,通讯录!#REF!,7,FALSE)&amp;""),"",VLOOKUP($A201,通讯录!#REF!,7,FALSE)&amp;"")</f>
        <v/>
      </c>
      <c r="D201" s="103" t="str">
        <f>IF(ISERROR(VLOOKUP($A201,通讯录!#REF!,5,FALSE)&amp;""),"",VLOOKUP($A201,通讯录!#REF!,5,FALSE)&amp;"")</f>
        <v/>
      </c>
      <c r="E201" s="103" t="str">
        <f>IF(ISERROR(VLOOKUP($A201,通讯录!#REF!,6,FALSE)&amp;""),"",VLOOKUP($A201,通讯录!#REF!,6,FALSE)&amp;"")</f>
        <v/>
      </c>
      <c r="F201" s="103" t="str">
        <f>IF(ISERROR(VLOOKUP($A201,通讯录!#REF!,4,FALSE)&amp;""),"",VLOOKUP($A201,通讯录!#REF!,4,FALSE)&amp;"")</f>
        <v/>
      </c>
      <c r="G201" s="103" t="str">
        <f>IF(ISERROR(VLOOKUP($A201,通讯录!#REF!,8,FALSE)&amp;""),"",VLOOKUP($A201,通讯录!#REF!,8,FALSE)&amp;"")</f>
        <v/>
      </c>
      <c r="H201" s="103"/>
      <c r="I201" s="103"/>
      <c r="J201" s="103"/>
      <c r="L201" s="33" t="str">
        <f t="shared" si="2"/>
        <v/>
      </c>
    </row>
    <row r="202" spans="2:12">
      <c r="B202" s="103" t="str">
        <f>IF(ISERROR(VLOOKUP($A202,通讯录!#REF!,3,FALSE)&amp;""),"",VLOOKUP($A202,通讯录!#REF!,3,FALSE)&amp;"")</f>
        <v/>
      </c>
      <c r="C202" s="103" t="str">
        <f>IF(ISERROR(VLOOKUP($A202,通讯录!#REF!,7,FALSE)&amp;""),"",VLOOKUP($A202,通讯录!#REF!,7,FALSE)&amp;"")</f>
        <v/>
      </c>
      <c r="D202" s="103" t="str">
        <f>IF(ISERROR(VLOOKUP($A202,通讯录!#REF!,5,FALSE)&amp;""),"",VLOOKUP($A202,通讯录!#REF!,5,FALSE)&amp;"")</f>
        <v/>
      </c>
      <c r="E202" s="103" t="str">
        <f>IF(ISERROR(VLOOKUP($A202,通讯录!#REF!,6,FALSE)&amp;""),"",VLOOKUP($A202,通讯录!#REF!,6,FALSE)&amp;"")</f>
        <v/>
      </c>
      <c r="F202" s="103" t="str">
        <f>IF(ISERROR(VLOOKUP($A202,通讯录!#REF!,4,FALSE)&amp;""),"",VLOOKUP($A202,通讯录!#REF!,4,FALSE)&amp;"")</f>
        <v/>
      </c>
      <c r="G202" s="103" t="str">
        <f>IF(ISERROR(VLOOKUP($A202,通讯录!#REF!,8,FALSE)&amp;""),"",VLOOKUP($A202,通讯录!#REF!,8,FALSE)&amp;"")</f>
        <v/>
      </c>
      <c r="H202" s="103"/>
      <c r="I202" s="103"/>
      <c r="J202" s="103"/>
      <c r="L202" s="33" t="str">
        <f t="shared" si="2"/>
        <v/>
      </c>
    </row>
    <row r="203" spans="2:12">
      <c r="B203" s="103" t="str">
        <f>IF(ISERROR(VLOOKUP($A203,通讯录!#REF!,3,FALSE)&amp;""),"",VLOOKUP($A203,通讯录!#REF!,3,FALSE)&amp;"")</f>
        <v/>
      </c>
      <c r="C203" s="103" t="str">
        <f>IF(ISERROR(VLOOKUP($A203,通讯录!#REF!,7,FALSE)&amp;""),"",VLOOKUP($A203,通讯录!#REF!,7,FALSE)&amp;"")</f>
        <v/>
      </c>
      <c r="D203" s="103" t="str">
        <f>IF(ISERROR(VLOOKUP($A203,通讯录!#REF!,5,FALSE)&amp;""),"",VLOOKUP($A203,通讯录!#REF!,5,FALSE)&amp;"")</f>
        <v/>
      </c>
      <c r="E203" s="103" t="str">
        <f>IF(ISERROR(VLOOKUP($A203,通讯录!#REF!,6,FALSE)&amp;""),"",VLOOKUP($A203,通讯录!#REF!,6,FALSE)&amp;"")</f>
        <v/>
      </c>
      <c r="F203" s="103" t="str">
        <f>IF(ISERROR(VLOOKUP($A203,通讯录!#REF!,4,FALSE)&amp;""),"",VLOOKUP($A203,通讯录!#REF!,4,FALSE)&amp;"")</f>
        <v/>
      </c>
      <c r="G203" s="103" t="str">
        <f>IF(ISERROR(VLOOKUP($A203,通讯录!#REF!,8,FALSE)&amp;""),"",VLOOKUP($A203,通讯录!#REF!,8,FALSE)&amp;"")</f>
        <v/>
      </c>
      <c r="H203" s="103"/>
      <c r="I203" s="103"/>
      <c r="J203" s="103"/>
      <c r="L203" s="33" t="str">
        <f t="shared" si="2"/>
        <v/>
      </c>
    </row>
    <row r="204" spans="2:12">
      <c r="B204" s="103" t="str">
        <f>IF(ISERROR(VLOOKUP($A204,通讯录!#REF!,3,FALSE)&amp;""),"",VLOOKUP($A204,通讯录!#REF!,3,FALSE)&amp;"")</f>
        <v/>
      </c>
      <c r="C204" s="103" t="str">
        <f>IF(ISERROR(VLOOKUP($A204,通讯录!#REF!,7,FALSE)&amp;""),"",VLOOKUP($A204,通讯录!#REF!,7,FALSE)&amp;"")</f>
        <v/>
      </c>
      <c r="D204" s="103" t="str">
        <f>IF(ISERROR(VLOOKUP($A204,通讯录!#REF!,5,FALSE)&amp;""),"",VLOOKUP($A204,通讯录!#REF!,5,FALSE)&amp;"")</f>
        <v/>
      </c>
      <c r="E204" s="103" t="str">
        <f>IF(ISERROR(VLOOKUP($A204,通讯录!#REF!,6,FALSE)&amp;""),"",VLOOKUP($A204,通讯录!#REF!,6,FALSE)&amp;"")</f>
        <v/>
      </c>
      <c r="F204" s="103" t="str">
        <f>IF(ISERROR(VLOOKUP($A204,通讯录!#REF!,4,FALSE)&amp;""),"",VLOOKUP($A204,通讯录!#REF!,4,FALSE)&amp;"")</f>
        <v/>
      </c>
      <c r="G204" s="103" t="str">
        <f>IF(ISERROR(VLOOKUP($A204,通讯录!#REF!,8,FALSE)&amp;""),"",VLOOKUP($A204,通讯录!#REF!,8,FALSE)&amp;"")</f>
        <v/>
      </c>
      <c r="H204" s="103"/>
      <c r="I204" s="103"/>
      <c r="J204" s="103"/>
      <c r="L204" s="33" t="str">
        <f t="shared" si="2"/>
        <v/>
      </c>
    </row>
    <row r="205" spans="2:12">
      <c r="B205" s="103" t="str">
        <f>IF(ISERROR(VLOOKUP($A205,通讯录!#REF!,3,FALSE)&amp;""),"",VLOOKUP($A205,通讯录!#REF!,3,FALSE)&amp;"")</f>
        <v/>
      </c>
      <c r="C205" s="103" t="str">
        <f>IF(ISERROR(VLOOKUP($A205,通讯录!#REF!,7,FALSE)&amp;""),"",VLOOKUP($A205,通讯录!#REF!,7,FALSE)&amp;"")</f>
        <v/>
      </c>
      <c r="D205" s="103" t="str">
        <f>IF(ISERROR(VLOOKUP($A205,通讯录!#REF!,5,FALSE)&amp;""),"",VLOOKUP($A205,通讯录!#REF!,5,FALSE)&amp;"")</f>
        <v/>
      </c>
      <c r="E205" s="103" t="str">
        <f>IF(ISERROR(VLOOKUP($A205,通讯录!#REF!,6,FALSE)&amp;""),"",VLOOKUP($A205,通讯录!#REF!,6,FALSE)&amp;"")</f>
        <v/>
      </c>
      <c r="F205" s="103" t="str">
        <f>IF(ISERROR(VLOOKUP($A205,通讯录!#REF!,4,FALSE)&amp;""),"",VLOOKUP($A205,通讯录!#REF!,4,FALSE)&amp;"")</f>
        <v/>
      </c>
      <c r="G205" s="103" t="str">
        <f>IF(ISERROR(VLOOKUP($A205,通讯录!#REF!,8,FALSE)&amp;""),"",VLOOKUP($A205,通讯录!#REF!,8,FALSE)&amp;"")</f>
        <v/>
      </c>
      <c r="H205" s="103"/>
      <c r="I205" s="103"/>
      <c r="J205" s="103"/>
      <c r="L205" s="33" t="str">
        <f t="shared" si="2"/>
        <v/>
      </c>
    </row>
    <row r="206" spans="2:12">
      <c r="B206" s="103" t="str">
        <f>IF(ISERROR(VLOOKUP($A206,通讯录!#REF!,3,FALSE)&amp;""),"",VLOOKUP($A206,通讯录!#REF!,3,FALSE)&amp;"")</f>
        <v/>
      </c>
      <c r="C206" s="103" t="str">
        <f>IF(ISERROR(VLOOKUP($A206,通讯录!#REF!,7,FALSE)&amp;""),"",VLOOKUP($A206,通讯录!#REF!,7,FALSE)&amp;"")</f>
        <v/>
      </c>
      <c r="D206" s="103" t="str">
        <f>IF(ISERROR(VLOOKUP($A206,通讯录!#REF!,5,FALSE)&amp;""),"",VLOOKUP($A206,通讯录!#REF!,5,FALSE)&amp;"")</f>
        <v/>
      </c>
      <c r="E206" s="103" t="str">
        <f>IF(ISERROR(VLOOKUP($A206,通讯录!#REF!,6,FALSE)&amp;""),"",VLOOKUP($A206,通讯录!#REF!,6,FALSE)&amp;"")</f>
        <v/>
      </c>
      <c r="F206" s="103" t="str">
        <f>IF(ISERROR(VLOOKUP($A206,通讯录!#REF!,4,FALSE)&amp;""),"",VLOOKUP($A206,通讯录!#REF!,4,FALSE)&amp;"")</f>
        <v/>
      </c>
      <c r="G206" s="103" t="str">
        <f>IF(ISERROR(VLOOKUP($A206,通讯录!#REF!,8,FALSE)&amp;""),"",VLOOKUP($A206,通讯录!#REF!,8,FALSE)&amp;"")</f>
        <v/>
      </c>
      <c r="H206" s="103"/>
      <c r="I206" s="103"/>
      <c r="J206" s="103"/>
      <c r="L206" s="33" t="str">
        <f t="shared" si="2"/>
        <v/>
      </c>
    </row>
    <row r="207" spans="2:12">
      <c r="B207" s="103" t="str">
        <f>IF(ISERROR(VLOOKUP($A207,通讯录!#REF!,3,FALSE)&amp;""),"",VLOOKUP($A207,通讯录!#REF!,3,FALSE)&amp;"")</f>
        <v/>
      </c>
      <c r="C207" s="103" t="str">
        <f>IF(ISERROR(VLOOKUP($A207,通讯录!#REF!,7,FALSE)&amp;""),"",VLOOKUP($A207,通讯录!#REF!,7,FALSE)&amp;"")</f>
        <v/>
      </c>
      <c r="D207" s="103" t="str">
        <f>IF(ISERROR(VLOOKUP($A207,通讯录!#REF!,5,FALSE)&amp;""),"",VLOOKUP($A207,通讯录!#REF!,5,FALSE)&amp;"")</f>
        <v/>
      </c>
      <c r="E207" s="103" t="str">
        <f>IF(ISERROR(VLOOKUP($A207,通讯录!#REF!,6,FALSE)&amp;""),"",VLOOKUP($A207,通讯录!#REF!,6,FALSE)&amp;"")</f>
        <v/>
      </c>
      <c r="F207" s="103" t="str">
        <f>IF(ISERROR(VLOOKUP($A207,通讯录!#REF!,4,FALSE)&amp;""),"",VLOOKUP($A207,通讯录!#REF!,4,FALSE)&amp;"")</f>
        <v/>
      </c>
      <c r="G207" s="103" t="str">
        <f>IF(ISERROR(VLOOKUP($A207,通讯录!#REF!,8,FALSE)&amp;""),"",VLOOKUP($A207,通讯录!#REF!,8,FALSE)&amp;"")</f>
        <v/>
      </c>
      <c r="H207" s="103"/>
      <c r="I207" s="103"/>
      <c r="J207" s="103"/>
      <c r="L207" s="33" t="str">
        <f t="shared" si="2"/>
        <v/>
      </c>
    </row>
    <row r="208" spans="2:12">
      <c r="B208" s="103" t="str">
        <f>IF(ISERROR(VLOOKUP($A208,通讯录!#REF!,3,FALSE)&amp;""),"",VLOOKUP($A208,通讯录!#REF!,3,FALSE)&amp;"")</f>
        <v/>
      </c>
      <c r="C208" s="103" t="str">
        <f>IF(ISERROR(VLOOKUP($A208,通讯录!#REF!,7,FALSE)&amp;""),"",VLOOKUP($A208,通讯录!#REF!,7,FALSE)&amp;"")</f>
        <v/>
      </c>
      <c r="D208" s="103" t="str">
        <f>IF(ISERROR(VLOOKUP($A208,通讯录!#REF!,5,FALSE)&amp;""),"",VLOOKUP($A208,通讯录!#REF!,5,FALSE)&amp;"")</f>
        <v/>
      </c>
      <c r="E208" s="103" t="str">
        <f>IF(ISERROR(VLOOKUP($A208,通讯录!#REF!,6,FALSE)&amp;""),"",VLOOKUP($A208,通讯录!#REF!,6,FALSE)&amp;"")</f>
        <v/>
      </c>
      <c r="F208" s="103" t="str">
        <f>IF(ISERROR(VLOOKUP($A208,通讯录!#REF!,4,FALSE)&amp;""),"",VLOOKUP($A208,通讯录!#REF!,4,FALSE)&amp;"")</f>
        <v/>
      </c>
      <c r="G208" s="103" t="str">
        <f>IF(ISERROR(VLOOKUP($A208,通讯录!#REF!,8,FALSE)&amp;""),"",VLOOKUP($A208,通讯录!#REF!,8,FALSE)&amp;"")</f>
        <v/>
      </c>
      <c r="H208" s="103"/>
      <c r="I208" s="103"/>
      <c r="J208" s="103"/>
      <c r="L208" s="33" t="str">
        <f t="shared" si="2"/>
        <v/>
      </c>
    </row>
    <row r="209" spans="2:12">
      <c r="B209" s="103" t="str">
        <f>IF(ISERROR(VLOOKUP($A209,通讯录!#REF!,3,FALSE)&amp;""),"",VLOOKUP($A209,通讯录!#REF!,3,FALSE)&amp;"")</f>
        <v/>
      </c>
      <c r="C209" s="103" t="str">
        <f>IF(ISERROR(VLOOKUP($A209,通讯录!#REF!,7,FALSE)&amp;""),"",VLOOKUP($A209,通讯录!#REF!,7,FALSE)&amp;"")</f>
        <v/>
      </c>
      <c r="D209" s="103" t="str">
        <f>IF(ISERROR(VLOOKUP($A209,通讯录!#REF!,5,FALSE)&amp;""),"",VLOOKUP($A209,通讯录!#REF!,5,FALSE)&amp;"")</f>
        <v/>
      </c>
      <c r="E209" s="103" t="str">
        <f>IF(ISERROR(VLOOKUP($A209,通讯录!#REF!,6,FALSE)&amp;""),"",VLOOKUP($A209,通讯录!#REF!,6,FALSE)&amp;"")</f>
        <v/>
      </c>
      <c r="F209" s="103" t="str">
        <f>IF(ISERROR(VLOOKUP($A209,通讯录!#REF!,4,FALSE)&amp;""),"",VLOOKUP($A209,通讯录!#REF!,4,FALSE)&amp;"")</f>
        <v/>
      </c>
      <c r="G209" s="103" t="str">
        <f>IF(ISERROR(VLOOKUP($A209,通讯录!#REF!,8,FALSE)&amp;""),"",VLOOKUP($A209,通讯录!#REF!,8,FALSE)&amp;"")</f>
        <v/>
      </c>
      <c r="H209" s="103"/>
      <c r="I209" s="103"/>
      <c r="J209" s="103"/>
      <c r="L209" s="33" t="str">
        <f t="shared" si="2"/>
        <v/>
      </c>
    </row>
    <row r="210" spans="2:12">
      <c r="B210" s="103" t="str">
        <f>IF(ISERROR(VLOOKUP($A210,通讯录!#REF!,3,FALSE)&amp;""),"",VLOOKUP($A210,通讯录!#REF!,3,FALSE)&amp;"")</f>
        <v/>
      </c>
      <c r="C210" s="103" t="str">
        <f>IF(ISERROR(VLOOKUP($A210,通讯录!#REF!,7,FALSE)&amp;""),"",VLOOKUP($A210,通讯录!#REF!,7,FALSE)&amp;"")</f>
        <v/>
      </c>
      <c r="D210" s="103" t="str">
        <f>IF(ISERROR(VLOOKUP($A210,通讯录!#REF!,5,FALSE)&amp;""),"",VLOOKUP($A210,通讯录!#REF!,5,FALSE)&amp;"")</f>
        <v/>
      </c>
      <c r="E210" s="103" t="str">
        <f>IF(ISERROR(VLOOKUP($A210,通讯录!#REF!,6,FALSE)&amp;""),"",VLOOKUP($A210,通讯录!#REF!,6,FALSE)&amp;"")</f>
        <v/>
      </c>
      <c r="F210" s="103" t="str">
        <f>IF(ISERROR(VLOOKUP($A210,通讯录!#REF!,4,FALSE)&amp;""),"",VLOOKUP($A210,通讯录!#REF!,4,FALSE)&amp;"")</f>
        <v/>
      </c>
      <c r="G210" s="103" t="str">
        <f>IF(ISERROR(VLOOKUP($A210,通讯录!#REF!,8,FALSE)&amp;""),"",VLOOKUP($A210,通讯录!#REF!,8,FALSE)&amp;"")</f>
        <v/>
      </c>
      <c r="H210" s="103"/>
      <c r="I210" s="103"/>
      <c r="J210" s="103"/>
      <c r="L210" s="33" t="str">
        <f t="shared" si="2"/>
        <v/>
      </c>
    </row>
    <row r="211" spans="2:12">
      <c r="B211" s="103" t="str">
        <f>IF(ISERROR(VLOOKUP($A211,通讯录!#REF!,3,FALSE)&amp;""),"",VLOOKUP($A211,通讯录!#REF!,3,FALSE)&amp;"")</f>
        <v/>
      </c>
      <c r="C211" s="103" t="str">
        <f>IF(ISERROR(VLOOKUP($A211,通讯录!#REF!,7,FALSE)&amp;""),"",VLOOKUP($A211,通讯录!#REF!,7,FALSE)&amp;"")</f>
        <v/>
      </c>
      <c r="D211" s="103" t="str">
        <f>IF(ISERROR(VLOOKUP($A211,通讯录!#REF!,5,FALSE)&amp;""),"",VLOOKUP($A211,通讯录!#REF!,5,FALSE)&amp;"")</f>
        <v/>
      </c>
      <c r="E211" s="103" t="str">
        <f>IF(ISERROR(VLOOKUP($A211,通讯录!#REF!,6,FALSE)&amp;""),"",VLOOKUP($A211,通讯录!#REF!,6,FALSE)&amp;"")</f>
        <v/>
      </c>
      <c r="F211" s="103" t="str">
        <f>IF(ISERROR(VLOOKUP($A211,通讯录!#REF!,4,FALSE)&amp;""),"",VLOOKUP($A211,通讯录!#REF!,4,FALSE)&amp;"")</f>
        <v/>
      </c>
      <c r="G211" s="103" t="str">
        <f>IF(ISERROR(VLOOKUP($A211,通讯录!#REF!,8,FALSE)&amp;""),"",VLOOKUP($A211,通讯录!#REF!,8,FALSE)&amp;"")</f>
        <v/>
      </c>
      <c r="H211" s="103"/>
      <c r="I211" s="103"/>
      <c r="J211" s="103"/>
      <c r="L211" s="33" t="str">
        <f t="shared" si="2"/>
        <v/>
      </c>
    </row>
    <row r="212" spans="2:12">
      <c r="B212" s="103" t="str">
        <f>IF(ISERROR(VLOOKUP($A212,通讯录!#REF!,3,FALSE)&amp;""),"",VLOOKUP($A212,通讯录!#REF!,3,FALSE)&amp;"")</f>
        <v/>
      </c>
      <c r="C212" s="103" t="str">
        <f>IF(ISERROR(VLOOKUP($A212,通讯录!#REF!,7,FALSE)&amp;""),"",VLOOKUP($A212,通讯录!#REF!,7,FALSE)&amp;"")</f>
        <v/>
      </c>
      <c r="D212" s="103" t="str">
        <f>IF(ISERROR(VLOOKUP($A212,通讯录!#REF!,5,FALSE)&amp;""),"",VLOOKUP($A212,通讯录!#REF!,5,FALSE)&amp;"")</f>
        <v/>
      </c>
      <c r="E212" s="103" t="str">
        <f>IF(ISERROR(VLOOKUP($A212,通讯录!#REF!,6,FALSE)&amp;""),"",VLOOKUP($A212,通讯录!#REF!,6,FALSE)&amp;"")</f>
        <v/>
      </c>
      <c r="F212" s="103" t="str">
        <f>IF(ISERROR(VLOOKUP($A212,通讯录!#REF!,4,FALSE)&amp;""),"",VLOOKUP($A212,通讯录!#REF!,4,FALSE)&amp;"")</f>
        <v/>
      </c>
      <c r="G212" s="103" t="str">
        <f>IF(ISERROR(VLOOKUP($A212,通讯录!#REF!,8,FALSE)&amp;""),"",VLOOKUP($A212,通讯录!#REF!,8,FALSE)&amp;"")</f>
        <v/>
      </c>
      <c r="H212" s="103"/>
      <c r="I212" s="103"/>
      <c r="J212" s="103"/>
      <c r="L212" s="33" t="str">
        <f t="shared" si="2"/>
        <v/>
      </c>
    </row>
    <row r="213" spans="2:12">
      <c r="B213" s="103" t="str">
        <f>IF(ISERROR(VLOOKUP($A213,通讯录!#REF!,3,FALSE)&amp;""),"",VLOOKUP($A213,通讯录!#REF!,3,FALSE)&amp;"")</f>
        <v/>
      </c>
      <c r="C213" s="103" t="str">
        <f>IF(ISERROR(VLOOKUP($A213,通讯录!#REF!,7,FALSE)&amp;""),"",VLOOKUP($A213,通讯录!#REF!,7,FALSE)&amp;"")</f>
        <v/>
      </c>
      <c r="D213" s="103" t="str">
        <f>IF(ISERROR(VLOOKUP($A213,通讯录!#REF!,5,FALSE)&amp;""),"",VLOOKUP($A213,通讯录!#REF!,5,FALSE)&amp;"")</f>
        <v/>
      </c>
      <c r="E213" s="103" t="str">
        <f>IF(ISERROR(VLOOKUP($A213,通讯录!#REF!,6,FALSE)&amp;""),"",VLOOKUP($A213,通讯录!#REF!,6,FALSE)&amp;"")</f>
        <v/>
      </c>
      <c r="F213" s="103" t="str">
        <f>IF(ISERROR(VLOOKUP($A213,通讯录!#REF!,4,FALSE)&amp;""),"",VLOOKUP($A213,通讯录!#REF!,4,FALSE)&amp;"")</f>
        <v/>
      </c>
      <c r="G213" s="103" t="str">
        <f>IF(ISERROR(VLOOKUP($A213,通讯录!#REF!,8,FALSE)&amp;""),"",VLOOKUP($A213,通讯录!#REF!,8,FALSE)&amp;"")</f>
        <v/>
      </c>
      <c r="H213" s="103"/>
      <c r="I213" s="103"/>
      <c r="J213" s="103"/>
      <c r="L213" s="33" t="str">
        <f t="shared" si="2"/>
        <v/>
      </c>
    </row>
    <row r="214" spans="2:12">
      <c r="B214" s="103" t="str">
        <f>IF(ISERROR(VLOOKUP($A214,通讯录!#REF!,3,FALSE)&amp;""),"",VLOOKUP($A214,通讯录!#REF!,3,FALSE)&amp;"")</f>
        <v/>
      </c>
      <c r="C214" s="103" t="str">
        <f>IF(ISERROR(VLOOKUP($A214,通讯录!#REF!,7,FALSE)&amp;""),"",VLOOKUP($A214,通讯录!#REF!,7,FALSE)&amp;"")</f>
        <v/>
      </c>
      <c r="D214" s="103" t="str">
        <f>IF(ISERROR(VLOOKUP($A214,通讯录!#REF!,5,FALSE)&amp;""),"",VLOOKUP($A214,通讯录!#REF!,5,FALSE)&amp;"")</f>
        <v/>
      </c>
      <c r="E214" s="103" t="str">
        <f>IF(ISERROR(VLOOKUP($A214,通讯录!#REF!,6,FALSE)&amp;""),"",VLOOKUP($A214,通讯录!#REF!,6,FALSE)&amp;"")</f>
        <v/>
      </c>
      <c r="F214" s="103" t="str">
        <f>IF(ISERROR(VLOOKUP($A214,通讯录!#REF!,4,FALSE)&amp;""),"",VLOOKUP($A214,通讯录!#REF!,4,FALSE)&amp;"")</f>
        <v/>
      </c>
      <c r="G214" s="103" t="str">
        <f>IF(ISERROR(VLOOKUP($A214,通讯录!#REF!,8,FALSE)&amp;""),"",VLOOKUP($A214,通讯录!#REF!,8,FALSE)&amp;"")</f>
        <v/>
      </c>
      <c r="H214" s="103"/>
      <c r="I214" s="103"/>
      <c r="J214" s="103"/>
      <c r="L214" s="33" t="str">
        <f t="shared" si="2"/>
        <v/>
      </c>
    </row>
    <row r="215" spans="2:12">
      <c r="B215" s="103" t="str">
        <f>IF(ISERROR(VLOOKUP($A215,通讯录!#REF!,3,FALSE)&amp;""),"",VLOOKUP($A215,通讯录!#REF!,3,FALSE)&amp;"")</f>
        <v/>
      </c>
      <c r="C215" s="103" t="str">
        <f>IF(ISERROR(VLOOKUP($A215,通讯录!#REF!,7,FALSE)&amp;""),"",VLOOKUP($A215,通讯录!#REF!,7,FALSE)&amp;"")</f>
        <v/>
      </c>
      <c r="D215" s="103" t="str">
        <f>IF(ISERROR(VLOOKUP($A215,通讯录!#REF!,5,FALSE)&amp;""),"",VLOOKUP($A215,通讯录!#REF!,5,FALSE)&amp;"")</f>
        <v/>
      </c>
      <c r="E215" s="103" t="str">
        <f>IF(ISERROR(VLOOKUP($A215,通讯录!#REF!,6,FALSE)&amp;""),"",VLOOKUP($A215,通讯录!#REF!,6,FALSE)&amp;"")</f>
        <v/>
      </c>
      <c r="F215" s="103" t="str">
        <f>IF(ISERROR(VLOOKUP($A215,通讯录!#REF!,4,FALSE)&amp;""),"",VLOOKUP($A215,通讯录!#REF!,4,FALSE)&amp;"")</f>
        <v/>
      </c>
      <c r="G215" s="103" t="str">
        <f>IF(ISERROR(VLOOKUP($A215,通讯录!#REF!,8,FALSE)&amp;""),"",VLOOKUP($A215,通讯录!#REF!,8,FALSE)&amp;"")</f>
        <v/>
      </c>
      <c r="H215" s="103"/>
      <c r="I215" s="103"/>
      <c r="J215" s="103"/>
      <c r="L215" s="33" t="str">
        <f t="shared" si="2"/>
        <v/>
      </c>
    </row>
    <row r="216" spans="2:12">
      <c r="B216" s="103" t="str">
        <f>IF(ISERROR(VLOOKUP($A216,通讯录!#REF!,3,FALSE)&amp;""),"",VLOOKUP($A216,通讯录!#REF!,3,FALSE)&amp;"")</f>
        <v/>
      </c>
      <c r="C216" s="103" t="str">
        <f>IF(ISERROR(VLOOKUP($A216,通讯录!#REF!,7,FALSE)&amp;""),"",VLOOKUP($A216,通讯录!#REF!,7,FALSE)&amp;"")</f>
        <v/>
      </c>
      <c r="D216" s="103" t="str">
        <f>IF(ISERROR(VLOOKUP($A216,通讯录!#REF!,5,FALSE)&amp;""),"",VLOOKUP($A216,通讯录!#REF!,5,FALSE)&amp;"")</f>
        <v/>
      </c>
      <c r="E216" s="103" t="str">
        <f>IF(ISERROR(VLOOKUP($A216,通讯录!#REF!,6,FALSE)&amp;""),"",VLOOKUP($A216,通讯录!#REF!,6,FALSE)&amp;"")</f>
        <v/>
      </c>
      <c r="F216" s="103" t="str">
        <f>IF(ISERROR(VLOOKUP($A216,通讯录!#REF!,4,FALSE)&amp;""),"",VLOOKUP($A216,通讯录!#REF!,4,FALSE)&amp;"")</f>
        <v/>
      </c>
      <c r="G216" s="103" t="str">
        <f>IF(ISERROR(VLOOKUP($A216,通讯录!#REF!,8,FALSE)&amp;""),"",VLOOKUP($A216,通讯录!#REF!,8,FALSE)&amp;"")</f>
        <v/>
      </c>
      <c r="H216" s="103"/>
      <c r="I216" s="103"/>
      <c r="J216" s="103"/>
      <c r="L216" s="33" t="str">
        <f t="shared" si="2"/>
        <v/>
      </c>
    </row>
    <row r="217" spans="2:12">
      <c r="B217" s="103" t="str">
        <f>IF(ISERROR(VLOOKUP($A217,通讯录!#REF!,3,FALSE)&amp;""),"",VLOOKUP($A217,通讯录!#REF!,3,FALSE)&amp;"")</f>
        <v/>
      </c>
      <c r="C217" s="103" t="str">
        <f>IF(ISERROR(VLOOKUP($A217,通讯录!#REF!,7,FALSE)&amp;""),"",VLOOKUP($A217,通讯录!#REF!,7,FALSE)&amp;"")</f>
        <v/>
      </c>
      <c r="D217" s="103" t="str">
        <f>IF(ISERROR(VLOOKUP($A217,通讯录!#REF!,5,FALSE)&amp;""),"",VLOOKUP($A217,通讯录!#REF!,5,FALSE)&amp;"")</f>
        <v/>
      </c>
      <c r="E217" s="103" t="str">
        <f>IF(ISERROR(VLOOKUP($A217,通讯录!#REF!,6,FALSE)&amp;""),"",VLOOKUP($A217,通讯录!#REF!,6,FALSE)&amp;"")</f>
        <v/>
      </c>
      <c r="F217" s="103" t="str">
        <f>IF(ISERROR(VLOOKUP($A217,通讯录!#REF!,4,FALSE)&amp;""),"",VLOOKUP($A217,通讯录!#REF!,4,FALSE)&amp;"")</f>
        <v/>
      </c>
      <c r="G217" s="103" t="str">
        <f>IF(ISERROR(VLOOKUP($A217,通讯录!#REF!,8,FALSE)&amp;""),"",VLOOKUP($A217,通讯录!#REF!,8,FALSE)&amp;"")</f>
        <v/>
      </c>
      <c r="H217" s="103"/>
      <c r="I217" s="103"/>
      <c r="J217" s="103"/>
      <c r="L217" s="33" t="str">
        <f t="shared" si="2"/>
        <v/>
      </c>
    </row>
    <row r="218" spans="2:12">
      <c r="B218" s="103" t="str">
        <f>IF(ISERROR(VLOOKUP($A218,通讯录!#REF!,3,FALSE)&amp;""),"",VLOOKUP($A218,通讯录!#REF!,3,FALSE)&amp;"")</f>
        <v/>
      </c>
      <c r="C218" s="103" t="str">
        <f>IF(ISERROR(VLOOKUP($A218,通讯录!#REF!,7,FALSE)&amp;""),"",VLOOKUP($A218,通讯录!#REF!,7,FALSE)&amp;"")</f>
        <v/>
      </c>
      <c r="D218" s="103" t="str">
        <f>IF(ISERROR(VLOOKUP($A218,通讯录!#REF!,5,FALSE)&amp;""),"",VLOOKUP($A218,通讯录!#REF!,5,FALSE)&amp;"")</f>
        <v/>
      </c>
      <c r="E218" s="103" t="str">
        <f>IF(ISERROR(VLOOKUP($A218,通讯录!#REF!,6,FALSE)&amp;""),"",VLOOKUP($A218,通讯录!#REF!,6,FALSE)&amp;"")</f>
        <v/>
      </c>
      <c r="F218" s="103" t="str">
        <f>IF(ISERROR(VLOOKUP($A218,通讯录!#REF!,4,FALSE)&amp;""),"",VLOOKUP($A218,通讯录!#REF!,4,FALSE)&amp;"")</f>
        <v/>
      </c>
      <c r="G218" s="103" t="str">
        <f>IF(ISERROR(VLOOKUP($A218,通讯录!#REF!,8,FALSE)&amp;""),"",VLOOKUP($A218,通讯录!#REF!,8,FALSE)&amp;"")</f>
        <v/>
      </c>
      <c r="H218" s="103"/>
      <c r="I218" s="103"/>
      <c r="J218" s="103"/>
      <c r="L218" s="33" t="str">
        <f t="shared" si="2"/>
        <v/>
      </c>
    </row>
    <row r="219" spans="2:12">
      <c r="B219" s="103" t="str">
        <f>IF(ISERROR(VLOOKUP($A219,通讯录!#REF!,3,FALSE)&amp;""),"",VLOOKUP($A219,通讯录!#REF!,3,FALSE)&amp;"")</f>
        <v/>
      </c>
      <c r="C219" s="103" t="str">
        <f>IF(ISERROR(VLOOKUP($A219,通讯录!#REF!,7,FALSE)&amp;""),"",VLOOKUP($A219,通讯录!#REF!,7,FALSE)&amp;"")</f>
        <v/>
      </c>
      <c r="D219" s="103" t="str">
        <f>IF(ISERROR(VLOOKUP($A219,通讯录!#REF!,5,FALSE)&amp;""),"",VLOOKUP($A219,通讯录!#REF!,5,FALSE)&amp;"")</f>
        <v/>
      </c>
      <c r="E219" s="103" t="str">
        <f>IF(ISERROR(VLOOKUP($A219,通讯录!#REF!,6,FALSE)&amp;""),"",VLOOKUP($A219,通讯录!#REF!,6,FALSE)&amp;"")</f>
        <v/>
      </c>
      <c r="F219" s="103" t="str">
        <f>IF(ISERROR(VLOOKUP($A219,通讯录!#REF!,4,FALSE)&amp;""),"",VLOOKUP($A219,通讯录!#REF!,4,FALSE)&amp;"")</f>
        <v/>
      </c>
      <c r="G219" s="103" t="str">
        <f>IF(ISERROR(VLOOKUP($A219,通讯录!#REF!,8,FALSE)&amp;""),"",VLOOKUP($A219,通讯录!#REF!,8,FALSE)&amp;"")</f>
        <v/>
      </c>
      <c r="H219" s="103"/>
      <c r="I219" s="103"/>
      <c r="J219" s="103"/>
      <c r="L219" s="33" t="str">
        <f t="shared" si="2"/>
        <v/>
      </c>
    </row>
    <row r="220" spans="2:12">
      <c r="B220" s="103" t="str">
        <f>IF(ISERROR(VLOOKUP($A220,通讯录!#REF!,3,FALSE)&amp;""),"",VLOOKUP($A220,通讯录!#REF!,3,FALSE)&amp;"")</f>
        <v/>
      </c>
      <c r="C220" s="103" t="str">
        <f>IF(ISERROR(VLOOKUP($A220,通讯录!#REF!,7,FALSE)&amp;""),"",VLOOKUP($A220,通讯录!#REF!,7,FALSE)&amp;"")</f>
        <v/>
      </c>
      <c r="D220" s="103" t="str">
        <f>IF(ISERROR(VLOOKUP($A220,通讯录!#REF!,5,FALSE)&amp;""),"",VLOOKUP($A220,通讯录!#REF!,5,FALSE)&amp;"")</f>
        <v/>
      </c>
      <c r="E220" s="103" t="str">
        <f>IF(ISERROR(VLOOKUP($A220,通讯录!#REF!,6,FALSE)&amp;""),"",VLOOKUP($A220,通讯录!#REF!,6,FALSE)&amp;"")</f>
        <v/>
      </c>
      <c r="F220" s="103" t="str">
        <f>IF(ISERROR(VLOOKUP($A220,通讯录!#REF!,4,FALSE)&amp;""),"",VLOOKUP($A220,通讯录!#REF!,4,FALSE)&amp;"")</f>
        <v/>
      </c>
      <c r="G220" s="103" t="str">
        <f>IF(ISERROR(VLOOKUP($A220,通讯录!#REF!,8,FALSE)&amp;""),"",VLOOKUP($A220,通讯录!#REF!,8,FALSE)&amp;"")</f>
        <v/>
      </c>
      <c r="H220" s="103"/>
      <c r="I220" s="103"/>
      <c r="J220" s="103"/>
      <c r="L220" s="33" t="str">
        <f t="shared" si="2"/>
        <v/>
      </c>
    </row>
    <row r="221" spans="2:12">
      <c r="B221" s="103" t="str">
        <f>IF(ISERROR(VLOOKUP($A221,通讯录!#REF!,3,FALSE)&amp;""),"",VLOOKUP($A221,通讯录!#REF!,3,FALSE)&amp;"")</f>
        <v/>
      </c>
      <c r="C221" s="103" t="str">
        <f>IF(ISERROR(VLOOKUP($A221,通讯录!#REF!,7,FALSE)&amp;""),"",VLOOKUP($A221,通讯录!#REF!,7,FALSE)&amp;"")</f>
        <v/>
      </c>
      <c r="D221" s="103" t="str">
        <f>IF(ISERROR(VLOOKUP($A221,通讯录!#REF!,5,FALSE)&amp;""),"",VLOOKUP($A221,通讯录!#REF!,5,FALSE)&amp;"")</f>
        <v/>
      </c>
      <c r="E221" s="103" t="str">
        <f>IF(ISERROR(VLOOKUP($A221,通讯录!#REF!,6,FALSE)&amp;""),"",VLOOKUP($A221,通讯录!#REF!,6,FALSE)&amp;"")</f>
        <v/>
      </c>
      <c r="F221" s="103" t="str">
        <f>IF(ISERROR(VLOOKUP($A221,通讯录!#REF!,4,FALSE)&amp;""),"",VLOOKUP($A221,通讯录!#REF!,4,FALSE)&amp;"")</f>
        <v/>
      </c>
      <c r="G221" s="103" t="str">
        <f>IF(ISERROR(VLOOKUP($A221,通讯录!#REF!,8,FALSE)&amp;""),"",VLOOKUP($A221,通讯录!#REF!,8,FALSE)&amp;"")</f>
        <v/>
      </c>
      <c r="H221" s="103"/>
      <c r="I221" s="103"/>
      <c r="J221" s="103"/>
      <c r="L221" s="33" t="str">
        <f t="shared" si="2"/>
        <v/>
      </c>
    </row>
    <row r="222" spans="2:12">
      <c r="B222" s="103" t="str">
        <f>IF(ISERROR(VLOOKUP($A222,通讯录!#REF!,3,FALSE)&amp;""),"",VLOOKUP($A222,通讯录!#REF!,3,FALSE)&amp;"")</f>
        <v/>
      </c>
      <c r="C222" s="103" t="str">
        <f>IF(ISERROR(VLOOKUP($A222,通讯录!#REF!,7,FALSE)&amp;""),"",VLOOKUP($A222,通讯录!#REF!,7,FALSE)&amp;"")</f>
        <v/>
      </c>
      <c r="D222" s="103" t="str">
        <f>IF(ISERROR(VLOOKUP($A222,通讯录!#REF!,5,FALSE)&amp;""),"",VLOOKUP($A222,通讯录!#REF!,5,FALSE)&amp;"")</f>
        <v/>
      </c>
      <c r="E222" s="103" t="str">
        <f>IF(ISERROR(VLOOKUP($A222,通讯录!#REF!,6,FALSE)&amp;""),"",VLOOKUP($A222,通讯录!#REF!,6,FALSE)&amp;"")</f>
        <v/>
      </c>
      <c r="F222" s="103" t="str">
        <f>IF(ISERROR(VLOOKUP($A222,通讯录!#REF!,4,FALSE)&amp;""),"",VLOOKUP($A222,通讯录!#REF!,4,FALSE)&amp;"")</f>
        <v/>
      </c>
      <c r="G222" s="103" t="str">
        <f>IF(ISERROR(VLOOKUP($A222,通讯录!#REF!,8,FALSE)&amp;""),"",VLOOKUP($A222,通讯录!#REF!,8,FALSE)&amp;"")</f>
        <v/>
      </c>
      <c r="H222" s="103"/>
      <c r="I222" s="103"/>
      <c r="J222" s="103"/>
      <c r="L222" s="33" t="str">
        <f t="shared" si="2"/>
        <v/>
      </c>
    </row>
    <row r="223" spans="2:12">
      <c r="B223" s="103" t="str">
        <f>IF(ISERROR(VLOOKUP($A223,通讯录!#REF!,3,FALSE)&amp;""),"",VLOOKUP($A223,通讯录!#REF!,3,FALSE)&amp;"")</f>
        <v/>
      </c>
      <c r="C223" s="103" t="str">
        <f>IF(ISERROR(VLOOKUP($A223,通讯录!#REF!,7,FALSE)&amp;""),"",VLOOKUP($A223,通讯录!#REF!,7,FALSE)&amp;"")</f>
        <v/>
      </c>
      <c r="D223" s="103" t="str">
        <f>IF(ISERROR(VLOOKUP($A223,通讯录!#REF!,5,FALSE)&amp;""),"",VLOOKUP($A223,通讯录!#REF!,5,FALSE)&amp;"")</f>
        <v/>
      </c>
      <c r="E223" s="103" t="str">
        <f>IF(ISERROR(VLOOKUP($A223,通讯录!#REF!,6,FALSE)&amp;""),"",VLOOKUP($A223,通讯录!#REF!,6,FALSE)&amp;"")</f>
        <v/>
      </c>
      <c r="F223" s="103" t="str">
        <f>IF(ISERROR(VLOOKUP($A223,通讯录!#REF!,4,FALSE)&amp;""),"",VLOOKUP($A223,通讯录!#REF!,4,FALSE)&amp;"")</f>
        <v/>
      </c>
      <c r="G223" s="103" t="str">
        <f>IF(ISERROR(VLOOKUP($A223,通讯录!#REF!,8,FALSE)&amp;""),"",VLOOKUP($A223,通讯录!#REF!,8,FALSE)&amp;"")</f>
        <v/>
      </c>
      <c r="H223" s="103"/>
      <c r="I223" s="103"/>
      <c r="J223" s="103"/>
      <c r="L223" s="33" t="str">
        <f t="shared" si="2"/>
        <v/>
      </c>
    </row>
    <row r="224" spans="2:12">
      <c r="B224" s="103" t="str">
        <f>IF(ISERROR(VLOOKUP($A224,通讯录!#REF!,3,FALSE)&amp;""),"",VLOOKUP($A224,通讯录!#REF!,3,FALSE)&amp;"")</f>
        <v/>
      </c>
      <c r="C224" s="103" t="str">
        <f>IF(ISERROR(VLOOKUP($A224,通讯录!#REF!,7,FALSE)&amp;""),"",VLOOKUP($A224,通讯录!#REF!,7,FALSE)&amp;"")</f>
        <v/>
      </c>
      <c r="D224" s="103" t="str">
        <f>IF(ISERROR(VLOOKUP($A224,通讯录!#REF!,5,FALSE)&amp;""),"",VLOOKUP($A224,通讯录!#REF!,5,FALSE)&amp;"")</f>
        <v/>
      </c>
      <c r="E224" s="103" t="str">
        <f>IF(ISERROR(VLOOKUP($A224,通讯录!#REF!,6,FALSE)&amp;""),"",VLOOKUP($A224,通讯录!#REF!,6,FALSE)&amp;"")</f>
        <v/>
      </c>
      <c r="F224" s="103" t="str">
        <f>IF(ISERROR(VLOOKUP($A224,通讯录!#REF!,4,FALSE)&amp;""),"",VLOOKUP($A224,通讯录!#REF!,4,FALSE)&amp;"")</f>
        <v/>
      </c>
      <c r="G224" s="103" t="str">
        <f>IF(ISERROR(VLOOKUP($A224,通讯录!#REF!,8,FALSE)&amp;""),"",VLOOKUP($A224,通讯录!#REF!,8,FALSE)&amp;"")</f>
        <v/>
      </c>
      <c r="H224" s="103"/>
      <c r="I224" s="103"/>
      <c r="J224" s="103"/>
      <c r="L224" s="33" t="str">
        <f t="shared" si="2"/>
        <v/>
      </c>
    </row>
    <row r="225" spans="2:12">
      <c r="B225" s="103" t="str">
        <f>IF(ISERROR(VLOOKUP($A225,通讯录!#REF!,3,FALSE)&amp;""),"",VLOOKUP($A225,通讯录!#REF!,3,FALSE)&amp;"")</f>
        <v/>
      </c>
      <c r="C225" s="103" t="str">
        <f>IF(ISERROR(VLOOKUP($A225,通讯录!#REF!,7,FALSE)&amp;""),"",VLOOKUP($A225,通讯录!#REF!,7,FALSE)&amp;"")</f>
        <v/>
      </c>
      <c r="D225" s="103" t="str">
        <f>IF(ISERROR(VLOOKUP($A225,通讯录!#REF!,5,FALSE)&amp;""),"",VLOOKUP($A225,通讯录!#REF!,5,FALSE)&amp;"")</f>
        <v/>
      </c>
      <c r="E225" s="103" t="str">
        <f>IF(ISERROR(VLOOKUP($A225,通讯录!#REF!,6,FALSE)&amp;""),"",VLOOKUP($A225,通讯录!#REF!,6,FALSE)&amp;"")</f>
        <v/>
      </c>
      <c r="F225" s="103" t="str">
        <f>IF(ISERROR(VLOOKUP($A225,通讯录!#REF!,4,FALSE)&amp;""),"",VLOOKUP($A225,通讯录!#REF!,4,FALSE)&amp;"")</f>
        <v/>
      </c>
      <c r="G225" s="103" t="str">
        <f>IF(ISERROR(VLOOKUP($A225,通讯录!#REF!,8,FALSE)&amp;""),"",VLOOKUP($A225,通讯录!#REF!,8,FALSE)&amp;"")</f>
        <v/>
      </c>
      <c r="H225" s="103"/>
      <c r="I225" s="103"/>
      <c r="J225" s="103"/>
      <c r="L225" s="33" t="str">
        <f t="shared" si="2"/>
        <v/>
      </c>
    </row>
    <row r="226" spans="2:12">
      <c r="B226" s="103" t="str">
        <f>IF(ISERROR(VLOOKUP($A226,通讯录!#REF!,3,FALSE)&amp;""),"",VLOOKUP($A226,通讯录!#REF!,3,FALSE)&amp;"")</f>
        <v/>
      </c>
      <c r="C226" s="103" t="str">
        <f>IF(ISERROR(VLOOKUP($A226,通讯录!#REF!,7,FALSE)&amp;""),"",VLOOKUP($A226,通讯录!#REF!,7,FALSE)&amp;"")</f>
        <v/>
      </c>
      <c r="D226" s="103" t="str">
        <f>IF(ISERROR(VLOOKUP($A226,通讯录!#REF!,5,FALSE)&amp;""),"",VLOOKUP($A226,通讯录!#REF!,5,FALSE)&amp;"")</f>
        <v/>
      </c>
      <c r="E226" s="103" t="str">
        <f>IF(ISERROR(VLOOKUP($A226,通讯录!#REF!,6,FALSE)&amp;""),"",VLOOKUP($A226,通讯录!#REF!,6,FALSE)&amp;"")</f>
        <v/>
      </c>
      <c r="F226" s="103" t="str">
        <f>IF(ISERROR(VLOOKUP($A226,通讯录!#REF!,4,FALSE)&amp;""),"",VLOOKUP($A226,通讯录!#REF!,4,FALSE)&amp;"")</f>
        <v/>
      </c>
      <c r="G226" s="103" t="str">
        <f>IF(ISERROR(VLOOKUP($A226,通讯录!#REF!,8,FALSE)&amp;""),"",VLOOKUP($A226,通讯录!#REF!,8,FALSE)&amp;"")</f>
        <v/>
      </c>
      <c r="H226" s="103"/>
      <c r="I226" s="103"/>
      <c r="J226" s="103"/>
      <c r="L226" s="33" t="str">
        <f t="shared" si="2"/>
        <v/>
      </c>
    </row>
    <row r="227" spans="2:12">
      <c r="B227" s="103" t="str">
        <f>IF(ISERROR(VLOOKUP($A227,通讯录!#REF!,3,FALSE)&amp;""),"",VLOOKUP($A227,通讯录!#REF!,3,FALSE)&amp;"")</f>
        <v/>
      </c>
      <c r="C227" s="103" t="str">
        <f>IF(ISERROR(VLOOKUP($A227,通讯录!#REF!,7,FALSE)&amp;""),"",VLOOKUP($A227,通讯录!#REF!,7,FALSE)&amp;"")</f>
        <v/>
      </c>
      <c r="D227" s="103" t="str">
        <f>IF(ISERROR(VLOOKUP($A227,通讯录!#REF!,5,FALSE)&amp;""),"",VLOOKUP($A227,通讯录!#REF!,5,FALSE)&amp;"")</f>
        <v/>
      </c>
      <c r="E227" s="103" t="str">
        <f>IF(ISERROR(VLOOKUP($A227,通讯录!#REF!,6,FALSE)&amp;""),"",VLOOKUP($A227,通讯录!#REF!,6,FALSE)&amp;"")</f>
        <v/>
      </c>
      <c r="F227" s="103" t="str">
        <f>IF(ISERROR(VLOOKUP($A227,通讯录!#REF!,4,FALSE)&amp;""),"",VLOOKUP($A227,通讯录!#REF!,4,FALSE)&amp;"")</f>
        <v/>
      </c>
      <c r="G227" s="103" t="str">
        <f>IF(ISERROR(VLOOKUP($A227,通讯录!#REF!,8,FALSE)&amp;""),"",VLOOKUP($A227,通讯录!#REF!,8,FALSE)&amp;"")</f>
        <v/>
      </c>
      <c r="H227" s="103"/>
      <c r="I227" s="103"/>
      <c r="J227" s="103"/>
      <c r="L227" s="33" t="str">
        <f t="shared" si="2"/>
        <v/>
      </c>
    </row>
    <row r="228" spans="2:12">
      <c r="B228" s="103" t="str">
        <f>IF(ISERROR(VLOOKUP($A228,通讯录!#REF!,3,FALSE)&amp;""),"",VLOOKUP($A228,通讯录!#REF!,3,FALSE)&amp;"")</f>
        <v/>
      </c>
      <c r="C228" s="103" t="str">
        <f>IF(ISERROR(VLOOKUP($A228,通讯录!#REF!,7,FALSE)&amp;""),"",VLOOKUP($A228,通讯录!#REF!,7,FALSE)&amp;"")</f>
        <v/>
      </c>
      <c r="D228" s="103" t="str">
        <f>IF(ISERROR(VLOOKUP($A228,通讯录!#REF!,5,FALSE)&amp;""),"",VLOOKUP($A228,通讯录!#REF!,5,FALSE)&amp;"")</f>
        <v/>
      </c>
      <c r="E228" s="103" t="str">
        <f>IF(ISERROR(VLOOKUP($A228,通讯录!#REF!,6,FALSE)&amp;""),"",VLOOKUP($A228,通讯录!#REF!,6,FALSE)&amp;"")</f>
        <v/>
      </c>
      <c r="F228" s="103" t="str">
        <f>IF(ISERROR(VLOOKUP($A228,通讯录!#REF!,4,FALSE)&amp;""),"",VLOOKUP($A228,通讯录!#REF!,4,FALSE)&amp;"")</f>
        <v/>
      </c>
      <c r="G228" s="103" t="str">
        <f>IF(ISERROR(VLOOKUP($A228,通讯录!#REF!,8,FALSE)&amp;""),"",VLOOKUP($A228,通讯录!#REF!,8,FALSE)&amp;"")</f>
        <v/>
      </c>
      <c r="H228" s="103"/>
      <c r="I228" s="103"/>
      <c r="J228" s="103"/>
      <c r="L228" s="33" t="str">
        <f t="shared" si="2"/>
        <v/>
      </c>
    </row>
    <row r="229" spans="2:12">
      <c r="B229" s="103" t="str">
        <f>IF(ISERROR(VLOOKUP($A229,通讯录!#REF!,3,FALSE)&amp;""),"",VLOOKUP($A229,通讯录!#REF!,3,FALSE)&amp;"")</f>
        <v/>
      </c>
      <c r="C229" s="103" t="str">
        <f>IF(ISERROR(VLOOKUP($A229,通讯录!#REF!,7,FALSE)&amp;""),"",VLOOKUP($A229,通讯录!#REF!,7,FALSE)&amp;"")</f>
        <v/>
      </c>
      <c r="D229" s="103" t="str">
        <f>IF(ISERROR(VLOOKUP($A229,通讯录!#REF!,5,FALSE)&amp;""),"",VLOOKUP($A229,通讯录!#REF!,5,FALSE)&amp;"")</f>
        <v/>
      </c>
      <c r="E229" s="103" t="str">
        <f>IF(ISERROR(VLOOKUP($A229,通讯录!#REF!,6,FALSE)&amp;""),"",VLOOKUP($A229,通讯录!#REF!,6,FALSE)&amp;"")</f>
        <v/>
      </c>
      <c r="F229" s="103" t="str">
        <f>IF(ISERROR(VLOOKUP($A229,通讯录!#REF!,4,FALSE)&amp;""),"",VLOOKUP($A229,通讯录!#REF!,4,FALSE)&amp;"")</f>
        <v/>
      </c>
      <c r="G229" s="103" t="str">
        <f>IF(ISERROR(VLOOKUP($A229,通讯录!#REF!,8,FALSE)&amp;""),"",VLOOKUP($A229,通讯录!#REF!,8,FALSE)&amp;"")</f>
        <v/>
      </c>
      <c r="H229" s="103"/>
      <c r="I229" s="103"/>
      <c r="J229" s="103"/>
      <c r="L229" s="33" t="str">
        <f t="shared" si="2"/>
        <v/>
      </c>
    </row>
    <row r="230" spans="2:12">
      <c r="B230" s="103" t="str">
        <f>IF(ISERROR(VLOOKUP($A230,通讯录!#REF!,3,FALSE)&amp;""),"",VLOOKUP($A230,通讯录!#REF!,3,FALSE)&amp;"")</f>
        <v/>
      </c>
      <c r="C230" s="103" t="str">
        <f>IF(ISERROR(VLOOKUP($A230,通讯录!#REF!,7,FALSE)&amp;""),"",VLOOKUP($A230,通讯录!#REF!,7,FALSE)&amp;"")</f>
        <v/>
      </c>
      <c r="D230" s="103" t="str">
        <f>IF(ISERROR(VLOOKUP($A230,通讯录!#REF!,5,FALSE)&amp;""),"",VLOOKUP($A230,通讯录!#REF!,5,FALSE)&amp;"")</f>
        <v/>
      </c>
      <c r="E230" s="103" t="str">
        <f>IF(ISERROR(VLOOKUP($A230,通讯录!#REF!,6,FALSE)&amp;""),"",VLOOKUP($A230,通讯录!#REF!,6,FALSE)&amp;"")</f>
        <v/>
      </c>
      <c r="F230" s="103" t="str">
        <f>IF(ISERROR(VLOOKUP($A230,通讯录!#REF!,4,FALSE)&amp;""),"",VLOOKUP($A230,通讯录!#REF!,4,FALSE)&amp;"")</f>
        <v/>
      </c>
      <c r="G230" s="103" t="str">
        <f>IF(ISERROR(VLOOKUP($A230,通讯录!#REF!,8,FALSE)&amp;""),"",VLOOKUP($A230,通讯录!#REF!,8,FALSE)&amp;"")</f>
        <v/>
      </c>
      <c r="H230" s="103"/>
      <c r="I230" s="103"/>
      <c r="J230" s="103"/>
      <c r="L230" s="33" t="str">
        <f t="shared" si="2"/>
        <v/>
      </c>
    </row>
    <row r="231" spans="2:12">
      <c r="B231" s="103" t="str">
        <f>IF(ISERROR(VLOOKUP($A231,通讯录!#REF!,3,FALSE)&amp;""),"",VLOOKUP($A231,通讯录!#REF!,3,FALSE)&amp;"")</f>
        <v/>
      </c>
      <c r="C231" s="103" t="str">
        <f>IF(ISERROR(VLOOKUP($A231,通讯录!#REF!,7,FALSE)&amp;""),"",VLOOKUP($A231,通讯录!#REF!,7,FALSE)&amp;"")</f>
        <v/>
      </c>
      <c r="D231" s="103" t="str">
        <f>IF(ISERROR(VLOOKUP($A231,通讯录!#REF!,5,FALSE)&amp;""),"",VLOOKUP($A231,通讯录!#REF!,5,FALSE)&amp;"")</f>
        <v/>
      </c>
      <c r="E231" s="103" t="str">
        <f>IF(ISERROR(VLOOKUP($A231,通讯录!#REF!,6,FALSE)&amp;""),"",VLOOKUP($A231,通讯录!#REF!,6,FALSE)&amp;"")</f>
        <v/>
      </c>
      <c r="F231" s="103" t="str">
        <f>IF(ISERROR(VLOOKUP($A231,通讯录!#REF!,4,FALSE)&amp;""),"",VLOOKUP($A231,通讯录!#REF!,4,FALSE)&amp;"")</f>
        <v/>
      </c>
      <c r="G231" s="103" t="str">
        <f>IF(ISERROR(VLOOKUP($A231,通讯录!#REF!,8,FALSE)&amp;""),"",VLOOKUP($A231,通讯录!#REF!,8,FALSE)&amp;"")</f>
        <v/>
      </c>
      <c r="H231" s="103"/>
      <c r="I231" s="103"/>
      <c r="J231" s="103"/>
      <c r="L231" s="33" t="str">
        <f t="shared" si="2"/>
        <v/>
      </c>
    </row>
    <row r="232" spans="2:12">
      <c r="B232" s="103" t="str">
        <f>IF(ISERROR(VLOOKUP($A232,通讯录!#REF!,3,FALSE)&amp;""),"",VLOOKUP($A232,通讯录!#REF!,3,FALSE)&amp;"")</f>
        <v/>
      </c>
      <c r="C232" s="103" t="str">
        <f>IF(ISERROR(VLOOKUP($A232,通讯录!#REF!,7,FALSE)&amp;""),"",VLOOKUP($A232,通讯录!#REF!,7,FALSE)&amp;"")</f>
        <v/>
      </c>
      <c r="D232" s="103" t="str">
        <f>IF(ISERROR(VLOOKUP($A232,通讯录!#REF!,5,FALSE)&amp;""),"",VLOOKUP($A232,通讯录!#REF!,5,FALSE)&amp;"")</f>
        <v/>
      </c>
      <c r="E232" s="103" t="str">
        <f>IF(ISERROR(VLOOKUP($A232,通讯录!#REF!,6,FALSE)&amp;""),"",VLOOKUP($A232,通讯录!#REF!,6,FALSE)&amp;"")</f>
        <v/>
      </c>
      <c r="F232" s="103" t="str">
        <f>IF(ISERROR(VLOOKUP($A232,通讯录!#REF!,4,FALSE)&amp;""),"",VLOOKUP($A232,通讯录!#REF!,4,FALSE)&amp;"")</f>
        <v/>
      </c>
      <c r="G232" s="103" t="str">
        <f>IF(ISERROR(VLOOKUP($A232,通讯录!#REF!,8,FALSE)&amp;""),"",VLOOKUP($A232,通讯录!#REF!,8,FALSE)&amp;"")</f>
        <v/>
      </c>
      <c r="H232" s="103"/>
      <c r="I232" s="103"/>
      <c r="J232" s="103"/>
      <c r="L232" s="33" t="str">
        <f t="shared" si="2"/>
        <v/>
      </c>
    </row>
    <row r="233" spans="2:12">
      <c r="B233" s="103" t="str">
        <f>IF(ISERROR(VLOOKUP($A233,通讯录!#REF!,3,FALSE)&amp;""),"",VLOOKUP($A233,通讯录!#REF!,3,FALSE)&amp;"")</f>
        <v/>
      </c>
      <c r="C233" s="103" t="str">
        <f>IF(ISERROR(VLOOKUP($A233,通讯录!#REF!,7,FALSE)&amp;""),"",VLOOKUP($A233,通讯录!#REF!,7,FALSE)&amp;"")</f>
        <v/>
      </c>
      <c r="D233" s="103" t="str">
        <f>IF(ISERROR(VLOOKUP($A233,通讯录!#REF!,5,FALSE)&amp;""),"",VLOOKUP($A233,通讯录!#REF!,5,FALSE)&amp;"")</f>
        <v/>
      </c>
      <c r="E233" s="103" t="str">
        <f>IF(ISERROR(VLOOKUP($A233,通讯录!#REF!,6,FALSE)&amp;""),"",VLOOKUP($A233,通讯录!#REF!,6,FALSE)&amp;"")</f>
        <v/>
      </c>
      <c r="F233" s="103" t="str">
        <f>IF(ISERROR(VLOOKUP($A233,通讯录!#REF!,4,FALSE)&amp;""),"",VLOOKUP($A233,通讯录!#REF!,4,FALSE)&amp;"")</f>
        <v/>
      </c>
      <c r="G233" s="103" t="str">
        <f>IF(ISERROR(VLOOKUP($A233,通讯录!#REF!,8,FALSE)&amp;""),"",VLOOKUP($A233,通讯录!#REF!,8,FALSE)&amp;"")</f>
        <v/>
      </c>
      <c r="H233" s="103"/>
      <c r="I233" s="103"/>
      <c r="J233" s="103"/>
      <c r="L233" s="33" t="str">
        <f t="shared" si="2"/>
        <v/>
      </c>
    </row>
    <row r="234" spans="2:12">
      <c r="B234" s="103" t="str">
        <f>IF(ISERROR(VLOOKUP($A234,通讯录!#REF!,3,FALSE)&amp;""),"",VLOOKUP($A234,通讯录!#REF!,3,FALSE)&amp;"")</f>
        <v/>
      </c>
      <c r="C234" s="103" t="str">
        <f>IF(ISERROR(VLOOKUP($A234,通讯录!#REF!,7,FALSE)&amp;""),"",VLOOKUP($A234,通讯录!#REF!,7,FALSE)&amp;"")</f>
        <v/>
      </c>
      <c r="D234" s="103" t="str">
        <f>IF(ISERROR(VLOOKUP($A234,通讯录!#REF!,5,FALSE)&amp;""),"",VLOOKUP($A234,通讯录!#REF!,5,FALSE)&amp;"")</f>
        <v/>
      </c>
      <c r="E234" s="103" t="str">
        <f>IF(ISERROR(VLOOKUP($A234,通讯录!#REF!,6,FALSE)&amp;""),"",VLOOKUP($A234,通讯录!#REF!,6,FALSE)&amp;"")</f>
        <v/>
      </c>
      <c r="F234" s="103" t="str">
        <f>IF(ISERROR(VLOOKUP($A234,通讯录!#REF!,4,FALSE)&amp;""),"",VLOOKUP($A234,通讯录!#REF!,4,FALSE)&amp;"")</f>
        <v/>
      </c>
      <c r="G234" s="103" t="str">
        <f>IF(ISERROR(VLOOKUP($A234,通讯录!#REF!,8,FALSE)&amp;""),"",VLOOKUP($A234,通讯录!#REF!,8,FALSE)&amp;"")</f>
        <v/>
      </c>
      <c r="H234" s="103"/>
      <c r="I234" s="103"/>
      <c r="J234" s="103"/>
      <c r="L234" s="33" t="str">
        <f t="shared" si="2"/>
        <v/>
      </c>
    </row>
    <row r="235" spans="2:12">
      <c r="B235" s="103" t="str">
        <f>IF(ISERROR(VLOOKUP($A235,通讯录!#REF!,3,FALSE)&amp;""),"",VLOOKUP($A235,通讯录!#REF!,3,FALSE)&amp;"")</f>
        <v/>
      </c>
      <c r="C235" s="103" t="str">
        <f>IF(ISERROR(VLOOKUP($A235,通讯录!#REF!,7,FALSE)&amp;""),"",VLOOKUP($A235,通讯录!#REF!,7,FALSE)&amp;"")</f>
        <v/>
      </c>
      <c r="D235" s="103" t="str">
        <f>IF(ISERROR(VLOOKUP($A235,通讯录!#REF!,5,FALSE)&amp;""),"",VLOOKUP($A235,通讯录!#REF!,5,FALSE)&amp;"")</f>
        <v/>
      </c>
      <c r="E235" s="103" t="str">
        <f>IF(ISERROR(VLOOKUP($A235,通讯录!#REF!,6,FALSE)&amp;""),"",VLOOKUP($A235,通讯录!#REF!,6,FALSE)&amp;"")</f>
        <v/>
      </c>
      <c r="F235" s="103" t="str">
        <f>IF(ISERROR(VLOOKUP($A235,通讯录!#REF!,4,FALSE)&amp;""),"",VLOOKUP($A235,通讯录!#REF!,4,FALSE)&amp;"")</f>
        <v/>
      </c>
      <c r="G235" s="103" t="str">
        <f>IF(ISERROR(VLOOKUP($A235,通讯录!#REF!,8,FALSE)&amp;""),"",VLOOKUP($A235,通讯录!#REF!,8,FALSE)&amp;"")</f>
        <v/>
      </c>
      <c r="H235" s="103"/>
      <c r="I235" s="103"/>
      <c r="J235" s="103"/>
      <c r="L235" s="33" t="str">
        <f t="shared" si="2"/>
        <v/>
      </c>
    </row>
    <row r="236" spans="2:12">
      <c r="B236" s="103" t="str">
        <f>IF(ISERROR(VLOOKUP($A236,通讯录!#REF!,3,FALSE)&amp;""),"",VLOOKUP($A236,通讯录!#REF!,3,FALSE)&amp;"")</f>
        <v/>
      </c>
      <c r="C236" s="103" t="str">
        <f>IF(ISERROR(VLOOKUP($A236,通讯录!#REF!,7,FALSE)&amp;""),"",VLOOKUP($A236,通讯录!#REF!,7,FALSE)&amp;"")</f>
        <v/>
      </c>
      <c r="D236" s="103" t="str">
        <f>IF(ISERROR(VLOOKUP($A236,通讯录!#REF!,5,FALSE)&amp;""),"",VLOOKUP($A236,通讯录!#REF!,5,FALSE)&amp;"")</f>
        <v/>
      </c>
      <c r="E236" s="103" t="str">
        <f>IF(ISERROR(VLOOKUP($A236,通讯录!#REF!,6,FALSE)&amp;""),"",VLOOKUP($A236,通讯录!#REF!,6,FALSE)&amp;"")</f>
        <v/>
      </c>
      <c r="F236" s="103" t="str">
        <f>IF(ISERROR(VLOOKUP($A236,通讯录!#REF!,4,FALSE)&amp;""),"",VLOOKUP($A236,通讯录!#REF!,4,FALSE)&amp;"")</f>
        <v/>
      </c>
      <c r="G236" s="103" t="str">
        <f>IF(ISERROR(VLOOKUP($A236,通讯录!#REF!,8,FALSE)&amp;""),"",VLOOKUP($A236,通讯录!#REF!,8,FALSE)&amp;"")</f>
        <v/>
      </c>
      <c r="H236" s="103"/>
      <c r="I236" s="103"/>
      <c r="J236" s="103"/>
      <c r="L236" s="33" t="str">
        <f t="shared" si="2"/>
        <v/>
      </c>
    </row>
    <row r="237" spans="2:12">
      <c r="B237" s="103" t="str">
        <f>IF(ISERROR(VLOOKUP($A237,通讯录!#REF!,3,FALSE)&amp;""),"",VLOOKUP($A237,通讯录!#REF!,3,FALSE)&amp;"")</f>
        <v/>
      </c>
      <c r="C237" s="103" t="str">
        <f>IF(ISERROR(VLOOKUP($A237,通讯录!#REF!,7,FALSE)&amp;""),"",VLOOKUP($A237,通讯录!#REF!,7,FALSE)&amp;"")</f>
        <v/>
      </c>
      <c r="D237" s="103" t="str">
        <f>IF(ISERROR(VLOOKUP($A237,通讯录!#REF!,5,FALSE)&amp;""),"",VLOOKUP($A237,通讯录!#REF!,5,FALSE)&amp;"")</f>
        <v/>
      </c>
      <c r="E237" s="103" t="str">
        <f>IF(ISERROR(VLOOKUP($A237,通讯录!#REF!,6,FALSE)&amp;""),"",VLOOKUP($A237,通讯录!#REF!,6,FALSE)&amp;"")</f>
        <v/>
      </c>
      <c r="F237" s="103" t="str">
        <f>IF(ISERROR(VLOOKUP($A237,通讯录!#REF!,4,FALSE)&amp;""),"",VLOOKUP($A237,通讯录!#REF!,4,FALSE)&amp;"")</f>
        <v/>
      </c>
      <c r="G237" s="103" t="str">
        <f>IF(ISERROR(VLOOKUP($A237,通讯录!#REF!,8,FALSE)&amp;""),"",VLOOKUP($A237,通讯录!#REF!,8,FALSE)&amp;"")</f>
        <v/>
      </c>
      <c r="H237" s="103"/>
      <c r="I237" s="103"/>
      <c r="J237" s="103"/>
      <c r="L237" s="33" t="str">
        <f t="shared" si="2"/>
        <v/>
      </c>
    </row>
    <row r="238" spans="2:12">
      <c r="B238" s="103" t="str">
        <f>IF(ISERROR(VLOOKUP($A238,通讯录!#REF!,3,FALSE)&amp;""),"",VLOOKUP($A238,通讯录!#REF!,3,FALSE)&amp;"")</f>
        <v/>
      </c>
      <c r="C238" s="103" t="str">
        <f>IF(ISERROR(VLOOKUP($A238,通讯录!#REF!,7,FALSE)&amp;""),"",VLOOKUP($A238,通讯录!#REF!,7,FALSE)&amp;"")</f>
        <v/>
      </c>
      <c r="D238" s="103" t="str">
        <f>IF(ISERROR(VLOOKUP($A238,通讯录!#REF!,5,FALSE)&amp;""),"",VLOOKUP($A238,通讯录!#REF!,5,FALSE)&amp;"")</f>
        <v/>
      </c>
      <c r="E238" s="103" t="str">
        <f>IF(ISERROR(VLOOKUP($A238,通讯录!#REF!,6,FALSE)&amp;""),"",VLOOKUP($A238,通讯录!#REF!,6,FALSE)&amp;"")</f>
        <v/>
      </c>
      <c r="F238" s="103" t="str">
        <f>IF(ISERROR(VLOOKUP($A238,通讯录!#REF!,4,FALSE)&amp;""),"",VLOOKUP($A238,通讯录!#REF!,4,FALSE)&amp;"")</f>
        <v/>
      </c>
      <c r="G238" s="103" t="str">
        <f>IF(ISERROR(VLOOKUP($A238,通讯录!#REF!,8,FALSE)&amp;""),"",VLOOKUP($A238,通讯录!#REF!,8,FALSE)&amp;"")</f>
        <v/>
      </c>
      <c r="H238" s="103"/>
      <c r="I238" s="103"/>
      <c r="J238" s="103"/>
      <c r="L238" s="33" t="str">
        <f t="shared" si="2"/>
        <v/>
      </c>
    </row>
    <row r="239" spans="2:12">
      <c r="B239" s="103" t="str">
        <f>IF(ISERROR(VLOOKUP($A239,通讯录!#REF!,3,FALSE)&amp;""),"",VLOOKUP($A239,通讯录!#REF!,3,FALSE)&amp;"")</f>
        <v/>
      </c>
      <c r="C239" s="103" t="str">
        <f>IF(ISERROR(VLOOKUP($A239,通讯录!#REF!,7,FALSE)&amp;""),"",VLOOKUP($A239,通讯录!#REF!,7,FALSE)&amp;"")</f>
        <v/>
      </c>
      <c r="D239" s="103" t="str">
        <f>IF(ISERROR(VLOOKUP($A239,通讯录!#REF!,5,FALSE)&amp;""),"",VLOOKUP($A239,通讯录!#REF!,5,FALSE)&amp;"")</f>
        <v/>
      </c>
      <c r="E239" s="103" t="str">
        <f>IF(ISERROR(VLOOKUP($A239,通讯录!#REF!,6,FALSE)&amp;""),"",VLOOKUP($A239,通讯录!#REF!,6,FALSE)&amp;"")</f>
        <v/>
      </c>
      <c r="F239" s="103" t="str">
        <f>IF(ISERROR(VLOOKUP($A239,通讯录!#REF!,4,FALSE)&amp;""),"",VLOOKUP($A239,通讯录!#REF!,4,FALSE)&amp;"")</f>
        <v/>
      </c>
      <c r="G239" s="103" t="str">
        <f>IF(ISERROR(VLOOKUP($A239,通讯录!#REF!,8,FALSE)&amp;""),"",VLOOKUP($A239,通讯录!#REF!,8,FALSE)&amp;"")</f>
        <v/>
      </c>
      <c r="H239" s="103"/>
      <c r="I239" s="103"/>
      <c r="J239" s="103"/>
      <c r="L239" s="33" t="str">
        <f t="shared" si="2"/>
        <v/>
      </c>
    </row>
    <row r="240" spans="2:12">
      <c r="B240" s="103" t="str">
        <f>IF(ISERROR(VLOOKUP($A240,通讯录!#REF!,3,FALSE)&amp;""),"",VLOOKUP($A240,通讯录!#REF!,3,FALSE)&amp;"")</f>
        <v/>
      </c>
      <c r="C240" s="103" t="str">
        <f>IF(ISERROR(VLOOKUP($A240,通讯录!#REF!,7,FALSE)&amp;""),"",VLOOKUP($A240,通讯录!#REF!,7,FALSE)&amp;"")</f>
        <v/>
      </c>
      <c r="D240" s="103" t="str">
        <f>IF(ISERROR(VLOOKUP($A240,通讯录!#REF!,5,FALSE)&amp;""),"",VLOOKUP($A240,通讯录!#REF!,5,FALSE)&amp;"")</f>
        <v/>
      </c>
      <c r="E240" s="103" t="str">
        <f>IF(ISERROR(VLOOKUP($A240,通讯录!#REF!,6,FALSE)&amp;""),"",VLOOKUP($A240,通讯录!#REF!,6,FALSE)&amp;"")</f>
        <v/>
      </c>
      <c r="F240" s="103" t="str">
        <f>IF(ISERROR(VLOOKUP($A240,通讯录!#REF!,4,FALSE)&amp;""),"",VLOOKUP($A240,通讯录!#REF!,4,FALSE)&amp;"")</f>
        <v/>
      </c>
      <c r="G240" s="103" t="str">
        <f>IF(ISERROR(VLOOKUP($A240,通讯录!#REF!,8,FALSE)&amp;""),"",VLOOKUP($A240,通讯录!#REF!,8,FALSE)&amp;"")</f>
        <v/>
      </c>
      <c r="H240" s="103"/>
      <c r="I240" s="103"/>
      <c r="J240" s="103"/>
      <c r="L240" s="33" t="str">
        <f t="shared" si="2"/>
        <v/>
      </c>
    </row>
    <row r="241" spans="2:12">
      <c r="B241" s="103" t="str">
        <f>IF(ISERROR(VLOOKUP($A241,通讯录!#REF!,3,FALSE)&amp;""),"",VLOOKUP($A241,通讯录!#REF!,3,FALSE)&amp;"")</f>
        <v/>
      </c>
      <c r="C241" s="103" t="str">
        <f>IF(ISERROR(VLOOKUP($A241,通讯录!#REF!,7,FALSE)&amp;""),"",VLOOKUP($A241,通讯录!#REF!,7,FALSE)&amp;"")</f>
        <v/>
      </c>
      <c r="D241" s="103" t="str">
        <f>IF(ISERROR(VLOOKUP($A241,通讯录!#REF!,5,FALSE)&amp;""),"",VLOOKUP($A241,通讯录!#REF!,5,FALSE)&amp;"")</f>
        <v/>
      </c>
      <c r="E241" s="103" t="str">
        <f>IF(ISERROR(VLOOKUP($A241,通讯录!#REF!,6,FALSE)&amp;""),"",VLOOKUP($A241,通讯录!#REF!,6,FALSE)&amp;"")</f>
        <v/>
      </c>
      <c r="F241" s="103" t="str">
        <f>IF(ISERROR(VLOOKUP($A241,通讯录!#REF!,4,FALSE)&amp;""),"",VLOOKUP($A241,通讯录!#REF!,4,FALSE)&amp;"")</f>
        <v/>
      </c>
      <c r="G241" s="103" t="str">
        <f>IF(ISERROR(VLOOKUP($A241,通讯录!#REF!,8,FALSE)&amp;""),"",VLOOKUP($A241,通讯录!#REF!,8,FALSE)&amp;"")</f>
        <v/>
      </c>
      <c r="H241" s="103"/>
      <c r="I241" s="103"/>
      <c r="J241" s="103"/>
      <c r="L241" s="33" t="str">
        <f t="shared" si="2"/>
        <v/>
      </c>
    </row>
    <row r="242" spans="2:12">
      <c r="B242" s="103" t="str">
        <f>IF(ISERROR(VLOOKUP($A242,通讯录!#REF!,3,FALSE)&amp;""),"",VLOOKUP($A242,通讯录!#REF!,3,FALSE)&amp;"")</f>
        <v/>
      </c>
      <c r="C242" s="103" t="str">
        <f>IF(ISERROR(VLOOKUP($A242,通讯录!#REF!,7,FALSE)&amp;""),"",VLOOKUP($A242,通讯录!#REF!,7,FALSE)&amp;"")</f>
        <v/>
      </c>
      <c r="D242" s="103" t="str">
        <f>IF(ISERROR(VLOOKUP($A242,通讯录!#REF!,5,FALSE)&amp;""),"",VLOOKUP($A242,通讯录!#REF!,5,FALSE)&amp;"")</f>
        <v/>
      </c>
      <c r="E242" s="103" t="str">
        <f>IF(ISERROR(VLOOKUP($A242,通讯录!#REF!,6,FALSE)&amp;""),"",VLOOKUP($A242,通讯录!#REF!,6,FALSE)&amp;"")</f>
        <v/>
      </c>
      <c r="F242" s="103" t="str">
        <f>IF(ISERROR(VLOOKUP($A242,通讯录!#REF!,4,FALSE)&amp;""),"",VLOOKUP($A242,通讯录!#REF!,4,FALSE)&amp;"")</f>
        <v/>
      </c>
      <c r="G242" s="103" t="str">
        <f>IF(ISERROR(VLOOKUP($A242,通讯录!#REF!,8,FALSE)&amp;""),"",VLOOKUP($A242,通讯录!#REF!,8,FALSE)&amp;"")</f>
        <v/>
      </c>
      <c r="H242" s="103"/>
      <c r="I242" s="103"/>
      <c r="J242" s="103"/>
      <c r="L242" s="33" t="str">
        <f t="shared" si="2"/>
        <v/>
      </c>
    </row>
    <row r="243" spans="2:12">
      <c r="B243" s="103" t="str">
        <f>IF(ISERROR(VLOOKUP($A243,通讯录!#REF!,3,FALSE)&amp;""),"",VLOOKUP($A243,通讯录!#REF!,3,FALSE)&amp;"")</f>
        <v/>
      </c>
      <c r="C243" s="103" t="str">
        <f>IF(ISERROR(VLOOKUP($A243,通讯录!#REF!,7,FALSE)&amp;""),"",VLOOKUP($A243,通讯录!#REF!,7,FALSE)&amp;"")</f>
        <v/>
      </c>
      <c r="D243" s="103" t="str">
        <f>IF(ISERROR(VLOOKUP($A243,通讯录!#REF!,5,FALSE)&amp;""),"",VLOOKUP($A243,通讯录!#REF!,5,FALSE)&amp;"")</f>
        <v/>
      </c>
      <c r="E243" s="103" t="str">
        <f>IF(ISERROR(VLOOKUP($A243,通讯录!#REF!,6,FALSE)&amp;""),"",VLOOKUP($A243,通讯录!#REF!,6,FALSE)&amp;"")</f>
        <v/>
      </c>
      <c r="F243" s="103" t="str">
        <f>IF(ISERROR(VLOOKUP($A243,通讯录!#REF!,4,FALSE)&amp;""),"",VLOOKUP($A243,通讯录!#REF!,4,FALSE)&amp;"")</f>
        <v/>
      </c>
      <c r="G243" s="103" t="str">
        <f>IF(ISERROR(VLOOKUP($A243,通讯录!#REF!,8,FALSE)&amp;""),"",VLOOKUP($A243,通讯录!#REF!,8,FALSE)&amp;"")</f>
        <v/>
      </c>
      <c r="H243" s="103"/>
      <c r="I243" s="103"/>
      <c r="J243" s="103"/>
      <c r="L243" s="33" t="str">
        <f t="shared" ref="L243:L306" si="3">LEFT(A243,1)</f>
        <v/>
      </c>
    </row>
    <row r="244" spans="2:12">
      <c r="B244" s="103" t="str">
        <f>IF(ISERROR(VLOOKUP($A244,通讯录!#REF!,3,FALSE)&amp;""),"",VLOOKUP($A244,通讯录!#REF!,3,FALSE)&amp;"")</f>
        <v/>
      </c>
      <c r="C244" s="103" t="str">
        <f>IF(ISERROR(VLOOKUP($A244,通讯录!#REF!,7,FALSE)&amp;""),"",VLOOKUP($A244,通讯录!#REF!,7,FALSE)&amp;"")</f>
        <v/>
      </c>
      <c r="D244" s="103" t="str">
        <f>IF(ISERROR(VLOOKUP($A244,通讯录!#REF!,5,FALSE)&amp;""),"",VLOOKUP($A244,通讯录!#REF!,5,FALSE)&amp;"")</f>
        <v/>
      </c>
      <c r="E244" s="103" t="str">
        <f>IF(ISERROR(VLOOKUP($A244,通讯录!#REF!,6,FALSE)&amp;""),"",VLOOKUP($A244,通讯录!#REF!,6,FALSE)&amp;"")</f>
        <v/>
      </c>
      <c r="F244" s="103" t="str">
        <f>IF(ISERROR(VLOOKUP($A244,通讯录!#REF!,4,FALSE)&amp;""),"",VLOOKUP($A244,通讯录!#REF!,4,FALSE)&amp;"")</f>
        <v/>
      </c>
      <c r="G244" s="103" t="str">
        <f>IF(ISERROR(VLOOKUP($A244,通讯录!#REF!,8,FALSE)&amp;""),"",VLOOKUP($A244,通讯录!#REF!,8,FALSE)&amp;"")</f>
        <v/>
      </c>
      <c r="H244" s="103"/>
      <c r="I244" s="103"/>
      <c r="J244" s="103"/>
      <c r="L244" s="33" t="str">
        <f t="shared" si="3"/>
        <v/>
      </c>
    </row>
    <row r="245" spans="2:12">
      <c r="B245" s="103" t="str">
        <f>IF(ISERROR(VLOOKUP($A245,通讯录!#REF!,3,FALSE)&amp;""),"",VLOOKUP($A245,通讯录!#REF!,3,FALSE)&amp;"")</f>
        <v/>
      </c>
      <c r="C245" s="103" t="str">
        <f>IF(ISERROR(VLOOKUP($A245,通讯录!#REF!,7,FALSE)&amp;""),"",VLOOKUP($A245,通讯录!#REF!,7,FALSE)&amp;"")</f>
        <v/>
      </c>
      <c r="D245" s="103" t="str">
        <f>IF(ISERROR(VLOOKUP($A245,通讯录!#REF!,5,FALSE)&amp;""),"",VLOOKUP($A245,通讯录!#REF!,5,FALSE)&amp;"")</f>
        <v/>
      </c>
      <c r="E245" s="103" t="str">
        <f>IF(ISERROR(VLOOKUP($A245,通讯录!#REF!,6,FALSE)&amp;""),"",VLOOKUP($A245,通讯录!#REF!,6,FALSE)&amp;"")</f>
        <v/>
      </c>
      <c r="F245" s="103" t="str">
        <f>IF(ISERROR(VLOOKUP($A245,通讯录!#REF!,4,FALSE)&amp;""),"",VLOOKUP($A245,通讯录!#REF!,4,FALSE)&amp;"")</f>
        <v/>
      </c>
      <c r="G245" s="103" t="str">
        <f>IF(ISERROR(VLOOKUP($A245,通讯录!#REF!,8,FALSE)&amp;""),"",VLOOKUP($A245,通讯录!#REF!,8,FALSE)&amp;"")</f>
        <v/>
      </c>
      <c r="H245" s="103"/>
      <c r="I245" s="103"/>
      <c r="J245" s="103"/>
      <c r="L245" s="33" t="str">
        <f t="shared" si="3"/>
        <v/>
      </c>
    </row>
    <row r="246" spans="2:12">
      <c r="B246" s="103" t="str">
        <f>IF(ISERROR(VLOOKUP($A246,通讯录!#REF!,3,FALSE)&amp;""),"",VLOOKUP($A246,通讯录!#REF!,3,FALSE)&amp;"")</f>
        <v/>
      </c>
      <c r="C246" s="103" t="str">
        <f>IF(ISERROR(VLOOKUP($A246,通讯录!#REF!,7,FALSE)&amp;""),"",VLOOKUP($A246,通讯录!#REF!,7,FALSE)&amp;"")</f>
        <v/>
      </c>
      <c r="D246" s="103" t="str">
        <f>IF(ISERROR(VLOOKUP($A246,通讯录!#REF!,5,FALSE)&amp;""),"",VLOOKUP($A246,通讯录!#REF!,5,FALSE)&amp;"")</f>
        <v/>
      </c>
      <c r="E246" s="103" t="str">
        <f>IF(ISERROR(VLOOKUP($A246,通讯录!#REF!,6,FALSE)&amp;""),"",VLOOKUP($A246,通讯录!#REF!,6,FALSE)&amp;"")</f>
        <v/>
      </c>
      <c r="F246" s="103" t="str">
        <f>IF(ISERROR(VLOOKUP($A246,通讯录!#REF!,4,FALSE)&amp;""),"",VLOOKUP($A246,通讯录!#REF!,4,FALSE)&amp;"")</f>
        <v/>
      </c>
      <c r="G246" s="103" t="str">
        <f>IF(ISERROR(VLOOKUP($A246,通讯录!#REF!,8,FALSE)&amp;""),"",VLOOKUP($A246,通讯录!#REF!,8,FALSE)&amp;"")</f>
        <v/>
      </c>
      <c r="H246" s="103"/>
      <c r="I246" s="103"/>
      <c r="J246" s="103"/>
      <c r="L246" s="33" t="str">
        <f t="shared" si="3"/>
        <v/>
      </c>
    </row>
    <row r="247" spans="2:12">
      <c r="B247" s="103" t="str">
        <f>IF(ISERROR(VLOOKUP($A247,通讯录!#REF!,3,FALSE)&amp;""),"",VLOOKUP($A247,通讯录!#REF!,3,FALSE)&amp;"")</f>
        <v/>
      </c>
      <c r="C247" s="103" t="str">
        <f>IF(ISERROR(VLOOKUP($A247,通讯录!#REF!,7,FALSE)&amp;""),"",VLOOKUP($A247,通讯录!#REF!,7,FALSE)&amp;"")</f>
        <v/>
      </c>
      <c r="D247" s="103" t="str">
        <f>IF(ISERROR(VLOOKUP($A247,通讯录!#REF!,5,FALSE)&amp;""),"",VLOOKUP($A247,通讯录!#REF!,5,FALSE)&amp;"")</f>
        <v/>
      </c>
      <c r="E247" s="103" t="str">
        <f>IF(ISERROR(VLOOKUP($A247,通讯录!#REF!,6,FALSE)&amp;""),"",VLOOKUP($A247,通讯录!#REF!,6,FALSE)&amp;"")</f>
        <v/>
      </c>
      <c r="F247" s="103" t="str">
        <f>IF(ISERROR(VLOOKUP($A247,通讯录!#REF!,4,FALSE)&amp;""),"",VLOOKUP($A247,通讯录!#REF!,4,FALSE)&amp;"")</f>
        <v/>
      </c>
      <c r="G247" s="103" t="str">
        <f>IF(ISERROR(VLOOKUP($A247,通讯录!#REF!,8,FALSE)&amp;""),"",VLOOKUP($A247,通讯录!#REF!,8,FALSE)&amp;"")</f>
        <v/>
      </c>
      <c r="H247" s="103"/>
      <c r="I247" s="103"/>
      <c r="J247" s="103"/>
      <c r="L247" s="33" t="str">
        <f t="shared" si="3"/>
        <v/>
      </c>
    </row>
    <row r="248" spans="2:12">
      <c r="B248" s="103" t="str">
        <f>IF(ISERROR(VLOOKUP($A248,通讯录!#REF!,3,FALSE)&amp;""),"",VLOOKUP($A248,通讯录!#REF!,3,FALSE)&amp;"")</f>
        <v/>
      </c>
      <c r="C248" s="103" t="str">
        <f>IF(ISERROR(VLOOKUP($A248,通讯录!#REF!,7,FALSE)&amp;""),"",VLOOKUP($A248,通讯录!#REF!,7,FALSE)&amp;"")</f>
        <v/>
      </c>
      <c r="D248" s="103" t="str">
        <f>IF(ISERROR(VLOOKUP($A248,通讯录!#REF!,5,FALSE)&amp;""),"",VLOOKUP($A248,通讯录!#REF!,5,FALSE)&amp;"")</f>
        <v/>
      </c>
      <c r="E248" s="103" t="str">
        <f>IF(ISERROR(VLOOKUP($A248,通讯录!#REF!,6,FALSE)&amp;""),"",VLOOKUP($A248,通讯录!#REF!,6,FALSE)&amp;"")</f>
        <v/>
      </c>
      <c r="F248" s="103" t="str">
        <f>IF(ISERROR(VLOOKUP($A248,通讯录!#REF!,4,FALSE)&amp;""),"",VLOOKUP($A248,通讯录!#REF!,4,FALSE)&amp;"")</f>
        <v/>
      </c>
      <c r="G248" s="103" t="str">
        <f>IF(ISERROR(VLOOKUP($A248,通讯录!#REF!,8,FALSE)&amp;""),"",VLOOKUP($A248,通讯录!#REF!,8,FALSE)&amp;"")</f>
        <v/>
      </c>
      <c r="H248" s="103"/>
      <c r="I248" s="103"/>
      <c r="J248" s="103"/>
      <c r="L248" s="33" t="str">
        <f t="shared" si="3"/>
        <v/>
      </c>
    </row>
    <row r="249" spans="2:12">
      <c r="B249" s="103" t="str">
        <f>IF(ISERROR(VLOOKUP($A249,通讯录!#REF!,3,FALSE)&amp;""),"",VLOOKUP($A249,通讯录!#REF!,3,FALSE)&amp;"")</f>
        <v/>
      </c>
      <c r="C249" s="103" t="str">
        <f>IF(ISERROR(VLOOKUP($A249,通讯录!#REF!,7,FALSE)&amp;""),"",VLOOKUP($A249,通讯录!#REF!,7,FALSE)&amp;"")</f>
        <v/>
      </c>
      <c r="D249" s="103" t="str">
        <f>IF(ISERROR(VLOOKUP($A249,通讯录!#REF!,5,FALSE)&amp;""),"",VLOOKUP($A249,通讯录!#REF!,5,FALSE)&amp;"")</f>
        <v/>
      </c>
      <c r="E249" s="103" t="str">
        <f>IF(ISERROR(VLOOKUP($A249,通讯录!#REF!,6,FALSE)&amp;""),"",VLOOKUP($A249,通讯录!#REF!,6,FALSE)&amp;"")</f>
        <v/>
      </c>
      <c r="F249" s="103" t="str">
        <f>IF(ISERROR(VLOOKUP($A249,通讯录!#REF!,4,FALSE)&amp;""),"",VLOOKUP($A249,通讯录!#REF!,4,FALSE)&amp;"")</f>
        <v/>
      </c>
      <c r="G249" s="103" t="str">
        <f>IF(ISERROR(VLOOKUP($A249,通讯录!#REF!,8,FALSE)&amp;""),"",VLOOKUP($A249,通讯录!#REF!,8,FALSE)&amp;"")</f>
        <v/>
      </c>
      <c r="H249" s="103"/>
      <c r="I249" s="103"/>
      <c r="J249" s="103"/>
      <c r="L249" s="33" t="str">
        <f t="shared" si="3"/>
        <v/>
      </c>
    </row>
    <row r="250" spans="2:12">
      <c r="B250" s="103" t="str">
        <f>IF(ISERROR(VLOOKUP($A250,通讯录!#REF!,3,FALSE)&amp;""),"",VLOOKUP($A250,通讯录!#REF!,3,FALSE)&amp;"")</f>
        <v/>
      </c>
      <c r="C250" s="103" t="str">
        <f>IF(ISERROR(VLOOKUP($A250,通讯录!#REF!,7,FALSE)&amp;""),"",VLOOKUP($A250,通讯录!#REF!,7,FALSE)&amp;"")</f>
        <v/>
      </c>
      <c r="D250" s="103" t="str">
        <f>IF(ISERROR(VLOOKUP($A250,通讯录!#REF!,5,FALSE)&amp;""),"",VLOOKUP($A250,通讯录!#REF!,5,FALSE)&amp;"")</f>
        <v/>
      </c>
      <c r="E250" s="103" t="str">
        <f>IF(ISERROR(VLOOKUP($A250,通讯录!#REF!,6,FALSE)&amp;""),"",VLOOKUP($A250,通讯录!#REF!,6,FALSE)&amp;"")</f>
        <v/>
      </c>
      <c r="F250" s="103" t="str">
        <f>IF(ISERROR(VLOOKUP($A250,通讯录!#REF!,4,FALSE)&amp;""),"",VLOOKUP($A250,通讯录!#REF!,4,FALSE)&amp;"")</f>
        <v/>
      </c>
      <c r="G250" s="103" t="str">
        <f>IF(ISERROR(VLOOKUP($A250,通讯录!#REF!,8,FALSE)&amp;""),"",VLOOKUP($A250,通讯录!#REF!,8,FALSE)&amp;"")</f>
        <v/>
      </c>
      <c r="H250" s="103"/>
      <c r="I250" s="103"/>
      <c r="J250" s="103"/>
      <c r="L250" s="33" t="str">
        <f t="shared" si="3"/>
        <v/>
      </c>
    </row>
    <row r="251" spans="2:12">
      <c r="B251" s="103" t="str">
        <f>IF(ISERROR(VLOOKUP($A251,通讯录!#REF!,3,FALSE)&amp;""),"",VLOOKUP($A251,通讯录!#REF!,3,FALSE)&amp;"")</f>
        <v/>
      </c>
      <c r="C251" s="103" t="str">
        <f>IF(ISERROR(VLOOKUP($A251,通讯录!#REF!,7,FALSE)&amp;""),"",VLOOKUP($A251,通讯录!#REF!,7,FALSE)&amp;"")</f>
        <v/>
      </c>
      <c r="D251" s="103" t="str">
        <f>IF(ISERROR(VLOOKUP($A251,通讯录!#REF!,5,FALSE)&amp;""),"",VLOOKUP($A251,通讯录!#REF!,5,FALSE)&amp;"")</f>
        <v/>
      </c>
      <c r="E251" s="103" t="str">
        <f>IF(ISERROR(VLOOKUP($A251,通讯录!#REF!,6,FALSE)&amp;""),"",VLOOKUP($A251,通讯录!#REF!,6,FALSE)&amp;"")</f>
        <v/>
      </c>
      <c r="F251" s="103" t="str">
        <f>IF(ISERROR(VLOOKUP($A251,通讯录!#REF!,4,FALSE)&amp;""),"",VLOOKUP($A251,通讯录!#REF!,4,FALSE)&amp;"")</f>
        <v/>
      </c>
      <c r="G251" s="103" t="str">
        <f>IF(ISERROR(VLOOKUP($A251,通讯录!#REF!,8,FALSE)&amp;""),"",VLOOKUP($A251,通讯录!#REF!,8,FALSE)&amp;"")</f>
        <v/>
      </c>
      <c r="H251" s="103"/>
      <c r="I251" s="103"/>
      <c r="J251" s="103"/>
      <c r="L251" s="33" t="str">
        <f t="shared" si="3"/>
        <v/>
      </c>
    </row>
    <row r="252" spans="2:12">
      <c r="B252" s="103" t="str">
        <f>IF(ISERROR(VLOOKUP($A252,通讯录!#REF!,3,FALSE)&amp;""),"",VLOOKUP($A252,通讯录!#REF!,3,FALSE)&amp;"")</f>
        <v/>
      </c>
      <c r="C252" s="103" t="str">
        <f>IF(ISERROR(VLOOKUP($A252,通讯录!#REF!,7,FALSE)&amp;""),"",VLOOKUP($A252,通讯录!#REF!,7,FALSE)&amp;"")</f>
        <v/>
      </c>
      <c r="D252" s="103" t="str">
        <f>IF(ISERROR(VLOOKUP($A252,通讯录!#REF!,5,FALSE)&amp;""),"",VLOOKUP($A252,通讯录!#REF!,5,FALSE)&amp;"")</f>
        <v/>
      </c>
      <c r="E252" s="103" t="str">
        <f>IF(ISERROR(VLOOKUP($A252,通讯录!#REF!,6,FALSE)&amp;""),"",VLOOKUP($A252,通讯录!#REF!,6,FALSE)&amp;"")</f>
        <v/>
      </c>
      <c r="F252" s="103" t="str">
        <f>IF(ISERROR(VLOOKUP($A252,通讯录!#REF!,4,FALSE)&amp;""),"",VLOOKUP($A252,通讯录!#REF!,4,FALSE)&amp;"")</f>
        <v/>
      </c>
      <c r="G252" s="103" t="str">
        <f>IF(ISERROR(VLOOKUP($A252,通讯录!#REF!,8,FALSE)&amp;""),"",VLOOKUP($A252,通讯录!#REF!,8,FALSE)&amp;"")</f>
        <v/>
      </c>
      <c r="H252" s="103"/>
      <c r="I252" s="103"/>
      <c r="J252" s="103"/>
      <c r="L252" s="33" t="str">
        <f t="shared" si="3"/>
        <v/>
      </c>
    </row>
    <row r="253" spans="2:12">
      <c r="B253" s="103" t="str">
        <f>IF(ISERROR(VLOOKUP($A253,通讯录!#REF!,3,FALSE)&amp;""),"",VLOOKUP($A253,通讯录!#REF!,3,FALSE)&amp;"")</f>
        <v/>
      </c>
      <c r="C253" s="103" t="str">
        <f>IF(ISERROR(VLOOKUP($A253,通讯录!#REF!,7,FALSE)&amp;""),"",VLOOKUP($A253,通讯录!#REF!,7,FALSE)&amp;"")</f>
        <v/>
      </c>
      <c r="D253" s="103" t="str">
        <f>IF(ISERROR(VLOOKUP($A253,通讯录!#REF!,5,FALSE)&amp;""),"",VLOOKUP($A253,通讯录!#REF!,5,FALSE)&amp;"")</f>
        <v/>
      </c>
      <c r="E253" s="103" t="str">
        <f>IF(ISERROR(VLOOKUP($A253,通讯录!#REF!,6,FALSE)&amp;""),"",VLOOKUP($A253,通讯录!#REF!,6,FALSE)&amp;"")</f>
        <v/>
      </c>
      <c r="F253" s="103" t="str">
        <f>IF(ISERROR(VLOOKUP($A253,通讯录!#REF!,4,FALSE)&amp;""),"",VLOOKUP($A253,通讯录!#REF!,4,FALSE)&amp;"")</f>
        <v/>
      </c>
      <c r="G253" s="103" t="str">
        <f>IF(ISERROR(VLOOKUP($A253,通讯录!#REF!,8,FALSE)&amp;""),"",VLOOKUP($A253,通讯录!#REF!,8,FALSE)&amp;"")</f>
        <v/>
      </c>
      <c r="H253" s="103"/>
      <c r="I253" s="103"/>
      <c r="J253" s="103"/>
      <c r="L253" s="33" t="str">
        <f t="shared" si="3"/>
        <v/>
      </c>
    </row>
    <row r="254" spans="2:12">
      <c r="B254" s="103" t="str">
        <f>IF(ISERROR(VLOOKUP($A254,通讯录!#REF!,3,FALSE)&amp;""),"",VLOOKUP($A254,通讯录!#REF!,3,FALSE)&amp;"")</f>
        <v/>
      </c>
      <c r="C254" s="103" t="str">
        <f>IF(ISERROR(VLOOKUP($A254,通讯录!#REF!,7,FALSE)&amp;""),"",VLOOKUP($A254,通讯录!#REF!,7,FALSE)&amp;"")</f>
        <v/>
      </c>
      <c r="D254" s="103" t="str">
        <f>IF(ISERROR(VLOOKUP($A254,通讯录!#REF!,5,FALSE)&amp;""),"",VLOOKUP($A254,通讯录!#REF!,5,FALSE)&amp;"")</f>
        <v/>
      </c>
      <c r="E254" s="103" t="str">
        <f>IF(ISERROR(VLOOKUP($A254,通讯录!#REF!,6,FALSE)&amp;""),"",VLOOKUP($A254,通讯录!#REF!,6,FALSE)&amp;"")</f>
        <v/>
      </c>
      <c r="F254" s="103" t="str">
        <f>IF(ISERROR(VLOOKUP($A254,通讯录!#REF!,4,FALSE)&amp;""),"",VLOOKUP($A254,通讯录!#REF!,4,FALSE)&amp;"")</f>
        <v/>
      </c>
      <c r="G254" s="103" t="str">
        <f>IF(ISERROR(VLOOKUP($A254,通讯录!#REF!,8,FALSE)&amp;""),"",VLOOKUP($A254,通讯录!#REF!,8,FALSE)&amp;"")</f>
        <v/>
      </c>
      <c r="H254" s="103"/>
      <c r="I254" s="103"/>
      <c r="J254" s="103"/>
      <c r="L254" s="33" t="str">
        <f t="shared" si="3"/>
        <v/>
      </c>
    </row>
    <row r="255" spans="2:12">
      <c r="B255" s="103" t="str">
        <f>IF(ISERROR(VLOOKUP($A255,通讯录!#REF!,3,FALSE)&amp;""),"",VLOOKUP($A255,通讯录!#REF!,3,FALSE)&amp;"")</f>
        <v/>
      </c>
      <c r="C255" s="103" t="str">
        <f>IF(ISERROR(VLOOKUP($A255,通讯录!#REF!,7,FALSE)&amp;""),"",VLOOKUP($A255,通讯录!#REF!,7,FALSE)&amp;"")</f>
        <v/>
      </c>
      <c r="D255" s="103" t="str">
        <f>IF(ISERROR(VLOOKUP($A255,通讯录!#REF!,5,FALSE)&amp;""),"",VLOOKUP($A255,通讯录!#REF!,5,FALSE)&amp;"")</f>
        <v/>
      </c>
      <c r="E255" s="103" t="str">
        <f>IF(ISERROR(VLOOKUP($A255,通讯录!#REF!,6,FALSE)&amp;""),"",VLOOKUP($A255,通讯录!#REF!,6,FALSE)&amp;"")</f>
        <v/>
      </c>
      <c r="F255" s="103" t="str">
        <f>IF(ISERROR(VLOOKUP($A255,通讯录!#REF!,4,FALSE)&amp;""),"",VLOOKUP($A255,通讯录!#REF!,4,FALSE)&amp;"")</f>
        <v/>
      </c>
      <c r="G255" s="103" t="str">
        <f>IF(ISERROR(VLOOKUP($A255,通讯录!#REF!,8,FALSE)&amp;""),"",VLOOKUP($A255,通讯录!#REF!,8,FALSE)&amp;"")</f>
        <v/>
      </c>
      <c r="H255" s="103"/>
      <c r="I255" s="103"/>
      <c r="J255" s="103"/>
      <c r="L255" s="33" t="str">
        <f t="shared" si="3"/>
        <v/>
      </c>
    </row>
    <row r="256" spans="2:12">
      <c r="B256" s="103" t="str">
        <f>IF(ISERROR(VLOOKUP($A256,通讯录!#REF!,3,FALSE)&amp;""),"",VLOOKUP($A256,通讯录!#REF!,3,FALSE)&amp;"")</f>
        <v/>
      </c>
      <c r="C256" s="103" t="str">
        <f>IF(ISERROR(VLOOKUP($A256,通讯录!#REF!,7,FALSE)&amp;""),"",VLOOKUP($A256,通讯录!#REF!,7,FALSE)&amp;"")</f>
        <v/>
      </c>
      <c r="D256" s="103" t="str">
        <f>IF(ISERROR(VLOOKUP($A256,通讯录!#REF!,5,FALSE)&amp;""),"",VLOOKUP($A256,通讯录!#REF!,5,FALSE)&amp;"")</f>
        <v/>
      </c>
      <c r="E256" s="103" t="str">
        <f>IF(ISERROR(VLOOKUP($A256,通讯录!#REF!,6,FALSE)&amp;""),"",VLOOKUP($A256,通讯录!#REF!,6,FALSE)&amp;"")</f>
        <v/>
      </c>
      <c r="F256" s="103" t="str">
        <f>IF(ISERROR(VLOOKUP($A256,通讯录!#REF!,4,FALSE)&amp;""),"",VLOOKUP($A256,通讯录!#REF!,4,FALSE)&amp;"")</f>
        <v/>
      </c>
      <c r="G256" s="103" t="str">
        <f>IF(ISERROR(VLOOKUP($A256,通讯录!#REF!,8,FALSE)&amp;""),"",VLOOKUP($A256,通讯录!#REF!,8,FALSE)&amp;"")</f>
        <v/>
      </c>
      <c r="H256" s="103"/>
      <c r="I256" s="103"/>
      <c r="J256" s="103"/>
      <c r="L256" s="33" t="str">
        <f t="shared" si="3"/>
        <v/>
      </c>
    </row>
    <row r="257" spans="2:12">
      <c r="B257" s="103" t="str">
        <f>IF(ISERROR(VLOOKUP($A257,通讯录!#REF!,3,FALSE)&amp;""),"",VLOOKUP($A257,通讯录!#REF!,3,FALSE)&amp;"")</f>
        <v/>
      </c>
      <c r="C257" s="103" t="str">
        <f>IF(ISERROR(VLOOKUP($A257,通讯录!#REF!,7,FALSE)&amp;""),"",VLOOKUP($A257,通讯录!#REF!,7,FALSE)&amp;"")</f>
        <v/>
      </c>
      <c r="D257" s="103" t="str">
        <f>IF(ISERROR(VLOOKUP($A257,通讯录!#REF!,5,FALSE)&amp;""),"",VLOOKUP($A257,通讯录!#REF!,5,FALSE)&amp;"")</f>
        <v/>
      </c>
      <c r="E257" s="103" t="str">
        <f>IF(ISERROR(VLOOKUP($A257,通讯录!#REF!,6,FALSE)&amp;""),"",VLOOKUP($A257,通讯录!#REF!,6,FALSE)&amp;"")</f>
        <v/>
      </c>
      <c r="F257" s="103" t="str">
        <f>IF(ISERROR(VLOOKUP($A257,通讯录!#REF!,4,FALSE)&amp;""),"",VLOOKUP($A257,通讯录!#REF!,4,FALSE)&amp;"")</f>
        <v/>
      </c>
      <c r="G257" s="103" t="str">
        <f>IF(ISERROR(VLOOKUP($A257,通讯录!#REF!,8,FALSE)&amp;""),"",VLOOKUP($A257,通讯录!#REF!,8,FALSE)&amp;"")</f>
        <v/>
      </c>
      <c r="H257" s="103"/>
      <c r="I257" s="103"/>
      <c r="J257" s="103"/>
      <c r="L257" s="33" t="str">
        <f t="shared" si="3"/>
        <v/>
      </c>
    </row>
    <row r="258" spans="2:12">
      <c r="B258" s="103" t="str">
        <f>IF(ISERROR(VLOOKUP($A258,通讯录!#REF!,3,FALSE)&amp;""),"",VLOOKUP($A258,通讯录!#REF!,3,FALSE)&amp;"")</f>
        <v/>
      </c>
      <c r="C258" s="103" t="str">
        <f>IF(ISERROR(VLOOKUP($A258,通讯录!#REF!,7,FALSE)&amp;""),"",VLOOKUP($A258,通讯录!#REF!,7,FALSE)&amp;"")</f>
        <v/>
      </c>
      <c r="D258" s="103" t="str">
        <f>IF(ISERROR(VLOOKUP($A258,通讯录!#REF!,5,FALSE)&amp;""),"",VLOOKUP($A258,通讯录!#REF!,5,FALSE)&amp;"")</f>
        <v/>
      </c>
      <c r="E258" s="103" t="str">
        <f>IF(ISERROR(VLOOKUP($A258,通讯录!#REF!,6,FALSE)&amp;""),"",VLOOKUP($A258,通讯录!#REF!,6,FALSE)&amp;"")</f>
        <v/>
      </c>
      <c r="F258" s="103" t="str">
        <f>IF(ISERROR(VLOOKUP($A258,通讯录!#REF!,4,FALSE)&amp;""),"",VLOOKUP($A258,通讯录!#REF!,4,FALSE)&amp;"")</f>
        <v/>
      </c>
      <c r="G258" s="103" t="str">
        <f>IF(ISERROR(VLOOKUP($A258,通讯录!#REF!,8,FALSE)&amp;""),"",VLOOKUP($A258,通讯录!#REF!,8,FALSE)&amp;"")</f>
        <v/>
      </c>
      <c r="H258" s="103"/>
      <c r="I258" s="103"/>
      <c r="J258" s="103"/>
      <c r="L258" s="33" t="str">
        <f t="shared" si="3"/>
        <v/>
      </c>
    </row>
    <row r="259" spans="2:12">
      <c r="B259" s="103" t="str">
        <f>IF(ISERROR(VLOOKUP($A259,通讯录!#REF!,3,FALSE)&amp;""),"",VLOOKUP($A259,通讯录!#REF!,3,FALSE)&amp;"")</f>
        <v/>
      </c>
      <c r="C259" s="103" t="str">
        <f>IF(ISERROR(VLOOKUP($A259,通讯录!#REF!,7,FALSE)&amp;""),"",VLOOKUP($A259,通讯录!#REF!,7,FALSE)&amp;"")</f>
        <v/>
      </c>
      <c r="D259" s="103" t="str">
        <f>IF(ISERROR(VLOOKUP($A259,通讯录!#REF!,5,FALSE)&amp;""),"",VLOOKUP($A259,通讯录!#REF!,5,FALSE)&amp;"")</f>
        <v/>
      </c>
      <c r="E259" s="103" t="str">
        <f>IF(ISERROR(VLOOKUP($A259,通讯录!#REF!,6,FALSE)&amp;""),"",VLOOKUP($A259,通讯录!#REF!,6,FALSE)&amp;"")</f>
        <v/>
      </c>
      <c r="F259" s="103" t="str">
        <f>IF(ISERROR(VLOOKUP($A259,通讯录!#REF!,4,FALSE)&amp;""),"",VLOOKUP($A259,通讯录!#REF!,4,FALSE)&amp;"")</f>
        <v/>
      </c>
      <c r="G259" s="103" t="str">
        <f>IF(ISERROR(VLOOKUP($A259,通讯录!#REF!,8,FALSE)&amp;""),"",VLOOKUP($A259,通讯录!#REF!,8,FALSE)&amp;"")</f>
        <v/>
      </c>
      <c r="H259" s="103"/>
      <c r="I259" s="103"/>
      <c r="J259" s="103"/>
      <c r="L259" s="33" t="str">
        <f t="shared" si="3"/>
        <v/>
      </c>
    </row>
    <row r="260" spans="2:12">
      <c r="B260" s="103" t="str">
        <f>IF(ISERROR(VLOOKUP($A260,通讯录!#REF!,3,FALSE)&amp;""),"",VLOOKUP($A260,通讯录!#REF!,3,FALSE)&amp;"")</f>
        <v/>
      </c>
      <c r="C260" s="103" t="str">
        <f>IF(ISERROR(VLOOKUP($A260,通讯录!#REF!,7,FALSE)&amp;""),"",VLOOKUP($A260,通讯录!#REF!,7,FALSE)&amp;"")</f>
        <v/>
      </c>
      <c r="D260" s="103" t="str">
        <f>IF(ISERROR(VLOOKUP($A260,通讯录!#REF!,5,FALSE)&amp;""),"",VLOOKUP($A260,通讯录!#REF!,5,FALSE)&amp;"")</f>
        <v/>
      </c>
      <c r="E260" s="103" t="str">
        <f>IF(ISERROR(VLOOKUP($A260,通讯录!#REF!,6,FALSE)&amp;""),"",VLOOKUP($A260,通讯录!#REF!,6,FALSE)&amp;"")</f>
        <v/>
      </c>
      <c r="F260" s="103" t="str">
        <f>IF(ISERROR(VLOOKUP($A260,通讯录!#REF!,4,FALSE)&amp;""),"",VLOOKUP($A260,通讯录!#REF!,4,FALSE)&amp;"")</f>
        <v/>
      </c>
      <c r="G260" s="103" t="str">
        <f>IF(ISERROR(VLOOKUP($A260,通讯录!#REF!,8,FALSE)&amp;""),"",VLOOKUP($A260,通讯录!#REF!,8,FALSE)&amp;"")</f>
        <v/>
      </c>
      <c r="H260" s="103"/>
      <c r="I260" s="103"/>
      <c r="J260" s="103"/>
      <c r="L260" s="33" t="str">
        <f t="shared" si="3"/>
        <v/>
      </c>
    </row>
    <row r="261" spans="2:12">
      <c r="B261" s="103" t="str">
        <f>IF(ISERROR(VLOOKUP($A261,通讯录!#REF!,3,FALSE)&amp;""),"",VLOOKUP($A261,通讯录!#REF!,3,FALSE)&amp;"")</f>
        <v/>
      </c>
      <c r="C261" s="103" t="str">
        <f>IF(ISERROR(VLOOKUP($A261,通讯录!#REF!,7,FALSE)&amp;""),"",VLOOKUP($A261,通讯录!#REF!,7,FALSE)&amp;"")</f>
        <v/>
      </c>
      <c r="D261" s="103" t="str">
        <f>IF(ISERROR(VLOOKUP($A261,通讯录!#REF!,5,FALSE)&amp;""),"",VLOOKUP($A261,通讯录!#REF!,5,FALSE)&amp;"")</f>
        <v/>
      </c>
      <c r="E261" s="103" t="str">
        <f>IF(ISERROR(VLOOKUP($A261,通讯录!#REF!,6,FALSE)&amp;""),"",VLOOKUP($A261,通讯录!#REF!,6,FALSE)&amp;"")</f>
        <v/>
      </c>
      <c r="F261" s="103" t="str">
        <f>IF(ISERROR(VLOOKUP($A261,通讯录!#REF!,4,FALSE)&amp;""),"",VLOOKUP($A261,通讯录!#REF!,4,FALSE)&amp;"")</f>
        <v/>
      </c>
      <c r="G261" s="103" t="str">
        <f>IF(ISERROR(VLOOKUP($A261,通讯录!#REF!,8,FALSE)&amp;""),"",VLOOKUP($A261,通讯录!#REF!,8,FALSE)&amp;"")</f>
        <v/>
      </c>
      <c r="H261" s="103"/>
      <c r="I261" s="103"/>
      <c r="J261" s="103"/>
      <c r="L261" s="33" t="str">
        <f t="shared" si="3"/>
        <v/>
      </c>
    </row>
    <row r="262" spans="2:12">
      <c r="B262" s="103" t="str">
        <f>IF(ISERROR(VLOOKUP($A262,通讯录!#REF!,3,FALSE)&amp;""),"",VLOOKUP($A262,通讯录!#REF!,3,FALSE)&amp;"")</f>
        <v/>
      </c>
      <c r="C262" s="103" t="str">
        <f>IF(ISERROR(VLOOKUP($A262,通讯录!#REF!,7,FALSE)&amp;""),"",VLOOKUP($A262,通讯录!#REF!,7,FALSE)&amp;"")</f>
        <v/>
      </c>
      <c r="D262" s="103" t="str">
        <f>IF(ISERROR(VLOOKUP($A262,通讯录!#REF!,5,FALSE)&amp;""),"",VLOOKUP($A262,通讯录!#REF!,5,FALSE)&amp;"")</f>
        <v/>
      </c>
      <c r="E262" s="103" t="str">
        <f>IF(ISERROR(VLOOKUP($A262,通讯录!#REF!,6,FALSE)&amp;""),"",VLOOKUP($A262,通讯录!#REF!,6,FALSE)&amp;"")</f>
        <v/>
      </c>
      <c r="F262" s="103" t="str">
        <f>IF(ISERROR(VLOOKUP($A262,通讯录!#REF!,4,FALSE)&amp;""),"",VLOOKUP($A262,通讯录!#REF!,4,FALSE)&amp;"")</f>
        <v/>
      </c>
      <c r="G262" s="103" t="str">
        <f>IF(ISERROR(VLOOKUP($A262,通讯录!#REF!,8,FALSE)&amp;""),"",VLOOKUP($A262,通讯录!#REF!,8,FALSE)&amp;"")</f>
        <v/>
      </c>
      <c r="H262" s="103"/>
      <c r="I262" s="103"/>
      <c r="J262" s="103"/>
      <c r="L262" s="33" t="str">
        <f t="shared" si="3"/>
        <v/>
      </c>
    </row>
    <row r="263" spans="2:12">
      <c r="B263" s="103" t="str">
        <f>IF(ISERROR(VLOOKUP($A263,通讯录!#REF!,3,FALSE)&amp;""),"",VLOOKUP($A263,通讯录!#REF!,3,FALSE)&amp;"")</f>
        <v/>
      </c>
      <c r="C263" s="103" t="str">
        <f>IF(ISERROR(VLOOKUP($A263,通讯录!#REF!,7,FALSE)&amp;""),"",VLOOKUP($A263,通讯录!#REF!,7,FALSE)&amp;"")</f>
        <v/>
      </c>
      <c r="D263" s="103" t="str">
        <f>IF(ISERROR(VLOOKUP($A263,通讯录!#REF!,5,FALSE)&amp;""),"",VLOOKUP($A263,通讯录!#REF!,5,FALSE)&amp;"")</f>
        <v/>
      </c>
      <c r="E263" s="103" t="str">
        <f>IF(ISERROR(VLOOKUP($A263,通讯录!#REF!,6,FALSE)&amp;""),"",VLOOKUP($A263,通讯录!#REF!,6,FALSE)&amp;"")</f>
        <v/>
      </c>
      <c r="F263" s="103" t="str">
        <f>IF(ISERROR(VLOOKUP($A263,通讯录!#REF!,4,FALSE)&amp;""),"",VLOOKUP($A263,通讯录!#REF!,4,FALSE)&amp;"")</f>
        <v/>
      </c>
      <c r="G263" s="103" t="str">
        <f>IF(ISERROR(VLOOKUP($A263,通讯录!#REF!,8,FALSE)&amp;""),"",VLOOKUP($A263,通讯录!#REF!,8,FALSE)&amp;"")</f>
        <v/>
      </c>
      <c r="H263" s="103"/>
      <c r="I263" s="103"/>
      <c r="J263" s="103"/>
      <c r="L263" s="33" t="str">
        <f t="shared" si="3"/>
        <v/>
      </c>
    </row>
    <row r="264" spans="2:12">
      <c r="B264" s="103" t="str">
        <f>IF(ISERROR(VLOOKUP($A264,通讯录!#REF!,3,FALSE)&amp;""),"",VLOOKUP($A264,通讯录!#REF!,3,FALSE)&amp;"")</f>
        <v/>
      </c>
      <c r="C264" s="103" t="str">
        <f>IF(ISERROR(VLOOKUP($A264,通讯录!#REF!,7,FALSE)&amp;""),"",VLOOKUP($A264,通讯录!#REF!,7,FALSE)&amp;"")</f>
        <v/>
      </c>
      <c r="D264" s="103" t="str">
        <f>IF(ISERROR(VLOOKUP($A264,通讯录!#REF!,5,FALSE)&amp;""),"",VLOOKUP($A264,通讯录!#REF!,5,FALSE)&amp;"")</f>
        <v/>
      </c>
      <c r="E264" s="103" t="str">
        <f>IF(ISERROR(VLOOKUP($A264,通讯录!#REF!,6,FALSE)&amp;""),"",VLOOKUP($A264,通讯录!#REF!,6,FALSE)&amp;"")</f>
        <v/>
      </c>
      <c r="F264" s="103" t="str">
        <f>IF(ISERROR(VLOOKUP($A264,通讯录!#REF!,4,FALSE)&amp;""),"",VLOOKUP($A264,通讯录!#REF!,4,FALSE)&amp;"")</f>
        <v/>
      </c>
      <c r="G264" s="103" t="str">
        <f>IF(ISERROR(VLOOKUP($A264,通讯录!#REF!,8,FALSE)&amp;""),"",VLOOKUP($A264,通讯录!#REF!,8,FALSE)&amp;"")</f>
        <v/>
      </c>
      <c r="H264" s="103"/>
      <c r="I264" s="103"/>
      <c r="J264" s="103"/>
      <c r="L264" s="33" t="str">
        <f t="shared" si="3"/>
        <v/>
      </c>
    </row>
    <row r="265" spans="2:12">
      <c r="B265" s="103" t="str">
        <f>IF(ISERROR(VLOOKUP($A265,通讯录!#REF!,3,FALSE)&amp;""),"",VLOOKUP($A265,通讯录!#REF!,3,FALSE)&amp;"")</f>
        <v/>
      </c>
      <c r="C265" s="103" t="str">
        <f>IF(ISERROR(VLOOKUP($A265,通讯录!#REF!,7,FALSE)&amp;""),"",VLOOKUP($A265,通讯录!#REF!,7,FALSE)&amp;"")</f>
        <v/>
      </c>
      <c r="D265" s="103" t="str">
        <f>IF(ISERROR(VLOOKUP($A265,通讯录!#REF!,5,FALSE)&amp;""),"",VLOOKUP($A265,通讯录!#REF!,5,FALSE)&amp;"")</f>
        <v/>
      </c>
      <c r="E265" s="103" t="str">
        <f>IF(ISERROR(VLOOKUP($A265,通讯录!#REF!,6,FALSE)&amp;""),"",VLOOKUP($A265,通讯录!#REF!,6,FALSE)&amp;"")</f>
        <v/>
      </c>
      <c r="F265" s="103" t="str">
        <f>IF(ISERROR(VLOOKUP($A265,通讯录!#REF!,4,FALSE)&amp;""),"",VLOOKUP($A265,通讯录!#REF!,4,FALSE)&amp;"")</f>
        <v/>
      </c>
      <c r="G265" s="103" t="str">
        <f>IF(ISERROR(VLOOKUP($A265,通讯录!#REF!,8,FALSE)&amp;""),"",VLOOKUP($A265,通讯录!#REF!,8,FALSE)&amp;"")</f>
        <v/>
      </c>
      <c r="H265" s="103"/>
      <c r="I265" s="103"/>
      <c r="J265" s="103"/>
      <c r="L265" s="33" t="str">
        <f t="shared" si="3"/>
        <v/>
      </c>
    </row>
    <row r="266" spans="2:12">
      <c r="B266" s="103" t="str">
        <f>IF(ISERROR(VLOOKUP($A266,通讯录!#REF!,3,FALSE)&amp;""),"",VLOOKUP($A266,通讯录!#REF!,3,FALSE)&amp;"")</f>
        <v/>
      </c>
      <c r="C266" s="103" t="str">
        <f>IF(ISERROR(VLOOKUP($A266,通讯录!#REF!,7,FALSE)&amp;""),"",VLOOKUP($A266,通讯录!#REF!,7,FALSE)&amp;"")</f>
        <v/>
      </c>
      <c r="D266" s="103" t="str">
        <f>IF(ISERROR(VLOOKUP($A266,通讯录!#REF!,5,FALSE)&amp;""),"",VLOOKUP($A266,通讯录!#REF!,5,FALSE)&amp;"")</f>
        <v/>
      </c>
      <c r="E266" s="103" t="str">
        <f>IF(ISERROR(VLOOKUP($A266,通讯录!#REF!,6,FALSE)&amp;""),"",VLOOKUP($A266,通讯录!#REF!,6,FALSE)&amp;"")</f>
        <v/>
      </c>
      <c r="F266" s="103" t="str">
        <f>IF(ISERROR(VLOOKUP($A266,通讯录!#REF!,4,FALSE)&amp;""),"",VLOOKUP($A266,通讯录!#REF!,4,FALSE)&amp;"")</f>
        <v/>
      </c>
      <c r="G266" s="103" t="str">
        <f>IF(ISERROR(VLOOKUP($A266,通讯录!#REF!,8,FALSE)&amp;""),"",VLOOKUP($A266,通讯录!#REF!,8,FALSE)&amp;"")</f>
        <v/>
      </c>
      <c r="H266" s="103"/>
      <c r="I266" s="103"/>
      <c r="J266" s="103"/>
      <c r="L266" s="33" t="str">
        <f t="shared" si="3"/>
        <v/>
      </c>
    </row>
    <row r="267" spans="2:12">
      <c r="B267" s="103" t="str">
        <f>IF(ISERROR(VLOOKUP($A267,通讯录!#REF!,3,FALSE)&amp;""),"",VLOOKUP($A267,通讯录!#REF!,3,FALSE)&amp;"")</f>
        <v/>
      </c>
      <c r="C267" s="103" t="str">
        <f>IF(ISERROR(VLOOKUP($A267,通讯录!#REF!,7,FALSE)&amp;""),"",VLOOKUP($A267,通讯录!#REF!,7,FALSE)&amp;"")</f>
        <v/>
      </c>
      <c r="D267" s="103" t="str">
        <f>IF(ISERROR(VLOOKUP($A267,通讯录!#REF!,5,FALSE)&amp;""),"",VLOOKUP($A267,通讯录!#REF!,5,FALSE)&amp;"")</f>
        <v/>
      </c>
      <c r="E267" s="103" t="str">
        <f>IF(ISERROR(VLOOKUP($A267,通讯录!#REF!,6,FALSE)&amp;""),"",VLOOKUP($A267,通讯录!#REF!,6,FALSE)&amp;"")</f>
        <v/>
      </c>
      <c r="F267" s="103" t="str">
        <f>IF(ISERROR(VLOOKUP($A267,通讯录!#REF!,4,FALSE)&amp;""),"",VLOOKUP($A267,通讯录!#REF!,4,FALSE)&amp;"")</f>
        <v/>
      </c>
      <c r="G267" s="103" t="str">
        <f>IF(ISERROR(VLOOKUP($A267,通讯录!#REF!,8,FALSE)&amp;""),"",VLOOKUP($A267,通讯录!#REF!,8,FALSE)&amp;"")</f>
        <v/>
      </c>
      <c r="H267" s="103"/>
      <c r="I267" s="103"/>
      <c r="J267" s="103"/>
      <c r="L267" s="33" t="str">
        <f t="shared" si="3"/>
        <v/>
      </c>
    </row>
    <row r="268" spans="2:12">
      <c r="B268" s="103" t="str">
        <f>IF(ISERROR(VLOOKUP($A268,通讯录!#REF!,3,FALSE)&amp;""),"",VLOOKUP($A268,通讯录!#REF!,3,FALSE)&amp;"")</f>
        <v/>
      </c>
      <c r="C268" s="103" t="str">
        <f>IF(ISERROR(VLOOKUP($A268,通讯录!#REF!,7,FALSE)&amp;""),"",VLOOKUP($A268,通讯录!#REF!,7,FALSE)&amp;"")</f>
        <v/>
      </c>
      <c r="D268" s="103" t="str">
        <f>IF(ISERROR(VLOOKUP($A268,通讯录!#REF!,5,FALSE)&amp;""),"",VLOOKUP($A268,通讯录!#REF!,5,FALSE)&amp;"")</f>
        <v/>
      </c>
      <c r="E268" s="103" t="str">
        <f>IF(ISERROR(VLOOKUP($A268,通讯录!#REF!,6,FALSE)&amp;""),"",VLOOKUP($A268,通讯录!#REF!,6,FALSE)&amp;"")</f>
        <v/>
      </c>
      <c r="F268" s="103" t="str">
        <f>IF(ISERROR(VLOOKUP($A268,通讯录!#REF!,4,FALSE)&amp;""),"",VLOOKUP($A268,通讯录!#REF!,4,FALSE)&amp;"")</f>
        <v/>
      </c>
      <c r="G268" s="103" t="str">
        <f>IF(ISERROR(VLOOKUP($A268,通讯录!#REF!,8,FALSE)&amp;""),"",VLOOKUP($A268,通讯录!#REF!,8,FALSE)&amp;"")</f>
        <v/>
      </c>
      <c r="H268" s="103"/>
      <c r="I268" s="103"/>
      <c r="J268" s="103"/>
      <c r="L268" s="33" t="str">
        <f t="shared" si="3"/>
        <v/>
      </c>
    </row>
    <row r="269" spans="2:12">
      <c r="B269" s="103" t="str">
        <f>IF(ISERROR(VLOOKUP($A269,通讯录!#REF!,3,FALSE)&amp;""),"",VLOOKUP($A269,通讯录!#REF!,3,FALSE)&amp;"")</f>
        <v/>
      </c>
      <c r="C269" s="103" t="str">
        <f>IF(ISERROR(VLOOKUP($A269,通讯录!#REF!,7,FALSE)&amp;""),"",VLOOKUP($A269,通讯录!#REF!,7,FALSE)&amp;"")</f>
        <v/>
      </c>
      <c r="D269" s="103" t="str">
        <f>IF(ISERROR(VLOOKUP($A269,通讯录!#REF!,5,FALSE)&amp;""),"",VLOOKUP($A269,通讯录!#REF!,5,FALSE)&amp;"")</f>
        <v/>
      </c>
      <c r="E269" s="103" t="str">
        <f>IF(ISERROR(VLOOKUP($A269,通讯录!#REF!,6,FALSE)&amp;""),"",VLOOKUP($A269,通讯录!#REF!,6,FALSE)&amp;"")</f>
        <v/>
      </c>
      <c r="F269" s="103" t="str">
        <f>IF(ISERROR(VLOOKUP($A269,通讯录!#REF!,4,FALSE)&amp;""),"",VLOOKUP($A269,通讯录!#REF!,4,FALSE)&amp;"")</f>
        <v/>
      </c>
      <c r="G269" s="103" t="str">
        <f>IF(ISERROR(VLOOKUP($A269,通讯录!#REF!,8,FALSE)&amp;""),"",VLOOKUP($A269,通讯录!#REF!,8,FALSE)&amp;"")</f>
        <v/>
      </c>
      <c r="H269" s="103"/>
      <c r="I269" s="103"/>
      <c r="J269" s="103"/>
      <c r="L269" s="33" t="str">
        <f t="shared" si="3"/>
        <v/>
      </c>
    </row>
    <row r="270" spans="2:12">
      <c r="B270" s="103" t="str">
        <f>IF(ISERROR(VLOOKUP($A270,通讯录!#REF!,3,FALSE)&amp;""),"",VLOOKUP($A270,通讯录!#REF!,3,FALSE)&amp;"")</f>
        <v/>
      </c>
      <c r="C270" s="103" t="str">
        <f>IF(ISERROR(VLOOKUP($A270,通讯录!#REF!,7,FALSE)&amp;""),"",VLOOKUP($A270,通讯录!#REF!,7,FALSE)&amp;"")</f>
        <v/>
      </c>
      <c r="D270" s="103" t="str">
        <f>IF(ISERROR(VLOOKUP($A270,通讯录!#REF!,5,FALSE)&amp;""),"",VLOOKUP($A270,通讯录!#REF!,5,FALSE)&amp;"")</f>
        <v/>
      </c>
      <c r="E270" s="103" t="str">
        <f>IF(ISERROR(VLOOKUP($A270,通讯录!#REF!,6,FALSE)&amp;""),"",VLOOKUP($A270,通讯录!#REF!,6,FALSE)&amp;"")</f>
        <v/>
      </c>
      <c r="F270" s="103" t="str">
        <f>IF(ISERROR(VLOOKUP($A270,通讯录!#REF!,4,FALSE)&amp;""),"",VLOOKUP($A270,通讯录!#REF!,4,FALSE)&amp;"")</f>
        <v/>
      </c>
      <c r="G270" s="103" t="str">
        <f>IF(ISERROR(VLOOKUP($A270,通讯录!#REF!,8,FALSE)&amp;""),"",VLOOKUP($A270,通讯录!#REF!,8,FALSE)&amp;"")</f>
        <v/>
      </c>
      <c r="H270" s="103"/>
      <c r="I270" s="103"/>
      <c r="J270" s="103"/>
      <c r="L270" s="33" t="str">
        <f t="shared" si="3"/>
        <v/>
      </c>
    </row>
    <row r="271" spans="2:12">
      <c r="B271" s="103" t="str">
        <f>IF(ISERROR(VLOOKUP($A271,通讯录!#REF!,3,FALSE)&amp;""),"",VLOOKUP($A271,通讯录!#REF!,3,FALSE)&amp;"")</f>
        <v/>
      </c>
      <c r="C271" s="103" t="str">
        <f>IF(ISERROR(VLOOKUP($A271,通讯录!#REF!,7,FALSE)&amp;""),"",VLOOKUP($A271,通讯录!#REF!,7,FALSE)&amp;"")</f>
        <v/>
      </c>
      <c r="D271" s="103" t="str">
        <f>IF(ISERROR(VLOOKUP($A271,通讯录!#REF!,5,FALSE)&amp;""),"",VLOOKUP($A271,通讯录!#REF!,5,FALSE)&amp;"")</f>
        <v/>
      </c>
      <c r="E271" s="103" t="str">
        <f>IF(ISERROR(VLOOKUP($A271,通讯录!#REF!,6,FALSE)&amp;""),"",VLOOKUP($A271,通讯录!#REF!,6,FALSE)&amp;"")</f>
        <v/>
      </c>
      <c r="F271" s="103" t="str">
        <f>IF(ISERROR(VLOOKUP($A271,通讯录!#REF!,4,FALSE)&amp;""),"",VLOOKUP($A271,通讯录!#REF!,4,FALSE)&amp;"")</f>
        <v/>
      </c>
      <c r="G271" s="103" t="str">
        <f>IF(ISERROR(VLOOKUP($A271,通讯录!#REF!,8,FALSE)&amp;""),"",VLOOKUP($A271,通讯录!#REF!,8,FALSE)&amp;"")</f>
        <v/>
      </c>
      <c r="H271" s="103"/>
      <c r="I271" s="103"/>
      <c r="J271" s="103"/>
      <c r="L271" s="33" t="str">
        <f t="shared" si="3"/>
        <v/>
      </c>
    </row>
    <row r="272" spans="2:12">
      <c r="B272" s="103" t="str">
        <f>IF(ISERROR(VLOOKUP($A272,通讯录!#REF!,3,FALSE)&amp;""),"",VLOOKUP($A272,通讯录!#REF!,3,FALSE)&amp;"")</f>
        <v/>
      </c>
      <c r="C272" s="103" t="str">
        <f>IF(ISERROR(VLOOKUP($A272,通讯录!#REF!,7,FALSE)&amp;""),"",VLOOKUP($A272,通讯录!#REF!,7,FALSE)&amp;"")</f>
        <v/>
      </c>
      <c r="D272" s="103" t="str">
        <f>IF(ISERROR(VLOOKUP($A272,通讯录!#REF!,5,FALSE)&amp;""),"",VLOOKUP($A272,通讯录!#REF!,5,FALSE)&amp;"")</f>
        <v/>
      </c>
      <c r="E272" s="103" t="str">
        <f>IF(ISERROR(VLOOKUP($A272,通讯录!#REF!,6,FALSE)&amp;""),"",VLOOKUP($A272,通讯录!#REF!,6,FALSE)&amp;"")</f>
        <v/>
      </c>
      <c r="F272" s="103" t="str">
        <f>IF(ISERROR(VLOOKUP($A272,通讯录!#REF!,4,FALSE)&amp;""),"",VLOOKUP($A272,通讯录!#REF!,4,FALSE)&amp;"")</f>
        <v/>
      </c>
      <c r="G272" s="103" t="str">
        <f>IF(ISERROR(VLOOKUP($A272,通讯录!#REF!,8,FALSE)&amp;""),"",VLOOKUP($A272,通讯录!#REF!,8,FALSE)&amp;"")</f>
        <v/>
      </c>
      <c r="H272" s="103"/>
      <c r="I272" s="103"/>
      <c r="J272" s="103"/>
      <c r="L272" s="33" t="str">
        <f t="shared" si="3"/>
        <v/>
      </c>
    </row>
    <row r="273" spans="2:12">
      <c r="B273" s="103" t="str">
        <f>IF(ISERROR(VLOOKUP($A273,通讯录!#REF!,3,FALSE)&amp;""),"",VLOOKUP($A273,通讯录!#REF!,3,FALSE)&amp;"")</f>
        <v/>
      </c>
      <c r="C273" s="103" t="str">
        <f>IF(ISERROR(VLOOKUP($A273,通讯录!#REF!,7,FALSE)&amp;""),"",VLOOKUP($A273,通讯录!#REF!,7,FALSE)&amp;"")</f>
        <v/>
      </c>
      <c r="D273" s="103" t="str">
        <f>IF(ISERROR(VLOOKUP($A273,通讯录!#REF!,5,FALSE)&amp;""),"",VLOOKUP($A273,通讯录!#REF!,5,FALSE)&amp;"")</f>
        <v/>
      </c>
      <c r="E273" s="103" t="str">
        <f>IF(ISERROR(VLOOKUP($A273,通讯录!#REF!,6,FALSE)&amp;""),"",VLOOKUP($A273,通讯录!#REF!,6,FALSE)&amp;"")</f>
        <v/>
      </c>
      <c r="F273" s="103" t="str">
        <f>IF(ISERROR(VLOOKUP($A273,通讯录!#REF!,4,FALSE)&amp;""),"",VLOOKUP($A273,通讯录!#REF!,4,FALSE)&amp;"")</f>
        <v/>
      </c>
      <c r="G273" s="103" t="str">
        <f>IF(ISERROR(VLOOKUP($A273,通讯录!#REF!,8,FALSE)&amp;""),"",VLOOKUP($A273,通讯录!#REF!,8,FALSE)&amp;"")</f>
        <v/>
      </c>
      <c r="H273" s="103"/>
      <c r="I273" s="103"/>
      <c r="J273" s="103"/>
      <c r="L273" s="33" t="str">
        <f t="shared" si="3"/>
        <v/>
      </c>
    </row>
    <row r="274" spans="2:12">
      <c r="B274" s="103" t="str">
        <f>IF(ISERROR(VLOOKUP($A274,通讯录!#REF!,3,FALSE)&amp;""),"",VLOOKUP($A274,通讯录!#REF!,3,FALSE)&amp;"")</f>
        <v/>
      </c>
      <c r="C274" s="103" t="str">
        <f>IF(ISERROR(VLOOKUP($A274,通讯录!#REF!,7,FALSE)&amp;""),"",VLOOKUP($A274,通讯录!#REF!,7,FALSE)&amp;"")</f>
        <v/>
      </c>
      <c r="D274" s="103" t="str">
        <f>IF(ISERROR(VLOOKUP($A274,通讯录!#REF!,5,FALSE)&amp;""),"",VLOOKUP($A274,通讯录!#REF!,5,FALSE)&amp;"")</f>
        <v/>
      </c>
      <c r="E274" s="103" t="str">
        <f>IF(ISERROR(VLOOKUP($A274,通讯录!#REF!,6,FALSE)&amp;""),"",VLOOKUP($A274,通讯录!#REF!,6,FALSE)&amp;"")</f>
        <v/>
      </c>
      <c r="F274" s="103" t="str">
        <f>IF(ISERROR(VLOOKUP($A274,通讯录!#REF!,4,FALSE)&amp;""),"",VLOOKUP($A274,通讯录!#REF!,4,FALSE)&amp;"")</f>
        <v/>
      </c>
      <c r="G274" s="103" t="str">
        <f>IF(ISERROR(VLOOKUP($A274,通讯录!#REF!,8,FALSE)&amp;""),"",VLOOKUP($A274,通讯录!#REF!,8,FALSE)&amp;"")</f>
        <v/>
      </c>
      <c r="H274" s="103"/>
      <c r="I274" s="103"/>
      <c r="J274" s="103"/>
      <c r="L274" s="33" t="str">
        <f t="shared" si="3"/>
        <v/>
      </c>
    </row>
    <row r="275" spans="2:12">
      <c r="B275" s="103" t="str">
        <f>IF(ISERROR(VLOOKUP($A275,通讯录!#REF!,3,FALSE)&amp;""),"",VLOOKUP($A275,通讯录!#REF!,3,FALSE)&amp;"")</f>
        <v/>
      </c>
      <c r="C275" s="103" t="str">
        <f>IF(ISERROR(VLOOKUP($A275,通讯录!#REF!,7,FALSE)&amp;""),"",VLOOKUP($A275,通讯录!#REF!,7,FALSE)&amp;"")</f>
        <v/>
      </c>
      <c r="D275" s="103" t="str">
        <f>IF(ISERROR(VLOOKUP($A275,通讯录!#REF!,5,FALSE)&amp;""),"",VLOOKUP($A275,通讯录!#REF!,5,FALSE)&amp;"")</f>
        <v/>
      </c>
      <c r="E275" s="103" t="str">
        <f>IF(ISERROR(VLOOKUP($A275,通讯录!#REF!,6,FALSE)&amp;""),"",VLOOKUP($A275,通讯录!#REF!,6,FALSE)&amp;"")</f>
        <v/>
      </c>
      <c r="F275" s="103" t="str">
        <f>IF(ISERROR(VLOOKUP($A275,通讯录!#REF!,4,FALSE)&amp;""),"",VLOOKUP($A275,通讯录!#REF!,4,FALSE)&amp;"")</f>
        <v/>
      </c>
      <c r="G275" s="103" t="str">
        <f>IF(ISERROR(VLOOKUP($A275,通讯录!#REF!,8,FALSE)&amp;""),"",VLOOKUP($A275,通讯录!#REF!,8,FALSE)&amp;"")</f>
        <v/>
      </c>
      <c r="H275" s="103"/>
      <c r="I275" s="103"/>
      <c r="J275" s="103"/>
      <c r="L275" s="33" t="str">
        <f t="shared" si="3"/>
        <v/>
      </c>
    </row>
    <row r="276" spans="2:12">
      <c r="B276" s="103" t="str">
        <f>IF(ISERROR(VLOOKUP($A276,通讯录!#REF!,3,FALSE)&amp;""),"",VLOOKUP($A276,通讯录!#REF!,3,FALSE)&amp;"")</f>
        <v/>
      </c>
      <c r="C276" s="103" t="str">
        <f>IF(ISERROR(VLOOKUP($A276,通讯录!#REF!,7,FALSE)&amp;""),"",VLOOKUP($A276,通讯录!#REF!,7,FALSE)&amp;"")</f>
        <v/>
      </c>
      <c r="D276" s="103" t="str">
        <f>IF(ISERROR(VLOOKUP($A276,通讯录!#REF!,5,FALSE)&amp;""),"",VLOOKUP($A276,通讯录!#REF!,5,FALSE)&amp;"")</f>
        <v/>
      </c>
      <c r="E276" s="103" t="str">
        <f>IF(ISERROR(VLOOKUP($A276,通讯录!#REF!,6,FALSE)&amp;""),"",VLOOKUP($A276,通讯录!#REF!,6,FALSE)&amp;"")</f>
        <v/>
      </c>
      <c r="F276" s="103" t="str">
        <f>IF(ISERROR(VLOOKUP($A276,通讯录!#REF!,4,FALSE)&amp;""),"",VLOOKUP($A276,通讯录!#REF!,4,FALSE)&amp;"")</f>
        <v/>
      </c>
      <c r="G276" s="103" t="str">
        <f>IF(ISERROR(VLOOKUP($A276,通讯录!#REF!,8,FALSE)&amp;""),"",VLOOKUP($A276,通讯录!#REF!,8,FALSE)&amp;"")</f>
        <v/>
      </c>
      <c r="H276" s="103"/>
      <c r="I276" s="103"/>
      <c r="J276" s="103"/>
      <c r="L276" s="33" t="str">
        <f t="shared" si="3"/>
        <v/>
      </c>
    </row>
    <row r="277" spans="2:12">
      <c r="B277" s="103" t="str">
        <f>IF(ISERROR(VLOOKUP($A277,通讯录!#REF!,3,FALSE)&amp;""),"",VLOOKUP($A277,通讯录!#REF!,3,FALSE)&amp;"")</f>
        <v/>
      </c>
      <c r="C277" s="103" t="str">
        <f>IF(ISERROR(VLOOKUP($A277,通讯录!#REF!,7,FALSE)&amp;""),"",VLOOKUP($A277,通讯录!#REF!,7,FALSE)&amp;"")</f>
        <v/>
      </c>
      <c r="D277" s="103" t="str">
        <f>IF(ISERROR(VLOOKUP($A277,通讯录!#REF!,5,FALSE)&amp;""),"",VLOOKUP($A277,通讯录!#REF!,5,FALSE)&amp;"")</f>
        <v/>
      </c>
      <c r="E277" s="103" t="str">
        <f>IF(ISERROR(VLOOKUP($A277,通讯录!#REF!,6,FALSE)&amp;""),"",VLOOKUP($A277,通讯录!#REF!,6,FALSE)&amp;"")</f>
        <v/>
      </c>
      <c r="F277" s="103" t="str">
        <f>IF(ISERROR(VLOOKUP($A277,通讯录!#REF!,4,FALSE)&amp;""),"",VLOOKUP($A277,通讯录!#REF!,4,FALSE)&amp;"")</f>
        <v/>
      </c>
      <c r="G277" s="103" t="str">
        <f>IF(ISERROR(VLOOKUP($A277,通讯录!#REF!,8,FALSE)&amp;""),"",VLOOKUP($A277,通讯录!#REF!,8,FALSE)&amp;"")</f>
        <v/>
      </c>
      <c r="H277" s="103"/>
      <c r="I277" s="103"/>
      <c r="J277" s="103"/>
      <c r="L277" s="33" t="str">
        <f t="shared" si="3"/>
        <v/>
      </c>
    </row>
    <row r="278" spans="2:12">
      <c r="B278" s="103" t="str">
        <f>IF(ISERROR(VLOOKUP($A278,通讯录!#REF!,3,FALSE)&amp;""),"",VLOOKUP($A278,通讯录!#REF!,3,FALSE)&amp;"")</f>
        <v/>
      </c>
      <c r="C278" s="103" t="str">
        <f>IF(ISERROR(VLOOKUP($A278,通讯录!#REF!,7,FALSE)&amp;""),"",VLOOKUP($A278,通讯录!#REF!,7,FALSE)&amp;"")</f>
        <v/>
      </c>
      <c r="D278" s="103" t="str">
        <f>IF(ISERROR(VLOOKUP($A278,通讯录!#REF!,5,FALSE)&amp;""),"",VLOOKUP($A278,通讯录!#REF!,5,FALSE)&amp;"")</f>
        <v/>
      </c>
      <c r="E278" s="103" t="str">
        <f>IF(ISERROR(VLOOKUP($A278,通讯录!#REF!,6,FALSE)&amp;""),"",VLOOKUP($A278,通讯录!#REF!,6,FALSE)&amp;"")</f>
        <v/>
      </c>
      <c r="F278" s="103" t="str">
        <f>IF(ISERROR(VLOOKUP($A278,通讯录!#REF!,4,FALSE)&amp;""),"",VLOOKUP($A278,通讯录!#REF!,4,FALSE)&amp;"")</f>
        <v/>
      </c>
      <c r="G278" s="103" t="str">
        <f>IF(ISERROR(VLOOKUP($A278,通讯录!#REF!,8,FALSE)&amp;""),"",VLOOKUP($A278,通讯录!#REF!,8,FALSE)&amp;"")</f>
        <v/>
      </c>
      <c r="H278" s="103"/>
      <c r="I278" s="103"/>
      <c r="J278" s="103"/>
      <c r="L278" s="33" t="str">
        <f t="shared" si="3"/>
        <v/>
      </c>
    </row>
    <row r="279" spans="2:12">
      <c r="B279" s="103" t="str">
        <f>IF(ISERROR(VLOOKUP($A279,通讯录!#REF!,3,FALSE)&amp;""),"",VLOOKUP($A279,通讯录!#REF!,3,FALSE)&amp;"")</f>
        <v/>
      </c>
      <c r="C279" s="103" t="str">
        <f>IF(ISERROR(VLOOKUP($A279,通讯录!#REF!,7,FALSE)&amp;""),"",VLOOKUP($A279,通讯录!#REF!,7,FALSE)&amp;"")</f>
        <v/>
      </c>
      <c r="D279" s="103" t="str">
        <f>IF(ISERROR(VLOOKUP($A279,通讯录!#REF!,5,FALSE)&amp;""),"",VLOOKUP($A279,通讯录!#REF!,5,FALSE)&amp;"")</f>
        <v/>
      </c>
      <c r="E279" s="103" t="str">
        <f>IF(ISERROR(VLOOKUP($A279,通讯录!#REF!,6,FALSE)&amp;""),"",VLOOKUP($A279,通讯录!#REF!,6,FALSE)&amp;"")</f>
        <v/>
      </c>
      <c r="F279" s="103" t="str">
        <f>IF(ISERROR(VLOOKUP($A279,通讯录!#REF!,4,FALSE)&amp;""),"",VLOOKUP($A279,通讯录!#REF!,4,FALSE)&amp;"")</f>
        <v/>
      </c>
      <c r="G279" s="103" t="str">
        <f>IF(ISERROR(VLOOKUP($A279,通讯录!#REF!,8,FALSE)&amp;""),"",VLOOKUP($A279,通讯录!#REF!,8,FALSE)&amp;"")</f>
        <v/>
      </c>
      <c r="H279" s="103"/>
      <c r="I279" s="103"/>
      <c r="J279" s="103"/>
      <c r="L279" s="33" t="str">
        <f t="shared" si="3"/>
        <v/>
      </c>
    </row>
    <row r="280" spans="2:12">
      <c r="B280" s="103" t="str">
        <f>IF(ISERROR(VLOOKUP($A280,通讯录!#REF!,3,FALSE)&amp;""),"",VLOOKUP($A280,通讯录!#REF!,3,FALSE)&amp;"")</f>
        <v/>
      </c>
      <c r="C280" s="103" t="str">
        <f>IF(ISERROR(VLOOKUP($A280,通讯录!#REF!,7,FALSE)&amp;""),"",VLOOKUP($A280,通讯录!#REF!,7,FALSE)&amp;"")</f>
        <v/>
      </c>
      <c r="D280" s="103" t="str">
        <f>IF(ISERROR(VLOOKUP($A280,通讯录!#REF!,5,FALSE)&amp;""),"",VLOOKUP($A280,通讯录!#REF!,5,FALSE)&amp;"")</f>
        <v/>
      </c>
      <c r="E280" s="103" t="str">
        <f>IF(ISERROR(VLOOKUP($A280,通讯录!#REF!,6,FALSE)&amp;""),"",VLOOKUP($A280,通讯录!#REF!,6,FALSE)&amp;"")</f>
        <v/>
      </c>
      <c r="F280" s="103" t="str">
        <f>IF(ISERROR(VLOOKUP($A280,通讯录!#REF!,4,FALSE)&amp;""),"",VLOOKUP($A280,通讯录!#REF!,4,FALSE)&amp;"")</f>
        <v/>
      </c>
      <c r="G280" s="103" t="str">
        <f>IF(ISERROR(VLOOKUP($A280,通讯录!#REF!,8,FALSE)&amp;""),"",VLOOKUP($A280,通讯录!#REF!,8,FALSE)&amp;"")</f>
        <v/>
      </c>
      <c r="H280" s="103"/>
      <c r="I280" s="103"/>
      <c r="J280" s="103"/>
      <c r="L280" s="33" t="str">
        <f t="shared" si="3"/>
        <v/>
      </c>
    </row>
    <row r="281" spans="2:12">
      <c r="B281" s="103" t="str">
        <f>IF(ISERROR(VLOOKUP($A281,通讯录!#REF!,3,FALSE)&amp;""),"",VLOOKUP($A281,通讯录!#REF!,3,FALSE)&amp;"")</f>
        <v/>
      </c>
      <c r="C281" s="103" t="str">
        <f>IF(ISERROR(VLOOKUP($A281,通讯录!#REF!,7,FALSE)&amp;""),"",VLOOKUP($A281,通讯录!#REF!,7,FALSE)&amp;"")</f>
        <v/>
      </c>
      <c r="D281" s="103" t="str">
        <f>IF(ISERROR(VLOOKUP($A281,通讯录!#REF!,5,FALSE)&amp;""),"",VLOOKUP($A281,通讯录!#REF!,5,FALSE)&amp;"")</f>
        <v/>
      </c>
      <c r="E281" s="103" t="str">
        <f>IF(ISERROR(VLOOKUP($A281,通讯录!#REF!,6,FALSE)&amp;""),"",VLOOKUP($A281,通讯录!#REF!,6,FALSE)&amp;"")</f>
        <v/>
      </c>
      <c r="F281" s="103" t="str">
        <f>IF(ISERROR(VLOOKUP($A281,通讯录!#REF!,4,FALSE)&amp;""),"",VLOOKUP($A281,通讯录!#REF!,4,FALSE)&amp;"")</f>
        <v/>
      </c>
      <c r="G281" s="103" t="str">
        <f>IF(ISERROR(VLOOKUP($A281,通讯录!#REF!,8,FALSE)&amp;""),"",VLOOKUP($A281,通讯录!#REF!,8,FALSE)&amp;"")</f>
        <v/>
      </c>
      <c r="H281" s="103"/>
      <c r="I281" s="103"/>
      <c r="J281" s="103"/>
      <c r="L281" s="33" t="str">
        <f t="shared" si="3"/>
        <v/>
      </c>
    </row>
    <row r="282" spans="2:12">
      <c r="B282" s="103" t="str">
        <f>IF(ISERROR(VLOOKUP($A282,通讯录!#REF!,3,FALSE)&amp;""),"",VLOOKUP($A282,通讯录!#REF!,3,FALSE)&amp;"")</f>
        <v/>
      </c>
      <c r="C282" s="103" t="str">
        <f>IF(ISERROR(VLOOKUP($A282,通讯录!#REF!,7,FALSE)&amp;""),"",VLOOKUP($A282,通讯录!#REF!,7,FALSE)&amp;"")</f>
        <v/>
      </c>
      <c r="D282" s="103" t="str">
        <f>IF(ISERROR(VLOOKUP($A282,通讯录!#REF!,5,FALSE)&amp;""),"",VLOOKUP($A282,通讯录!#REF!,5,FALSE)&amp;"")</f>
        <v/>
      </c>
      <c r="E282" s="103" t="str">
        <f>IF(ISERROR(VLOOKUP($A282,通讯录!#REF!,6,FALSE)&amp;""),"",VLOOKUP($A282,通讯录!#REF!,6,FALSE)&amp;"")</f>
        <v/>
      </c>
      <c r="F282" s="103" t="str">
        <f>IF(ISERROR(VLOOKUP($A282,通讯录!#REF!,4,FALSE)&amp;""),"",VLOOKUP($A282,通讯录!#REF!,4,FALSE)&amp;"")</f>
        <v/>
      </c>
      <c r="G282" s="103" t="str">
        <f>IF(ISERROR(VLOOKUP($A282,通讯录!#REF!,8,FALSE)&amp;""),"",VLOOKUP($A282,通讯录!#REF!,8,FALSE)&amp;"")</f>
        <v/>
      </c>
      <c r="H282" s="103"/>
      <c r="I282" s="103"/>
      <c r="J282" s="103"/>
      <c r="L282" s="33" t="str">
        <f t="shared" si="3"/>
        <v/>
      </c>
    </row>
    <row r="283" spans="2:12">
      <c r="B283" s="103" t="str">
        <f>IF(ISERROR(VLOOKUP($A283,通讯录!#REF!,3,FALSE)&amp;""),"",VLOOKUP($A283,通讯录!#REF!,3,FALSE)&amp;"")</f>
        <v/>
      </c>
      <c r="C283" s="103" t="str">
        <f>IF(ISERROR(VLOOKUP($A283,通讯录!#REF!,7,FALSE)&amp;""),"",VLOOKUP($A283,通讯录!#REF!,7,FALSE)&amp;"")</f>
        <v/>
      </c>
      <c r="D283" s="103" t="str">
        <f>IF(ISERROR(VLOOKUP($A283,通讯录!#REF!,5,FALSE)&amp;""),"",VLOOKUP($A283,通讯录!#REF!,5,FALSE)&amp;"")</f>
        <v/>
      </c>
      <c r="E283" s="103" t="str">
        <f>IF(ISERROR(VLOOKUP($A283,通讯录!#REF!,6,FALSE)&amp;""),"",VLOOKUP($A283,通讯录!#REF!,6,FALSE)&amp;"")</f>
        <v/>
      </c>
      <c r="F283" s="103" t="str">
        <f>IF(ISERROR(VLOOKUP($A283,通讯录!#REF!,4,FALSE)&amp;""),"",VLOOKUP($A283,通讯录!#REF!,4,FALSE)&amp;"")</f>
        <v/>
      </c>
      <c r="G283" s="103" t="str">
        <f>IF(ISERROR(VLOOKUP($A283,通讯录!#REF!,8,FALSE)&amp;""),"",VLOOKUP($A283,通讯录!#REF!,8,FALSE)&amp;"")</f>
        <v/>
      </c>
      <c r="H283" s="103"/>
      <c r="I283" s="103"/>
      <c r="J283" s="103"/>
      <c r="L283" s="33" t="str">
        <f t="shared" si="3"/>
        <v/>
      </c>
    </row>
    <row r="284" spans="2:12">
      <c r="B284" s="103" t="str">
        <f>IF(ISERROR(VLOOKUP($A284,通讯录!#REF!,3,FALSE)&amp;""),"",VLOOKUP($A284,通讯录!#REF!,3,FALSE)&amp;"")</f>
        <v/>
      </c>
      <c r="C284" s="103" t="str">
        <f>IF(ISERROR(VLOOKUP($A284,通讯录!#REF!,7,FALSE)&amp;""),"",VLOOKUP($A284,通讯录!#REF!,7,FALSE)&amp;"")</f>
        <v/>
      </c>
      <c r="D284" s="103" t="str">
        <f>IF(ISERROR(VLOOKUP($A284,通讯录!#REF!,5,FALSE)&amp;""),"",VLOOKUP($A284,通讯录!#REF!,5,FALSE)&amp;"")</f>
        <v/>
      </c>
      <c r="E284" s="103" t="str">
        <f>IF(ISERROR(VLOOKUP($A284,通讯录!#REF!,6,FALSE)&amp;""),"",VLOOKUP($A284,通讯录!#REF!,6,FALSE)&amp;"")</f>
        <v/>
      </c>
      <c r="F284" s="103" t="str">
        <f>IF(ISERROR(VLOOKUP($A284,通讯录!#REF!,4,FALSE)&amp;""),"",VLOOKUP($A284,通讯录!#REF!,4,FALSE)&amp;"")</f>
        <v/>
      </c>
      <c r="G284" s="103" t="str">
        <f>IF(ISERROR(VLOOKUP($A284,通讯录!#REF!,8,FALSE)&amp;""),"",VLOOKUP($A284,通讯录!#REF!,8,FALSE)&amp;"")</f>
        <v/>
      </c>
      <c r="H284" s="103"/>
      <c r="I284" s="103"/>
      <c r="J284" s="103"/>
      <c r="L284" s="33" t="str">
        <f t="shared" si="3"/>
        <v/>
      </c>
    </row>
    <row r="285" spans="2:12">
      <c r="B285" s="103" t="str">
        <f>IF(ISERROR(VLOOKUP($A285,通讯录!#REF!,3,FALSE)&amp;""),"",VLOOKUP($A285,通讯录!#REF!,3,FALSE)&amp;"")</f>
        <v/>
      </c>
      <c r="C285" s="103" t="str">
        <f>IF(ISERROR(VLOOKUP($A285,通讯录!#REF!,7,FALSE)&amp;""),"",VLOOKUP($A285,通讯录!#REF!,7,FALSE)&amp;"")</f>
        <v/>
      </c>
      <c r="D285" s="103" t="str">
        <f>IF(ISERROR(VLOOKUP($A285,通讯录!#REF!,5,FALSE)&amp;""),"",VLOOKUP($A285,通讯录!#REF!,5,FALSE)&amp;"")</f>
        <v/>
      </c>
      <c r="E285" s="103" t="str">
        <f>IF(ISERROR(VLOOKUP($A285,通讯录!#REF!,6,FALSE)&amp;""),"",VLOOKUP($A285,通讯录!#REF!,6,FALSE)&amp;"")</f>
        <v/>
      </c>
      <c r="F285" s="103" t="str">
        <f>IF(ISERROR(VLOOKUP($A285,通讯录!#REF!,4,FALSE)&amp;""),"",VLOOKUP($A285,通讯录!#REF!,4,FALSE)&amp;"")</f>
        <v/>
      </c>
      <c r="G285" s="103" t="str">
        <f>IF(ISERROR(VLOOKUP($A285,通讯录!#REF!,8,FALSE)&amp;""),"",VLOOKUP($A285,通讯录!#REF!,8,FALSE)&amp;"")</f>
        <v/>
      </c>
      <c r="H285" s="103"/>
      <c r="I285" s="103"/>
      <c r="J285" s="103"/>
      <c r="L285" s="33" t="str">
        <f t="shared" si="3"/>
        <v/>
      </c>
    </row>
    <row r="286" spans="2:12">
      <c r="B286" s="103" t="str">
        <f>IF(ISERROR(VLOOKUP($A286,通讯录!#REF!,3,FALSE)&amp;""),"",VLOOKUP($A286,通讯录!#REF!,3,FALSE)&amp;"")</f>
        <v/>
      </c>
      <c r="C286" s="103" t="str">
        <f>IF(ISERROR(VLOOKUP($A286,通讯录!#REF!,7,FALSE)&amp;""),"",VLOOKUP($A286,通讯录!#REF!,7,FALSE)&amp;"")</f>
        <v/>
      </c>
      <c r="D286" s="103" t="str">
        <f>IF(ISERROR(VLOOKUP($A286,通讯录!#REF!,5,FALSE)&amp;""),"",VLOOKUP($A286,通讯录!#REF!,5,FALSE)&amp;"")</f>
        <v/>
      </c>
      <c r="E286" s="103" t="str">
        <f>IF(ISERROR(VLOOKUP($A286,通讯录!#REF!,6,FALSE)&amp;""),"",VLOOKUP($A286,通讯录!#REF!,6,FALSE)&amp;"")</f>
        <v/>
      </c>
      <c r="F286" s="103" t="str">
        <f>IF(ISERROR(VLOOKUP($A286,通讯录!#REF!,4,FALSE)&amp;""),"",VLOOKUP($A286,通讯录!#REF!,4,FALSE)&amp;"")</f>
        <v/>
      </c>
      <c r="G286" s="103" t="str">
        <f>IF(ISERROR(VLOOKUP($A286,通讯录!#REF!,8,FALSE)&amp;""),"",VLOOKUP($A286,通讯录!#REF!,8,FALSE)&amp;"")</f>
        <v/>
      </c>
      <c r="H286" s="103"/>
      <c r="I286" s="103"/>
      <c r="J286" s="103"/>
      <c r="L286" s="33" t="str">
        <f t="shared" si="3"/>
        <v/>
      </c>
    </row>
    <row r="287" spans="2:12">
      <c r="B287" s="103" t="str">
        <f>IF(ISERROR(VLOOKUP($A287,通讯录!#REF!,3,FALSE)&amp;""),"",VLOOKUP($A287,通讯录!#REF!,3,FALSE)&amp;"")</f>
        <v/>
      </c>
      <c r="C287" s="103" t="str">
        <f>IF(ISERROR(VLOOKUP($A287,通讯录!#REF!,7,FALSE)&amp;""),"",VLOOKUP($A287,通讯录!#REF!,7,FALSE)&amp;"")</f>
        <v/>
      </c>
      <c r="D287" s="103" t="str">
        <f>IF(ISERROR(VLOOKUP($A287,通讯录!#REF!,5,FALSE)&amp;""),"",VLOOKUP($A287,通讯录!#REF!,5,FALSE)&amp;"")</f>
        <v/>
      </c>
      <c r="E287" s="103" t="str">
        <f>IF(ISERROR(VLOOKUP($A287,通讯录!#REF!,6,FALSE)&amp;""),"",VLOOKUP($A287,通讯录!#REF!,6,FALSE)&amp;"")</f>
        <v/>
      </c>
      <c r="F287" s="103" t="str">
        <f>IF(ISERROR(VLOOKUP($A287,通讯录!#REF!,4,FALSE)&amp;""),"",VLOOKUP($A287,通讯录!#REF!,4,FALSE)&amp;"")</f>
        <v/>
      </c>
      <c r="G287" s="103" t="str">
        <f>IF(ISERROR(VLOOKUP($A287,通讯录!#REF!,8,FALSE)&amp;""),"",VLOOKUP($A287,通讯录!#REF!,8,FALSE)&amp;"")</f>
        <v/>
      </c>
      <c r="H287" s="103"/>
      <c r="I287" s="103"/>
      <c r="J287" s="103"/>
      <c r="L287" s="33" t="str">
        <f t="shared" si="3"/>
        <v/>
      </c>
    </row>
    <row r="288" spans="2:12">
      <c r="B288" s="103" t="str">
        <f>IF(ISERROR(VLOOKUP($A288,通讯录!#REF!,3,FALSE)&amp;""),"",VLOOKUP($A288,通讯录!#REF!,3,FALSE)&amp;"")</f>
        <v/>
      </c>
      <c r="C288" s="103" t="str">
        <f>IF(ISERROR(VLOOKUP($A288,通讯录!#REF!,7,FALSE)&amp;""),"",VLOOKUP($A288,通讯录!#REF!,7,FALSE)&amp;"")</f>
        <v/>
      </c>
      <c r="D288" s="103" t="str">
        <f>IF(ISERROR(VLOOKUP($A288,通讯录!#REF!,5,FALSE)&amp;""),"",VLOOKUP($A288,通讯录!#REF!,5,FALSE)&amp;"")</f>
        <v/>
      </c>
      <c r="E288" s="103" t="str">
        <f>IF(ISERROR(VLOOKUP($A288,通讯录!#REF!,6,FALSE)&amp;""),"",VLOOKUP($A288,通讯录!#REF!,6,FALSE)&amp;"")</f>
        <v/>
      </c>
      <c r="F288" s="103" t="str">
        <f>IF(ISERROR(VLOOKUP($A288,通讯录!#REF!,4,FALSE)&amp;""),"",VLOOKUP($A288,通讯录!#REF!,4,FALSE)&amp;"")</f>
        <v/>
      </c>
      <c r="G288" s="103" t="str">
        <f>IF(ISERROR(VLOOKUP($A288,通讯录!#REF!,8,FALSE)&amp;""),"",VLOOKUP($A288,通讯录!#REF!,8,FALSE)&amp;"")</f>
        <v/>
      </c>
      <c r="H288" s="103"/>
      <c r="I288" s="103"/>
      <c r="J288" s="103"/>
      <c r="L288" s="33" t="str">
        <f t="shared" si="3"/>
        <v/>
      </c>
    </row>
    <row r="289" spans="2:12">
      <c r="B289" s="103" t="str">
        <f>IF(ISERROR(VLOOKUP($A289,通讯录!#REF!,3,FALSE)&amp;""),"",VLOOKUP($A289,通讯录!#REF!,3,FALSE)&amp;"")</f>
        <v/>
      </c>
      <c r="C289" s="103" t="str">
        <f>IF(ISERROR(VLOOKUP($A289,通讯录!#REF!,7,FALSE)&amp;""),"",VLOOKUP($A289,通讯录!#REF!,7,FALSE)&amp;"")</f>
        <v/>
      </c>
      <c r="D289" s="103" t="str">
        <f>IF(ISERROR(VLOOKUP($A289,通讯录!#REF!,5,FALSE)&amp;""),"",VLOOKUP($A289,通讯录!#REF!,5,FALSE)&amp;"")</f>
        <v/>
      </c>
      <c r="E289" s="103" t="str">
        <f>IF(ISERROR(VLOOKUP($A289,通讯录!#REF!,6,FALSE)&amp;""),"",VLOOKUP($A289,通讯录!#REF!,6,FALSE)&amp;"")</f>
        <v/>
      </c>
      <c r="F289" s="103" t="str">
        <f>IF(ISERROR(VLOOKUP($A289,通讯录!#REF!,4,FALSE)&amp;""),"",VLOOKUP($A289,通讯录!#REF!,4,FALSE)&amp;"")</f>
        <v/>
      </c>
      <c r="G289" s="103" t="str">
        <f>IF(ISERROR(VLOOKUP($A289,通讯录!#REF!,8,FALSE)&amp;""),"",VLOOKUP($A289,通讯录!#REF!,8,FALSE)&amp;"")</f>
        <v/>
      </c>
      <c r="H289" s="103"/>
      <c r="I289" s="103"/>
      <c r="J289" s="103"/>
      <c r="L289" s="33" t="str">
        <f t="shared" si="3"/>
        <v/>
      </c>
    </row>
    <row r="290" spans="2:12">
      <c r="B290" s="103" t="str">
        <f>IF(ISERROR(VLOOKUP($A290,通讯录!#REF!,3,FALSE)&amp;""),"",VLOOKUP($A290,通讯录!#REF!,3,FALSE)&amp;"")</f>
        <v/>
      </c>
      <c r="C290" s="103" t="str">
        <f>IF(ISERROR(VLOOKUP($A290,通讯录!#REF!,7,FALSE)&amp;""),"",VLOOKUP($A290,通讯录!#REF!,7,FALSE)&amp;"")</f>
        <v/>
      </c>
      <c r="D290" s="103" t="str">
        <f>IF(ISERROR(VLOOKUP($A290,通讯录!#REF!,5,FALSE)&amp;""),"",VLOOKUP($A290,通讯录!#REF!,5,FALSE)&amp;"")</f>
        <v/>
      </c>
      <c r="E290" s="103" t="str">
        <f>IF(ISERROR(VLOOKUP($A290,通讯录!#REF!,6,FALSE)&amp;""),"",VLOOKUP($A290,通讯录!#REF!,6,FALSE)&amp;"")</f>
        <v/>
      </c>
      <c r="F290" s="103" t="str">
        <f>IF(ISERROR(VLOOKUP($A290,通讯录!#REF!,4,FALSE)&amp;""),"",VLOOKUP($A290,通讯录!#REF!,4,FALSE)&amp;"")</f>
        <v/>
      </c>
      <c r="G290" s="103" t="str">
        <f>IF(ISERROR(VLOOKUP($A290,通讯录!#REF!,8,FALSE)&amp;""),"",VLOOKUP($A290,通讯录!#REF!,8,FALSE)&amp;"")</f>
        <v/>
      </c>
      <c r="H290" s="103"/>
      <c r="I290" s="103"/>
      <c r="J290" s="103"/>
      <c r="L290" s="33" t="str">
        <f t="shared" si="3"/>
        <v/>
      </c>
    </row>
    <row r="291" spans="2:12">
      <c r="B291" s="103" t="str">
        <f>IF(ISERROR(VLOOKUP($A291,通讯录!#REF!,3,FALSE)&amp;""),"",VLOOKUP($A291,通讯录!#REF!,3,FALSE)&amp;"")</f>
        <v/>
      </c>
      <c r="C291" s="103" t="str">
        <f>IF(ISERROR(VLOOKUP($A291,通讯录!#REF!,7,FALSE)&amp;""),"",VLOOKUP($A291,通讯录!#REF!,7,FALSE)&amp;"")</f>
        <v/>
      </c>
      <c r="D291" s="103" t="str">
        <f>IF(ISERROR(VLOOKUP($A291,通讯录!#REF!,5,FALSE)&amp;""),"",VLOOKUP($A291,通讯录!#REF!,5,FALSE)&amp;"")</f>
        <v/>
      </c>
      <c r="E291" s="103" t="str">
        <f>IF(ISERROR(VLOOKUP($A291,通讯录!#REF!,6,FALSE)&amp;""),"",VLOOKUP($A291,通讯录!#REF!,6,FALSE)&amp;"")</f>
        <v/>
      </c>
      <c r="F291" s="103" t="str">
        <f>IF(ISERROR(VLOOKUP($A291,通讯录!#REF!,4,FALSE)&amp;""),"",VLOOKUP($A291,通讯录!#REF!,4,FALSE)&amp;"")</f>
        <v/>
      </c>
      <c r="G291" s="103" t="str">
        <f>IF(ISERROR(VLOOKUP($A291,通讯录!#REF!,8,FALSE)&amp;""),"",VLOOKUP($A291,通讯录!#REF!,8,FALSE)&amp;"")</f>
        <v/>
      </c>
      <c r="H291" s="103"/>
      <c r="I291" s="103"/>
      <c r="J291" s="103"/>
      <c r="L291" s="33" t="str">
        <f t="shared" si="3"/>
        <v/>
      </c>
    </row>
    <row r="292" spans="2:12">
      <c r="B292" s="103" t="str">
        <f>IF(ISERROR(VLOOKUP($A292,通讯录!#REF!,3,FALSE)&amp;""),"",VLOOKUP($A292,通讯录!#REF!,3,FALSE)&amp;"")</f>
        <v/>
      </c>
      <c r="C292" s="103" t="str">
        <f>IF(ISERROR(VLOOKUP($A292,通讯录!#REF!,7,FALSE)&amp;""),"",VLOOKUP($A292,通讯录!#REF!,7,FALSE)&amp;"")</f>
        <v/>
      </c>
      <c r="D292" s="103" t="str">
        <f>IF(ISERROR(VLOOKUP($A292,通讯录!#REF!,5,FALSE)&amp;""),"",VLOOKUP($A292,通讯录!#REF!,5,FALSE)&amp;"")</f>
        <v/>
      </c>
      <c r="E292" s="103" t="str">
        <f>IF(ISERROR(VLOOKUP($A292,通讯录!#REF!,6,FALSE)&amp;""),"",VLOOKUP($A292,通讯录!#REF!,6,FALSE)&amp;"")</f>
        <v/>
      </c>
      <c r="F292" s="103" t="str">
        <f>IF(ISERROR(VLOOKUP($A292,通讯录!#REF!,4,FALSE)&amp;""),"",VLOOKUP($A292,通讯录!#REF!,4,FALSE)&amp;"")</f>
        <v/>
      </c>
      <c r="G292" s="103" t="str">
        <f>IF(ISERROR(VLOOKUP($A292,通讯录!#REF!,8,FALSE)&amp;""),"",VLOOKUP($A292,通讯录!#REF!,8,FALSE)&amp;"")</f>
        <v/>
      </c>
      <c r="H292" s="103"/>
      <c r="I292" s="103"/>
      <c r="J292" s="103"/>
      <c r="L292" s="33" t="str">
        <f t="shared" si="3"/>
        <v/>
      </c>
    </row>
    <row r="293" spans="2:12">
      <c r="B293" s="103" t="str">
        <f>IF(ISERROR(VLOOKUP($A293,通讯录!#REF!,3,FALSE)&amp;""),"",VLOOKUP($A293,通讯录!#REF!,3,FALSE)&amp;"")</f>
        <v/>
      </c>
      <c r="C293" s="103" t="str">
        <f>IF(ISERROR(VLOOKUP($A293,通讯录!#REF!,7,FALSE)&amp;""),"",VLOOKUP($A293,通讯录!#REF!,7,FALSE)&amp;"")</f>
        <v/>
      </c>
      <c r="D293" s="103" t="str">
        <f>IF(ISERROR(VLOOKUP($A293,通讯录!#REF!,5,FALSE)&amp;""),"",VLOOKUP($A293,通讯录!#REF!,5,FALSE)&amp;"")</f>
        <v/>
      </c>
      <c r="E293" s="103" t="str">
        <f>IF(ISERROR(VLOOKUP($A293,通讯录!#REF!,6,FALSE)&amp;""),"",VLOOKUP($A293,通讯录!#REF!,6,FALSE)&amp;"")</f>
        <v/>
      </c>
      <c r="F293" s="103" t="str">
        <f>IF(ISERROR(VLOOKUP($A293,通讯录!#REF!,4,FALSE)&amp;""),"",VLOOKUP($A293,通讯录!#REF!,4,FALSE)&amp;"")</f>
        <v/>
      </c>
      <c r="G293" s="103" t="str">
        <f>IF(ISERROR(VLOOKUP($A293,通讯录!#REF!,8,FALSE)&amp;""),"",VLOOKUP($A293,通讯录!#REF!,8,FALSE)&amp;"")</f>
        <v/>
      </c>
      <c r="H293" s="103"/>
      <c r="I293" s="103"/>
      <c r="J293" s="103"/>
      <c r="L293" s="33" t="str">
        <f t="shared" si="3"/>
        <v/>
      </c>
    </row>
    <row r="294" spans="2:12">
      <c r="B294" s="103" t="str">
        <f>IF(ISERROR(VLOOKUP($A294,通讯录!#REF!,3,FALSE)&amp;""),"",VLOOKUP($A294,通讯录!#REF!,3,FALSE)&amp;"")</f>
        <v/>
      </c>
      <c r="C294" s="103" t="str">
        <f>IF(ISERROR(VLOOKUP($A294,通讯录!#REF!,7,FALSE)&amp;""),"",VLOOKUP($A294,通讯录!#REF!,7,FALSE)&amp;"")</f>
        <v/>
      </c>
      <c r="D294" s="103" t="str">
        <f>IF(ISERROR(VLOOKUP($A294,通讯录!#REF!,5,FALSE)&amp;""),"",VLOOKUP($A294,通讯录!#REF!,5,FALSE)&amp;"")</f>
        <v/>
      </c>
      <c r="E294" s="103" t="str">
        <f>IF(ISERROR(VLOOKUP($A294,通讯录!#REF!,6,FALSE)&amp;""),"",VLOOKUP($A294,通讯录!#REF!,6,FALSE)&amp;"")</f>
        <v/>
      </c>
      <c r="F294" s="103" t="str">
        <f>IF(ISERROR(VLOOKUP($A294,通讯录!#REF!,4,FALSE)&amp;""),"",VLOOKUP($A294,通讯录!#REF!,4,FALSE)&amp;"")</f>
        <v/>
      </c>
      <c r="G294" s="103" t="str">
        <f>IF(ISERROR(VLOOKUP($A294,通讯录!#REF!,8,FALSE)&amp;""),"",VLOOKUP($A294,通讯录!#REF!,8,FALSE)&amp;"")</f>
        <v/>
      </c>
      <c r="H294" s="103"/>
      <c r="I294" s="103"/>
      <c r="J294" s="103"/>
      <c r="L294" s="33" t="str">
        <f t="shared" si="3"/>
        <v/>
      </c>
    </row>
    <row r="295" spans="2:12">
      <c r="B295" s="103" t="str">
        <f>IF(ISERROR(VLOOKUP($A295,通讯录!#REF!,3,FALSE)&amp;""),"",VLOOKUP($A295,通讯录!#REF!,3,FALSE)&amp;"")</f>
        <v/>
      </c>
      <c r="C295" s="103" t="str">
        <f>IF(ISERROR(VLOOKUP($A295,通讯录!#REF!,7,FALSE)&amp;""),"",VLOOKUP($A295,通讯录!#REF!,7,FALSE)&amp;"")</f>
        <v/>
      </c>
      <c r="D295" s="103" t="str">
        <f>IF(ISERROR(VLOOKUP($A295,通讯录!#REF!,5,FALSE)&amp;""),"",VLOOKUP($A295,通讯录!#REF!,5,FALSE)&amp;"")</f>
        <v/>
      </c>
      <c r="E295" s="103" t="str">
        <f>IF(ISERROR(VLOOKUP($A295,通讯录!#REF!,6,FALSE)&amp;""),"",VLOOKUP($A295,通讯录!#REF!,6,FALSE)&amp;"")</f>
        <v/>
      </c>
      <c r="F295" s="103" t="str">
        <f>IF(ISERROR(VLOOKUP($A295,通讯录!#REF!,4,FALSE)&amp;""),"",VLOOKUP($A295,通讯录!#REF!,4,FALSE)&amp;"")</f>
        <v/>
      </c>
      <c r="G295" s="103" t="str">
        <f>IF(ISERROR(VLOOKUP($A295,通讯录!#REF!,8,FALSE)&amp;""),"",VLOOKUP($A295,通讯录!#REF!,8,FALSE)&amp;"")</f>
        <v/>
      </c>
      <c r="H295" s="103"/>
      <c r="I295" s="103"/>
      <c r="J295" s="103"/>
      <c r="L295" s="33" t="str">
        <f t="shared" si="3"/>
        <v/>
      </c>
    </row>
    <row r="296" spans="2:12">
      <c r="B296" s="103" t="str">
        <f>IF(ISERROR(VLOOKUP($A296,通讯录!#REF!,3,FALSE)&amp;""),"",VLOOKUP($A296,通讯录!#REF!,3,FALSE)&amp;"")</f>
        <v/>
      </c>
      <c r="C296" s="103" t="str">
        <f>IF(ISERROR(VLOOKUP($A296,通讯录!#REF!,7,FALSE)&amp;""),"",VLOOKUP($A296,通讯录!#REF!,7,FALSE)&amp;"")</f>
        <v/>
      </c>
      <c r="D296" s="103" t="str">
        <f>IF(ISERROR(VLOOKUP($A296,通讯录!#REF!,5,FALSE)&amp;""),"",VLOOKUP($A296,通讯录!#REF!,5,FALSE)&amp;"")</f>
        <v/>
      </c>
      <c r="E296" s="103" t="str">
        <f>IF(ISERROR(VLOOKUP($A296,通讯录!#REF!,6,FALSE)&amp;""),"",VLOOKUP($A296,通讯录!#REF!,6,FALSE)&amp;"")</f>
        <v/>
      </c>
      <c r="F296" s="103" t="str">
        <f>IF(ISERROR(VLOOKUP($A296,通讯录!#REF!,4,FALSE)&amp;""),"",VLOOKUP($A296,通讯录!#REF!,4,FALSE)&amp;"")</f>
        <v/>
      </c>
      <c r="G296" s="103" t="str">
        <f>IF(ISERROR(VLOOKUP($A296,通讯录!#REF!,8,FALSE)&amp;""),"",VLOOKUP($A296,通讯录!#REF!,8,FALSE)&amp;"")</f>
        <v/>
      </c>
      <c r="H296" s="103"/>
      <c r="I296" s="103"/>
      <c r="J296" s="103"/>
      <c r="L296" s="33" t="str">
        <f t="shared" si="3"/>
        <v/>
      </c>
    </row>
    <row r="297" spans="2:12">
      <c r="B297" s="103" t="str">
        <f>IF(ISERROR(VLOOKUP($A297,通讯录!#REF!,3,FALSE)&amp;""),"",VLOOKUP($A297,通讯录!#REF!,3,FALSE)&amp;"")</f>
        <v/>
      </c>
      <c r="C297" s="103" t="str">
        <f>IF(ISERROR(VLOOKUP($A297,通讯录!#REF!,7,FALSE)&amp;""),"",VLOOKUP($A297,通讯录!#REF!,7,FALSE)&amp;"")</f>
        <v/>
      </c>
      <c r="D297" s="103" t="str">
        <f>IF(ISERROR(VLOOKUP($A297,通讯录!#REF!,5,FALSE)&amp;""),"",VLOOKUP($A297,通讯录!#REF!,5,FALSE)&amp;"")</f>
        <v/>
      </c>
      <c r="E297" s="103" t="str">
        <f>IF(ISERROR(VLOOKUP($A297,通讯录!#REF!,6,FALSE)&amp;""),"",VLOOKUP($A297,通讯录!#REF!,6,FALSE)&amp;"")</f>
        <v/>
      </c>
      <c r="F297" s="103" t="str">
        <f>IF(ISERROR(VLOOKUP($A297,通讯录!#REF!,4,FALSE)&amp;""),"",VLOOKUP($A297,通讯录!#REF!,4,FALSE)&amp;"")</f>
        <v/>
      </c>
      <c r="G297" s="103" t="str">
        <f>IF(ISERROR(VLOOKUP($A297,通讯录!#REF!,8,FALSE)&amp;""),"",VLOOKUP($A297,通讯录!#REF!,8,FALSE)&amp;"")</f>
        <v/>
      </c>
      <c r="H297" s="103"/>
      <c r="I297" s="103"/>
      <c r="J297" s="103"/>
      <c r="L297" s="33" t="str">
        <f t="shared" si="3"/>
        <v/>
      </c>
    </row>
    <row r="298" spans="2:12">
      <c r="B298" s="103" t="str">
        <f>IF(ISERROR(VLOOKUP($A298,通讯录!#REF!,3,FALSE)&amp;""),"",VLOOKUP($A298,通讯录!#REF!,3,FALSE)&amp;"")</f>
        <v/>
      </c>
      <c r="C298" s="103" t="str">
        <f>IF(ISERROR(VLOOKUP($A298,通讯录!#REF!,7,FALSE)&amp;""),"",VLOOKUP($A298,通讯录!#REF!,7,FALSE)&amp;"")</f>
        <v/>
      </c>
      <c r="D298" s="103" t="str">
        <f>IF(ISERROR(VLOOKUP($A298,通讯录!#REF!,5,FALSE)&amp;""),"",VLOOKUP($A298,通讯录!#REF!,5,FALSE)&amp;"")</f>
        <v/>
      </c>
      <c r="E298" s="103" t="str">
        <f>IF(ISERROR(VLOOKUP($A298,通讯录!#REF!,6,FALSE)&amp;""),"",VLOOKUP($A298,通讯录!#REF!,6,FALSE)&amp;"")</f>
        <v/>
      </c>
      <c r="F298" s="103" t="str">
        <f>IF(ISERROR(VLOOKUP($A298,通讯录!#REF!,4,FALSE)&amp;""),"",VLOOKUP($A298,通讯录!#REF!,4,FALSE)&amp;"")</f>
        <v/>
      </c>
      <c r="G298" s="103" t="str">
        <f>IF(ISERROR(VLOOKUP($A298,通讯录!#REF!,8,FALSE)&amp;""),"",VLOOKUP($A298,通讯录!#REF!,8,FALSE)&amp;"")</f>
        <v/>
      </c>
      <c r="H298" s="103"/>
      <c r="I298" s="103"/>
      <c r="J298" s="103"/>
      <c r="L298" s="33" t="str">
        <f t="shared" si="3"/>
        <v/>
      </c>
    </row>
    <row r="299" spans="2:12">
      <c r="B299" s="103" t="str">
        <f>IF(ISERROR(VLOOKUP($A299,通讯录!#REF!,3,FALSE)&amp;""),"",VLOOKUP($A299,通讯录!#REF!,3,FALSE)&amp;"")</f>
        <v/>
      </c>
      <c r="C299" s="103" t="str">
        <f>IF(ISERROR(VLOOKUP($A299,通讯录!#REF!,7,FALSE)&amp;""),"",VLOOKUP($A299,通讯录!#REF!,7,FALSE)&amp;"")</f>
        <v/>
      </c>
      <c r="D299" s="103" t="str">
        <f>IF(ISERROR(VLOOKUP($A299,通讯录!#REF!,5,FALSE)&amp;""),"",VLOOKUP($A299,通讯录!#REF!,5,FALSE)&amp;"")</f>
        <v/>
      </c>
      <c r="E299" s="103" t="str">
        <f>IF(ISERROR(VLOOKUP($A299,通讯录!#REF!,6,FALSE)&amp;""),"",VLOOKUP($A299,通讯录!#REF!,6,FALSE)&amp;"")</f>
        <v/>
      </c>
      <c r="F299" s="103" t="str">
        <f>IF(ISERROR(VLOOKUP($A299,通讯录!#REF!,4,FALSE)&amp;""),"",VLOOKUP($A299,通讯录!#REF!,4,FALSE)&amp;"")</f>
        <v/>
      </c>
      <c r="G299" s="103" t="str">
        <f>IF(ISERROR(VLOOKUP($A299,通讯录!#REF!,8,FALSE)&amp;""),"",VLOOKUP($A299,通讯录!#REF!,8,FALSE)&amp;"")</f>
        <v/>
      </c>
      <c r="H299" s="103"/>
      <c r="I299" s="103"/>
      <c r="J299" s="103"/>
      <c r="L299" s="33" t="str">
        <f t="shared" si="3"/>
        <v/>
      </c>
    </row>
    <row r="300" spans="2:12">
      <c r="B300" s="103" t="str">
        <f>IF(ISERROR(VLOOKUP($A300,通讯录!#REF!,3,FALSE)&amp;""),"",VLOOKUP($A300,通讯录!#REF!,3,FALSE)&amp;"")</f>
        <v/>
      </c>
      <c r="C300" s="103" t="str">
        <f>IF(ISERROR(VLOOKUP($A300,通讯录!#REF!,7,FALSE)&amp;""),"",VLOOKUP($A300,通讯录!#REF!,7,FALSE)&amp;"")</f>
        <v/>
      </c>
      <c r="D300" s="103" t="str">
        <f>IF(ISERROR(VLOOKUP($A300,通讯录!#REF!,5,FALSE)&amp;""),"",VLOOKUP($A300,通讯录!#REF!,5,FALSE)&amp;"")</f>
        <v/>
      </c>
      <c r="E300" s="103" t="str">
        <f>IF(ISERROR(VLOOKUP($A300,通讯录!#REF!,6,FALSE)&amp;""),"",VLOOKUP($A300,通讯录!#REF!,6,FALSE)&amp;"")</f>
        <v/>
      </c>
      <c r="F300" s="103" t="str">
        <f>IF(ISERROR(VLOOKUP($A300,通讯录!#REF!,4,FALSE)&amp;""),"",VLOOKUP($A300,通讯录!#REF!,4,FALSE)&amp;"")</f>
        <v/>
      </c>
      <c r="G300" s="103" t="str">
        <f>IF(ISERROR(VLOOKUP($A300,通讯录!#REF!,8,FALSE)&amp;""),"",VLOOKUP($A300,通讯录!#REF!,8,FALSE)&amp;"")</f>
        <v/>
      </c>
      <c r="H300" s="103"/>
      <c r="I300" s="103"/>
      <c r="J300" s="103"/>
      <c r="L300" s="33" t="str">
        <f t="shared" si="3"/>
        <v/>
      </c>
    </row>
    <row r="301" spans="2:12">
      <c r="B301" s="103" t="str">
        <f>IF(ISERROR(VLOOKUP($A301,通讯录!#REF!,3,FALSE)&amp;""),"",VLOOKUP($A301,通讯录!#REF!,3,FALSE)&amp;"")</f>
        <v/>
      </c>
      <c r="C301" s="103" t="str">
        <f>IF(ISERROR(VLOOKUP($A301,通讯录!#REF!,7,FALSE)&amp;""),"",VLOOKUP($A301,通讯录!#REF!,7,FALSE)&amp;"")</f>
        <v/>
      </c>
      <c r="D301" s="103" t="str">
        <f>IF(ISERROR(VLOOKUP($A301,通讯录!#REF!,5,FALSE)&amp;""),"",VLOOKUP($A301,通讯录!#REF!,5,FALSE)&amp;"")</f>
        <v/>
      </c>
      <c r="E301" s="103" t="str">
        <f>IF(ISERROR(VLOOKUP($A301,通讯录!#REF!,6,FALSE)&amp;""),"",VLOOKUP($A301,通讯录!#REF!,6,FALSE)&amp;"")</f>
        <v/>
      </c>
      <c r="F301" s="103" t="str">
        <f>IF(ISERROR(VLOOKUP($A301,通讯录!#REF!,4,FALSE)&amp;""),"",VLOOKUP($A301,通讯录!#REF!,4,FALSE)&amp;"")</f>
        <v/>
      </c>
      <c r="G301" s="103" t="str">
        <f>IF(ISERROR(VLOOKUP($A301,通讯录!#REF!,8,FALSE)&amp;""),"",VLOOKUP($A301,通讯录!#REF!,8,FALSE)&amp;"")</f>
        <v/>
      </c>
      <c r="H301" s="103"/>
      <c r="I301" s="103"/>
      <c r="J301" s="103"/>
      <c r="L301" s="33" t="str">
        <f t="shared" si="3"/>
        <v/>
      </c>
    </row>
    <row r="302" spans="2:12">
      <c r="B302" s="103" t="str">
        <f>IF(ISERROR(VLOOKUP($A302,通讯录!#REF!,3,FALSE)&amp;""),"",VLOOKUP($A302,通讯录!#REF!,3,FALSE)&amp;"")</f>
        <v/>
      </c>
      <c r="C302" s="103" t="str">
        <f>IF(ISERROR(VLOOKUP($A302,通讯录!#REF!,7,FALSE)&amp;""),"",VLOOKUP($A302,通讯录!#REF!,7,FALSE)&amp;"")</f>
        <v/>
      </c>
      <c r="D302" s="103" t="str">
        <f>IF(ISERROR(VLOOKUP($A302,通讯录!#REF!,5,FALSE)&amp;""),"",VLOOKUP($A302,通讯录!#REF!,5,FALSE)&amp;"")</f>
        <v/>
      </c>
      <c r="E302" s="103" t="str">
        <f>IF(ISERROR(VLOOKUP($A302,通讯录!#REF!,6,FALSE)&amp;""),"",VLOOKUP($A302,通讯录!#REF!,6,FALSE)&amp;"")</f>
        <v/>
      </c>
      <c r="F302" s="103" t="str">
        <f>IF(ISERROR(VLOOKUP($A302,通讯录!#REF!,4,FALSE)&amp;""),"",VLOOKUP($A302,通讯录!#REF!,4,FALSE)&amp;"")</f>
        <v/>
      </c>
      <c r="G302" s="103" t="str">
        <f>IF(ISERROR(VLOOKUP($A302,通讯录!#REF!,8,FALSE)&amp;""),"",VLOOKUP($A302,通讯录!#REF!,8,FALSE)&amp;"")</f>
        <v/>
      </c>
      <c r="H302" s="103"/>
      <c r="I302" s="103"/>
      <c r="J302" s="103"/>
      <c r="L302" s="33" t="str">
        <f t="shared" si="3"/>
        <v/>
      </c>
    </row>
    <row r="303" spans="2:12">
      <c r="B303" s="103" t="str">
        <f>IF(ISERROR(VLOOKUP($A303,通讯录!#REF!,3,FALSE)&amp;""),"",VLOOKUP($A303,通讯录!#REF!,3,FALSE)&amp;"")</f>
        <v/>
      </c>
      <c r="C303" s="103" t="str">
        <f>IF(ISERROR(VLOOKUP($A303,通讯录!#REF!,7,FALSE)&amp;""),"",VLOOKUP($A303,通讯录!#REF!,7,FALSE)&amp;"")</f>
        <v/>
      </c>
      <c r="D303" s="103" t="str">
        <f>IF(ISERROR(VLOOKUP($A303,通讯录!#REF!,5,FALSE)&amp;""),"",VLOOKUP($A303,通讯录!#REF!,5,FALSE)&amp;"")</f>
        <v/>
      </c>
      <c r="E303" s="103" t="str">
        <f>IF(ISERROR(VLOOKUP($A303,通讯录!#REF!,6,FALSE)&amp;""),"",VLOOKUP($A303,通讯录!#REF!,6,FALSE)&amp;"")</f>
        <v/>
      </c>
      <c r="F303" s="103" t="str">
        <f>IF(ISERROR(VLOOKUP($A303,通讯录!#REF!,4,FALSE)&amp;""),"",VLOOKUP($A303,通讯录!#REF!,4,FALSE)&amp;"")</f>
        <v/>
      </c>
      <c r="G303" s="103" t="str">
        <f>IF(ISERROR(VLOOKUP($A303,通讯录!#REF!,8,FALSE)&amp;""),"",VLOOKUP($A303,通讯录!#REF!,8,FALSE)&amp;"")</f>
        <v/>
      </c>
      <c r="H303" s="103"/>
      <c r="I303" s="103"/>
      <c r="J303" s="103"/>
      <c r="L303" s="33" t="str">
        <f t="shared" si="3"/>
        <v/>
      </c>
    </row>
    <row r="304" spans="2:12">
      <c r="B304" s="103" t="str">
        <f>IF(ISERROR(VLOOKUP($A304,通讯录!#REF!,3,FALSE)&amp;""),"",VLOOKUP($A304,通讯录!#REF!,3,FALSE)&amp;"")</f>
        <v/>
      </c>
      <c r="C304" s="103" t="str">
        <f>IF(ISERROR(VLOOKUP($A304,通讯录!#REF!,7,FALSE)&amp;""),"",VLOOKUP($A304,通讯录!#REF!,7,FALSE)&amp;"")</f>
        <v/>
      </c>
      <c r="D304" s="103" t="str">
        <f>IF(ISERROR(VLOOKUP($A304,通讯录!#REF!,5,FALSE)&amp;""),"",VLOOKUP($A304,通讯录!#REF!,5,FALSE)&amp;"")</f>
        <v/>
      </c>
      <c r="E304" s="103" t="str">
        <f>IF(ISERROR(VLOOKUP($A304,通讯录!#REF!,6,FALSE)&amp;""),"",VLOOKUP($A304,通讯录!#REF!,6,FALSE)&amp;"")</f>
        <v/>
      </c>
      <c r="F304" s="103" t="str">
        <f>IF(ISERROR(VLOOKUP($A304,通讯录!#REF!,4,FALSE)&amp;""),"",VLOOKUP($A304,通讯录!#REF!,4,FALSE)&amp;"")</f>
        <v/>
      </c>
      <c r="G304" s="103" t="str">
        <f>IF(ISERROR(VLOOKUP($A304,通讯录!#REF!,8,FALSE)&amp;""),"",VLOOKUP($A304,通讯录!#REF!,8,FALSE)&amp;"")</f>
        <v/>
      </c>
      <c r="H304" s="103"/>
      <c r="I304" s="103"/>
      <c r="J304" s="103"/>
      <c r="L304" s="33" t="str">
        <f t="shared" si="3"/>
        <v/>
      </c>
    </row>
    <row r="305" spans="2:12">
      <c r="B305" s="103" t="str">
        <f>IF(ISERROR(VLOOKUP($A305,通讯录!#REF!,3,FALSE)&amp;""),"",VLOOKUP($A305,通讯录!#REF!,3,FALSE)&amp;"")</f>
        <v/>
      </c>
      <c r="C305" s="103" t="str">
        <f>IF(ISERROR(VLOOKUP($A305,通讯录!#REF!,7,FALSE)&amp;""),"",VLOOKUP($A305,通讯录!#REF!,7,FALSE)&amp;"")</f>
        <v/>
      </c>
      <c r="D305" s="103" t="str">
        <f>IF(ISERROR(VLOOKUP($A305,通讯录!#REF!,5,FALSE)&amp;""),"",VLOOKUP($A305,通讯录!#REF!,5,FALSE)&amp;"")</f>
        <v/>
      </c>
      <c r="E305" s="103" t="str">
        <f>IF(ISERROR(VLOOKUP($A305,通讯录!#REF!,6,FALSE)&amp;""),"",VLOOKUP($A305,通讯录!#REF!,6,FALSE)&amp;"")</f>
        <v/>
      </c>
      <c r="F305" s="103" t="str">
        <f>IF(ISERROR(VLOOKUP($A305,通讯录!#REF!,4,FALSE)&amp;""),"",VLOOKUP($A305,通讯录!#REF!,4,FALSE)&amp;"")</f>
        <v/>
      </c>
      <c r="G305" s="103" t="str">
        <f>IF(ISERROR(VLOOKUP($A305,通讯录!#REF!,8,FALSE)&amp;""),"",VLOOKUP($A305,通讯录!#REF!,8,FALSE)&amp;"")</f>
        <v/>
      </c>
      <c r="H305" s="103"/>
      <c r="I305" s="103"/>
      <c r="J305" s="103"/>
      <c r="L305" s="33" t="str">
        <f t="shared" si="3"/>
        <v/>
      </c>
    </row>
    <row r="306" spans="2:12">
      <c r="B306" s="103" t="str">
        <f>IF(ISERROR(VLOOKUP($A306,通讯录!#REF!,3,FALSE)&amp;""),"",VLOOKUP($A306,通讯录!#REF!,3,FALSE)&amp;"")</f>
        <v/>
      </c>
      <c r="C306" s="103" t="str">
        <f>IF(ISERROR(VLOOKUP($A306,通讯录!#REF!,7,FALSE)&amp;""),"",VLOOKUP($A306,通讯录!#REF!,7,FALSE)&amp;"")</f>
        <v/>
      </c>
      <c r="D306" s="103" t="str">
        <f>IF(ISERROR(VLOOKUP($A306,通讯录!#REF!,5,FALSE)&amp;""),"",VLOOKUP($A306,通讯录!#REF!,5,FALSE)&amp;"")</f>
        <v/>
      </c>
      <c r="E306" s="103" t="str">
        <f>IF(ISERROR(VLOOKUP($A306,通讯录!#REF!,6,FALSE)&amp;""),"",VLOOKUP($A306,通讯录!#REF!,6,FALSE)&amp;"")</f>
        <v/>
      </c>
      <c r="F306" s="103" t="str">
        <f>IF(ISERROR(VLOOKUP($A306,通讯录!#REF!,4,FALSE)&amp;""),"",VLOOKUP($A306,通讯录!#REF!,4,FALSE)&amp;"")</f>
        <v/>
      </c>
      <c r="G306" s="103" t="str">
        <f>IF(ISERROR(VLOOKUP($A306,通讯录!#REF!,8,FALSE)&amp;""),"",VLOOKUP($A306,通讯录!#REF!,8,FALSE)&amp;"")</f>
        <v/>
      </c>
      <c r="H306" s="103"/>
      <c r="I306" s="103"/>
      <c r="J306" s="103"/>
      <c r="L306" s="33" t="str">
        <f t="shared" si="3"/>
        <v/>
      </c>
    </row>
    <row r="307" spans="2:12">
      <c r="B307" s="103" t="str">
        <f>IF(ISERROR(VLOOKUP($A307,通讯录!#REF!,3,FALSE)&amp;""),"",VLOOKUP($A307,通讯录!#REF!,3,FALSE)&amp;"")</f>
        <v/>
      </c>
      <c r="C307" s="103" t="str">
        <f>IF(ISERROR(VLOOKUP($A307,通讯录!#REF!,7,FALSE)&amp;""),"",VLOOKUP($A307,通讯录!#REF!,7,FALSE)&amp;"")</f>
        <v/>
      </c>
      <c r="D307" s="103" t="str">
        <f>IF(ISERROR(VLOOKUP($A307,通讯录!#REF!,5,FALSE)&amp;""),"",VLOOKUP($A307,通讯录!#REF!,5,FALSE)&amp;"")</f>
        <v/>
      </c>
      <c r="E307" s="103" t="str">
        <f>IF(ISERROR(VLOOKUP($A307,通讯录!#REF!,6,FALSE)&amp;""),"",VLOOKUP($A307,通讯录!#REF!,6,FALSE)&amp;"")</f>
        <v/>
      </c>
      <c r="F307" s="103" t="str">
        <f>IF(ISERROR(VLOOKUP($A307,通讯录!#REF!,4,FALSE)&amp;""),"",VLOOKUP($A307,通讯录!#REF!,4,FALSE)&amp;"")</f>
        <v/>
      </c>
      <c r="G307" s="103" t="str">
        <f>IF(ISERROR(VLOOKUP($A307,通讯录!#REF!,8,FALSE)&amp;""),"",VLOOKUP($A307,通讯录!#REF!,8,FALSE)&amp;"")</f>
        <v/>
      </c>
      <c r="H307" s="103"/>
      <c r="I307" s="103"/>
      <c r="J307" s="103"/>
      <c r="L307" s="33" t="str">
        <f t="shared" ref="L307:L353" si="4">LEFT(A307,1)</f>
        <v/>
      </c>
    </row>
    <row r="308" spans="2:12">
      <c r="B308" s="103" t="str">
        <f>IF(ISERROR(VLOOKUP($A308,通讯录!#REF!,3,FALSE)&amp;""),"",VLOOKUP($A308,通讯录!#REF!,3,FALSE)&amp;"")</f>
        <v/>
      </c>
      <c r="C308" s="103" t="str">
        <f>IF(ISERROR(VLOOKUP($A308,通讯录!#REF!,7,FALSE)&amp;""),"",VLOOKUP($A308,通讯录!#REF!,7,FALSE)&amp;"")</f>
        <v/>
      </c>
      <c r="D308" s="103" t="str">
        <f>IF(ISERROR(VLOOKUP($A308,通讯录!#REF!,5,FALSE)&amp;""),"",VLOOKUP($A308,通讯录!#REF!,5,FALSE)&amp;"")</f>
        <v/>
      </c>
      <c r="E308" s="103" t="str">
        <f>IF(ISERROR(VLOOKUP($A308,通讯录!#REF!,6,FALSE)&amp;""),"",VLOOKUP($A308,通讯录!#REF!,6,FALSE)&amp;"")</f>
        <v/>
      </c>
      <c r="F308" s="103" t="str">
        <f>IF(ISERROR(VLOOKUP($A308,通讯录!#REF!,4,FALSE)&amp;""),"",VLOOKUP($A308,通讯录!#REF!,4,FALSE)&amp;"")</f>
        <v/>
      </c>
      <c r="G308" s="103" t="str">
        <f>IF(ISERROR(VLOOKUP($A308,通讯录!#REF!,8,FALSE)&amp;""),"",VLOOKUP($A308,通讯录!#REF!,8,FALSE)&amp;"")</f>
        <v/>
      </c>
      <c r="H308" s="103"/>
      <c r="I308" s="103"/>
      <c r="J308" s="103"/>
      <c r="L308" s="33" t="str">
        <f t="shared" si="4"/>
        <v/>
      </c>
    </row>
    <row r="309" spans="2:12">
      <c r="B309" s="103" t="str">
        <f>IF(ISERROR(VLOOKUP($A309,通讯录!#REF!,3,FALSE)&amp;""),"",VLOOKUP($A309,通讯录!#REF!,3,FALSE)&amp;"")</f>
        <v/>
      </c>
      <c r="C309" s="103" t="str">
        <f>IF(ISERROR(VLOOKUP($A309,通讯录!#REF!,7,FALSE)&amp;""),"",VLOOKUP($A309,通讯录!#REF!,7,FALSE)&amp;"")</f>
        <v/>
      </c>
      <c r="D309" s="103" t="str">
        <f>IF(ISERROR(VLOOKUP($A309,通讯录!#REF!,5,FALSE)&amp;""),"",VLOOKUP($A309,通讯录!#REF!,5,FALSE)&amp;"")</f>
        <v/>
      </c>
      <c r="E309" s="103" t="str">
        <f>IF(ISERROR(VLOOKUP($A309,通讯录!#REF!,6,FALSE)&amp;""),"",VLOOKUP($A309,通讯录!#REF!,6,FALSE)&amp;"")</f>
        <v/>
      </c>
      <c r="F309" s="103" t="str">
        <f>IF(ISERROR(VLOOKUP($A309,通讯录!#REF!,4,FALSE)&amp;""),"",VLOOKUP($A309,通讯录!#REF!,4,FALSE)&amp;"")</f>
        <v/>
      </c>
      <c r="G309" s="103" t="str">
        <f>IF(ISERROR(VLOOKUP($A309,通讯录!#REF!,8,FALSE)&amp;""),"",VLOOKUP($A309,通讯录!#REF!,8,FALSE)&amp;"")</f>
        <v/>
      </c>
      <c r="H309" s="103"/>
      <c r="I309" s="103"/>
      <c r="J309" s="103"/>
      <c r="L309" s="33" t="str">
        <f t="shared" si="4"/>
        <v/>
      </c>
    </row>
    <row r="310" spans="2:12">
      <c r="B310" s="103" t="str">
        <f>IF(ISERROR(VLOOKUP($A310,通讯录!#REF!,3,FALSE)&amp;""),"",VLOOKUP($A310,通讯录!#REF!,3,FALSE)&amp;"")</f>
        <v/>
      </c>
      <c r="C310" s="103" t="str">
        <f>IF(ISERROR(VLOOKUP($A310,通讯录!#REF!,7,FALSE)&amp;""),"",VLOOKUP($A310,通讯录!#REF!,7,FALSE)&amp;"")</f>
        <v/>
      </c>
      <c r="D310" s="103" t="str">
        <f>IF(ISERROR(VLOOKUP($A310,通讯录!#REF!,5,FALSE)&amp;""),"",VLOOKUP($A310,通讯录!#REF!,5,FALSE)&amp;"")</f>
        <v/>
      </c>
      <c r="E310" s="103" t="str">
        <f>IF(ISERROR(VLOOKUP($A310,通讯录!#REF!,6,FALSE)&amp;""),"",VLOOKUP($A310,通讯录!#REF!,6,FALSE)&amp;"")</f>
        <v/>
      </c>
      <c r="F310" s="103" t="str">
        <f>IF(ISERROR(VLOOKUP($A310,通讯录!#REF!,4,FALSE)&amp;""),"",VLOOKUP($A310,通讯录!#REF!,4,FALSE)&amp;"")</f>
        <v/>
      </c>
      <c r="G310" s="103" t="str">
        <f>IF(ISERROR(VLOOKUP($A310,通讯录!#REF!,8,FALSE)&amp;""),"",VLOOKUP($A310,通讯录!#REF!,8,FALSE)&amp;"")</f>
        <v/>
      </c>
      <c r="H310" s="103"/>
      <c r="I310" s="103"/>
      <c r="J310" s="103"/>
      <c r="L310" s="33" t="str">
        <f t="shared" si="4"/>
        <v/>
      </c>
    </row>
    <row r="311" spans="2:12">
      <c r="B311" s="103" t="str">
        <f>IF(ISERROR(VLOOKUP($A311,通讯录!#REF!,3,FALSE)&amp;""),"",VLOOKUP($A311,通讯录!#REF!,3,FALSE)&amp;"")</f>
        <v/>
      </c>
      <c r="C311" s="103" t="str">
        <f>IF(ISERROR(VLOOKUP($A311,通讯录!#REF!,7,FALSE)&amp;""),"",VLOOKUP($A311,通讯录!#REF!,7,FALSE)&amp;"")</f>
        <v/>
      </c>
      <c r="D311" s="103" t="str">
        <f>IF(ISERROR(VLOOKUP($A311,通讯录!#REF!,5,FALSE)&amp;""),"",VLOOKUP($A311,通讯录!#REF!,5,FALSE)&amp;"")</f>
        <v/>
      </c>
      <c r="E311" s="103" t="str">
        <f>IF(ISERROR(VLOOKUP($A311,通讯录!#REF!,6,FALSE)&amp;""),"",VLOOKUP($A311,通讯录!#REF!,6,FALSE)&amp;"")</f>
        <v/>
      </c>
      <c r="F311" s="103" t="str">
        <f>IF(ISERROR(VLOOKUP($A311,通讯录!#REF!,4,FALSE)&amp;""),"",VLOOKUP($A311,通讯录!#REF!,4,FALSE)&amp;"")</f>
        <v/>
      </c>
      <c r="G311" s="103" t="str">
        <f>IF(ISERROR(VLOOKUP($A311,通讯录!#REF!,8,FALSE)&amp;""),"",VLOOKUP($A311,通讯录!#REF!,8,FALSE)&amp;"")</f>
        <v/>
      </c>
      <c r="H311" s="103"/>
      <c r="I311" s="103"/>
      <c r="J311" s="103"/>
      <c r="L311" s="33" t="str">
        <f t="shared" si="4"/>
        <v/>
      </c>
    </row>
    <row r="312" spans="2:12">
      <c r="B312" s="103" t="str">
        <f>IF(ISERROR(VLOOKUP($A312,通讯录!#REF!,3,FALSE)&amp;""),"",VLOOKUP($A312,通讯录!#REF!,3,FALSE)&amp;"")</f>
        <v/>
      </c>
      <c r="C312" s="103" t="str">
        <f>IF(ISERROR(VLOOKUP($A312,通讯录!#REF!,7,FALSE)&amp;""),"",VLOOKUP($A312,通讯录!#REF!,7,FALSE)&amp;"")</f>
        <v/>
      </c>
      <c r="D312" s="103" t="str">
        <f>IF(ISERROR(VLOOKUP($A312,通讯录!#REF!,5,FALSE)&amp;""),"",VLOOKUP($A312,通讯录!#REF!,5,FALSE)&amp;"")</f>
        <v/>
      </c>
      <c r="E312" s="103" t="str">
        <f>IF(ISERROR(VLOOKUP($A312,通讯录!#REF!,6,FALSE)&amp;""),"",VLOOKUP($A312,通讯录!#REF!,6,FALSE)&amp;"")</f>
        <v/>
      </c>
      <c r="F312" s="103" t="str">
        <f>IF(ISERROR(VLOOKUP($A312,通讯录!#REF!,4,FALSE)&amp;""),"",VLOOKUP($A312,通讯录!#REF!,4,FALSE)&amp;"")</f>
        <v/>
      </c>
      <c r="G312" s="103" t="str">
        <f>IF(ISERROR(VLOOKUP($A312,通讯录!#REF!,8,FALSE)&amp;""),"",VLOOKUP($A312,通讯录!#REF!,8,FALSE)&amp;"")</f>
        <v/>
      </c>
      <c r="H312" s="103"/>
      <c r="I312" s="103"/>
      <c r="J312" s="103"/>
      <c r="L312" s="33" t="str">
        <f t="shared" si="4"/>
        <v/>
      </c>
    </row>
    <row r="313" spans="2:12">
      <c r="B313" s="103" t="str">
        <f>IF(ISERROR(VLOOKUP($A313,通讯录!#REF!,3,FALSE)&amp;""),"",VLOOKUP($A313,通讯录!#REF!,3,FALSE)&amp;"")</f>
        <v/>
      </c>
      <c r="C313" s="103" t="str">
        <f>IF(ISERROR(VLOOKUP($A313,通讯录!#REF!,7,FALSE)&amp;""),"",VLOOKUP($A313,通讯录!#REF!,7,FALSE)&amp;"")</f>
        <v/>
      </c>
      <c r="D313" s="103" t="str">
        <f>IF(ISERROR(VLOOKUP($A313,通讯录!#REF!,5,FALSE)&amp;""),"",VLOOKUP($A313,通讯录!#REF!,5,FALSE)&amp;"")</f>
        <v/>
      </c>
      <c r="E313" s="103" t="str">
        <f>IF(ISERROR(VLOOKUP($A313,通讯录!#REF!,6,FALSE)&amp;""),"",VLOOKUP($A313,通讯录!#REF!,6,FALSE)&amp;"")</f>
        <v/>
      </c>
      <c r="F313" s="103" t="str">
        <f>IF(ISERROR(VLOOKUP($A313,通讯录!#REF!,4,FALSE)&amp;""),"",VLOOKUP($A313,通讯录!#REF!,4,FALSE)&amp;"")</f>
        <v/>
      </c>
      <c r="G313" s="103" t="str">
        <f>IF(ISERROR(VLOOKUP($A313,通讯录!#REF!,8,FALSE)&amp;""),"",VLOOKUP($A313,通讯录!#REF!,8,FALSE)&amp;"")</f>
        <v/>
      </c>
      <c r="H313" s="103"/>
      <c r="I313" s="103"/>
      <c r="J313" s="103"/>
      <c r="L313" s="33" t="str">
        <f t="shared" si="4"/>
        <v/>
      </c>
    </row>
    <row r="314" spans="2:12">
      <c r="B314" s="103" t="str">
        <f>IF(ISERROR(VLOOKUP($A314,通讯录!#REF!,3,FALSE)&amp;""),"",VLOOKUP($A314,通讯录!#REF!,3,FALSE)&amp;"")</f>
        <v/>
      </c>
      <c r="C314" s="103" t="str">
        <f>IF(ISERROR(VLOOKUP($A314,通讯录!#REF!,7,FALSE)&amp;""),"",VLOOKUP($A314,通讯录!#REF!,7,FALSE)&amp;"")</f>
        <v/>
      </c>
      <c r="D314" s="103" t="str">
        <f>IF(ISERROR(VLOOKUP($A314,通讯录!#REF!,5,FALSE)&amp;""),"",VLOOKUP($A314,通讯录!#REF!,5,FALSE)&amp;"")</f>
        <v/>
      </c>
      <c r="E314" s="103" t="str">
        <f>IF(ISERROR(VLOOKUP($A314,通讯录!#REF!,6,FALSE)&amp;""),"",VLOOKUP($A314,通讯录!#REF!,6,FALSE)&amp;"")</f>
        <v/>
      </c>
      <c r="F314" s="103" t="str">
        <f>IF(ISERROR(VLOOKUP($A314,通讯录!#REF!,4,FALSE)&amp;""),"",VLOOKUP($A314,通讯录!#REF!,4,FALSE)&amp;"")</f>
        <v/>
      </c>
      <c r="G314" s="103" t="str">
        <f>IF(ISERROR(VLOOKUP($A314,通讯录!#REF!,8,FALSE)&amp;""),"",VLOOKUP($A314,通讯录!#REF!,8,FALSE)&amp;"")</f>
        <v/>
      </c>
      <c r="H314" s="103"/>
      <c r="I314" s="103"/>
      <c r="J314" s="103"/>
      <c r="L314" s="33" t="str">
        <f t="shared" si="4"/>
        <v/>
      </c>
    </row>
    <row r="315" spans="2:12">
      <c r="B315" s="103" t="str">
        <f>IF(ISERROR(VLOOKUP($A315,通讯录!#REF!,3,FALSE)&amp;""),"",VLOOKUP($A315,通讯录!#REF!,3,FALSE)&amp;"")</f>
        <v/>
      </c>
      <c r="C315" s="103" t="str">
        <f>IF(ISERROR(VLOOKUP($A315,通讯录!#REF!,7,FALSE)&amp;""),"",VLOOKUP($A315,通讯录!#REF!,7,FALSE)&amp;"")</f>
        <v/>
      </c>
      <c r="D315" s="103" t="str">
        <f>IF(ISERROR(VLOOKUP($A315,通讯录!#REF!,5,FALSE)&amp;""),"",VLOOKUP($A315,通讯录!#REF!,5,FALSE)&amp;"")</f>
        <v/>
      </c>
      <c r="E315" s="103" t="str">
        <f>IF(ISERROR(VLOOKUP($A315,通讯录!#REF!,6,FALSE)&amp;""),"",VLOOKUP($A315,通讯录!#REF!,6,FALSE)&amp;"")</f>
        <v/>
      </c>
      <c r="F315" s="103" t="str">
        <f>IF(ISERROR(VLOOKUP($A315,通讯录!#REF!,4,FALSE)&amp;""),"",VLOOKUP($A315,通讯录!#REF!,4,FALSE)&amp;"")</f>
        <v/>
      </c>
      <c r="G315" s="103" t="str">
        <f>IF(ISERROR(VLOOKUP($A315,通讯录!#REF!,8,FALSE)&amp;""),"",VLOOKUP($A315,通讯录!#REF!,8,FALSE)&amp;"")</f>
        <v/>
      </c>
      <c r="H315" s="103"/>
      <c r="I315" s="103"/>
      <c r="J315" s="103"/>
      <c r="L315" s="33" t="str">
        <f t="shared" si="4"/>
        <v/>
      </c>
    </row>
    <row r="316" spans="2:12">
      <c r="B316" s="103" t="str">
        <f>IF(ISERROR(VLOOKUP($A316,通讯录!#REF!,3,FALSE)&amp;""),"",VLOOKUP($A316,通讯录!#REF!,3,FALSE)&amp;"")</f>
        <v/>
      </c>
      <c r="C316" s="103" t="str">
        <f>IF(ISERROR(VLOOKUP($A316,通讯录!#REF!,7,FALSE)&amp;""),"",VLOOKUP($A316,通讯录!#REF!,7,FALSE)&amp;"")</f>
        <v/>
      </c>
      <c r="D316" s="103" t="str">
        <f>IF(ISERROR(VLOOKUP($A316,通讯录!#REF!,5,FALSE)&amp;""),"",VLOOKUP($A316,通讯录!#REF!,5,FALSE)&amp;"")</f>
        <v/>
      </c>
      <c r="E316" s="103" t="str">
        <f>IF(ISERROR(VLOOKUP($A316,通讯录!#REF!,6,FALSE)&amp;""),"",VLOOKUP($A316,通讯录!#REF!,6,FALSE)&amp;"")</f>
        <v/>
      </c>
      <c r="F316" s="103" t="str">
        <f>IF(ISERROR(VLOOKUP($A316,通讯录!#REF!,4,FALSE)&amp;""),"",VLOOKUP($A316,通讯录!#REF!,4,FALSE)&amp;"")</f>
        <v/>
      </c>
      <c r="G316" s="103" t="str">
        <f>IF(ISERROR(VLOOKUP($A316,通讯录!#REF!,8,FALSE)&amp;""),"",VLOOKUP($A316,通讯录!#REF!,8,FALSE)&amp;"")</f>
        <v/>
      </c>
      <c r="H316" s="103"/>
      <c r="I316" s="103"/>
      <c r="J316" s="103"/>
      <c r="L316" s="33" t="str">
        <f t="shared" si="4"/>
        <v/>
      </c>
    </row>
    <row r="317" spans="2:12">
      <c r="B317" s="103" t="str">
        <f>IF(ISERROR(VLOOKUP($A317,通讯录!#REF!,3,FALSE)&amp;""),"",VLOOKUP($A317,通讯录!#REF!,3,FALSE)&amp;"")</f>
        <v/>
      </c>
      <c r="C317" s="103" t="str">
        <f>IF(ISERROR(VLOOKUP($A317,通讯录!#REF!,7,FALSE)&amp;""),"",VLOOKUP($A317,通讯录!#REF!,7,FALSE)&amp;"")</f>
        <v/>
      </c>
      <c r="D317" s="103" t="str">
        <f>IF(ISERROR(VLOOKUP($A317,通讯录!#REF!,5,FALSE)&amp;""),"",VLOOKUP($A317,通讯录!#REF!,5,FALSE)&amp;"")</f>
        <v/>
      </c>
      <c r="E317" s="103" t="str">
        <f>IF(ISERROR(VLOOKUP($A317,通讯录!#REF!,6,FALSE)&amp;""),"",VLOOKUP($A317,通讯录!#REF!,6,FALSE)&amp;"")</f>
        <v/>
      </c>
      <c r="F317" s="103" t="str">
        <f>IF(ISERROR(VLOOKUP($A317,通讯录!#REF!,4,FALSE)&amp;""),"",VLOOKUP($A317,通讯录!#REF!,4,FALSE)&amp;"")</f>
        <v/>
      </c>
      <c r="G317" s="103" t="str">
        <f>IF(ISERROR(VLOOKUP($A317,通讯录!#REF!,8,FALSE)&amp;""),"",VLOOKUP($A317,通讯录!#REF!,8,FALSE)&amp;"")</f>
        <v/>
      </c>
      <c r="H317" s="103"/>
      <c r="I317" s="103"/>
      <c r="J317" s="103"/>
      <c r="L317" s="33" t="str">
        <f t="shared" si="4"/>
        <v/>
      </c>
    </row>
    <row r="318" spans="2:12">
      <c r="B318" s="103" t="str">
        <f>IF(ISERROR(VLOOKUP($A318,通讯录!#REF!,3,FALSE)&amp;""),"",VLOOKUP($A318,通讯录!#REF!,3,FALSE)&amp;"")</f>
        <v/>
      </c>
      <c r="C318" s="103" t="str">
        <f>IF(ISERROR(VLOOKUP($A318,通讯录!#REF!,7,FALSE)&amp;""),"",VLOOKUP($A318,通讯录!#REF!,7,FALSE)&amp;"")</f>
        <v/>
      </c>
      <c r="D318" s="103" t="str">
        <f>IF(ISERROR(VLOOKUP($A318,通讯录!#REF!,5,FALSE)&amp;""),"",VLOOKUP($A318,通讯录!#REF!,5,FALSE)&amp;"")</f>
        <v/>
      </c>
      <c r="E318" s="103" t="str">
        <f>IF(ISERROR(VLOOKUP($A318,通讯录!#REF!,6,FALSE)&amp;""),"",VLOOKUP($A318,通讯录!#REF!,6,FALSE)&amp;"")</f>
        <v/>
      </c>
      <c r="F318" s="103" t="str">
        <f>IF(ISERROR(VLOOKUP($A318,通讯录!#REF!,4,FALSE)&amp;""),"",VLOOKUP($A318,通讯录!#REF!,4,FALSE)&amp;"")</f>
        <v/>
      </c>
      <c r="G318" s="103" t="str">
        <f>IF(ISERROR(VLOOKUP($A318,通讯录!#REF!,8,FALSE)&amp;""),"",VLOOKUP($A318,通讯录!#REF!,8,FALSE)&amp;"")</f>
        <v/>
      </c>
      <c r="H318" s="103"/>
      <c r="I318" s="103"/>
      <c r="J318" s="103"/>
      <c r="L318" s="33" t="str">
        <f t="shared" si="4"/>
        <v/>
      </c>
    </row>
    <row r="319" spans="2:12">
      <c r="B319" s="103" t="str">
        <f>IF(ISERROR(VLOOKUP($A319,通讯录!#REF!,3,FALSE)&amp;""),"",VLOOKUP($A319,通讯录!#REF!,3,FALSE)&amp;"")</f>
        <v/>
      </c>
      <c r="C319" s="103" t="str">
        <f>IF(ISERROR(VLOOKUP($A319,通讯录!#REF!,7,FALSE)&amp;""),"",VLOOKUP($A319,通讯录!#REF!,7,FALSE)&amp;"")</f>
        <v/>
      </c>
      <c r="D319" s="103" t="str">
        <f>IF(ISERROR(VLOOKUP($A319,通讯录!#REF!,5,FALSE)&amp;""),"",VLOOKUP($A319,通讯录!#REF!,5,FALSE)&amp;"")</f>
        <v/>
      </c>
      <c r="E319" s="103" t="str">
        <f>IF(ISERROR(VLOOKUP($A319,通讯录!#REF!,6,FALSE)&amp;""),"",VLOOKUP($A319,通讯录!#REF!,6,FALSE)&amp;"")</f>
        <v/>
      </c>
      <c r="F319" s="103" t="str">
        <f>IF(ISERROR(VLOOKUP($A319,通讯录!#REF!,4,FALSE)&amp;""),"",VLOOKUP($A319,通讯录!#REF!,4,FALSE)&amp;"")</f>
        <v/>
      </c>
      <c r="G319" s="103" t="str">
        <f>IF(ISERROR(VLOOKUP($A319,通讯录!#REF!,8,FALSE)&amp;""),"",VLOOKUP($A319,通讯录!#REF!,8,FALSE)&amp;"")</f>
        <v/>
      </c>
      <c r="H319" s="103"/>
      <c r="I319" s="103"/>
      <c r="J319" s="103"/>
      <c r="L319" s="33" t="str">
        <f t="shared" si="4"/>
        <v/>
      </c>
    </row>
    <row r="320" spans="2:12">
      <c r="B320" s="103" t="str">
        <f>IF(ISERROR(VLOOKUP($A320,通讯录!#REF!,3,FALSE)&amp;""),"",VLOOKUP($A320,通讯录!#REF!,3,FALSE)&amp;"")</f>
        <v/>
      </c>
      <c r="C320" s="103" t="str">
        <f>IF(ISERROR(VLOOKUP($A320,通讯录!#REF!,7,FALSE)&amp;""),"",VLOOKUP($A320,通讯录!#REF!,7,FALSE)&amp;"")</f>
        <v/>
      </c>
      <c r="D320" s="103" t="str">
        <f>IF(ISERROR(VLOOKUP($A320,通讯录!#REF!,5,FALSE)&amp;""),"",VLOOKUP($A320,通讯录!#REF!,5,FALSE)&amp;"")</f>
        <v/>
      </c>
      <c r="E320" s="103" t="str">
        <f>IF(ISERROR(VLOOKUP($A320,通讯录!#REF!,6,FALSE)&amp;""),"",VLOOKUP($A320,通讯录!#REF!,6,FALSE)&amp;"")</f>
        <v/>
      </c>
      <c r="F320" s="103" t="str">
        <f>IF(ISERROR(VLOOKUP($A320,通讯录!#REF!,4,FALSE)&amp;""),"",VLOOKUP($A320,通讯录!#REF!,4,FALSE)&amp;"")</f>
        <v/>
      </c>
      <c r="G320" s="103" t="str">
        <f>IF(ISERROR(VLOOKUP($A320,通讯录!#REF!,8,FALSE)&amp;""),"",VLOOKUP($A320,通讯录!#REF!,8,FALSE)&amp;"")</f>
        <v/>
      </c>
      <c r="H320" s="103"/>
      <c r="I320" s="103"/>
      <c r="J320" s="103"/>
      <c r="L320" s="33" t="str">
        <f t="shared" si="4"/>
        <v/>
      </c>
    </row>
    <row r="321" spans="2:12">
      <c r="B321" s="103" t="str">
        <f>IF(ISERROR(VLOOKUP($A321,通讯录!#REF!,3,FALSE)&amp;""),"",VLOOKUP($A321,通讯录!#REF!,3,FALSE)&amp;"")</f>
        <v/>
      </c>
      <c r="C321" s="103" t="str">
        <f>IF(ISERROR(VLOOKUP($A321,通讯录!#REF!,7,FALSE)&amp;""),"",VLOOKUP($A321,通讯录!#REF!,7,FALSE)&amp;"")</f>
        <v/>
      </c>
      <c r="D321" s="103" t="str">
        <f>IF(ISERROR(VLOOKUP($A321,通讯录!#REF!,5,FALSE)&amp;""),"",VLOOKUP($A321,通讯录!#REF!,5,FALSE)&amp;"")</f>
        <v/>
      </c>
      <c r="E321" s="103" t="str">
        <f>IF(ISERROR(VLOOKUP($A321,通讯录!#REF!,6,FALSE)&amp;""),"",VLOOKUP($A321,通讯录!#REF!,6,FALSE)&amp;"")</f>
        <v/>
      </c>
      <c r="F321" s="103" t="str">
        <f>IF(ISERROR(VLOOKUP($A321,通讯录!#REF!,4,FALSE)&amp;""),"",VLOOKUP($A321,通讯录!#REF!,4,FALSE)&amp;"")</f>
        <v/>
      </c>
      <c r="G321" s="103" t="str">
        <f>IF(ISERROR(VLOOKUP($A321,通讯录!#REF!,8,FALSE)&amp;""),"",VLOOKUP($A321,通讯录!#REF!,8,FALSE)&amp;"")</f>
        <v/>
      </c>
      <c r="H321" s="103"/>
      <c r="I321" s="103"/>
      <c r="J321" s="103"/>
      <c r="L321" s="33" t="str">
        <f t="shared" si="4"/>
        <v/>
      </c>
    </row>
    <row r="322" spans="2:12">
      <c r="B322" s="103" t="str">
        <f>IF(ISERROR(VLOOKUP($A322,通讯录!#REF!,3,FALSE)&amp;""),"",VLOOKUP($A322,通讯录!#REF!,3,FALSE)&amp;"")</f>
        <v/>
      </c>
      <c r="C322" s="103" t="str">
        <f>IF(ISERROR(VLOOKUP($A322,通讯录!#REF!,7,FALSE)&amp;""),"",VLOOKUP($A322,通讯录!#REF!,7,FALSE)&amp;"")</f>
        <v/>
      </c>
      <c r="D322" s="103" t="str">
        <f>IF(ISERROR(VLOOKUP($A322,通讯录!#REF!,5,FALSE)&amp;""),"",VLOOKUP($A322,通讯录!#REF!,5,FALSE)&amp;"")</f>
        <v/>
      </c>
      <c r="E322" s="103" t="str">
        <f>IF(ISERROR(VLOOKUP($A322,通讯录!#REF!,6,FALSE)&amp;""),"",VLOOKUP($A322,通讯录!#REF!,6,FALSE)&amp;"")</f>
        <v/>
      </c>
      <c r="F322" s="103" t="str">
        <f>IF(ISERROR(VLOOKUP($A322,通讯录!#REF!,4,FALSE)&amp;""),"",VLOOKUP($A322,通讯录!#REF!,4,FALSE)&amp;"")</f>
        <v/>
      </c>
      <c r="G322" s="103" t="str">
        <f>IF(ISERROR(VLOOKUP($A322,通讯录!#REF!,8,FALSE)&amp;""),"",VLOOKUP($A322,通讯录!#REF!,8,FALSE)&amp;"")</f>
        <v/>
      </c>
      <c r="H322" s="103"/>
      <c r="I322" s="103"/>
      <c r="J322" s="103"/>
      <c r="L322" s="33" t="str">
        <f t="shared" si="4"/>
        <v/>
      </c>
    </row>
    <row r="323" spans="2:12">
      <c r="B323" s="103" t="str">
        <f>IF(ISERROR(VLOOKUP($A323,通讯录!#REF!,3,FALSE)&amp;""),"",VLOOKUP($A323,通讯录!#REF!,3,FALSE)&amp;"")</f>
        <v/>
      </c>
      <c r="C323" s="103" t="str">
        <f>IF(ISERROR(VLOOKUP($A323,通讯录!#REF!,7,FALSE)&amp;""),"",VLOOKUP($A323,通讯录!#REF!,7,FALSE)&amp;"")</f>
        <v/>
      </c>
      <c r="D323" s="103" t="str">
        <f>IF(ISERROR(VLOOKUP($A323,通讯录!#REF!,5,FALSE)&amp;""),"",VLOOKUP($A323,通讯录!#REF!,5,FALSE)&amp;"")</f>
        <v/>
      </c>
      <c r="E323" s="103" t="str">
        <f>IF(ISERROR(VLOOKUP($A323,通讯录!#REF!,6,FALSE)&amp;""),"",VLOOKUP($A323,通讯录!#REF!,6,FALSE)&amp;"")</f>
        <v/>
      </c>
      <c r="F323" s="103" t="str">
        <f>IF(ISERROR(VLOOKUP($A323,通讯录!#REF!,4,FALSE)&amp;""),"",VLOOKUP($A323,通讯录!#REF!,4,FALSE)&amp;"")</f>
        <v/>
      </c>
      <c r="G323" s="103" t="str">
        <f>IF(ISERROR(VLOOKUP($A323,通讯录!#REF!,8,FALSE)&amp;""),"",VLOOKUP($A323,通讯录!#REF!,8,FALSE)&amp;"")</f>
        <v/>
      </c>
      <c r="H323" s="103"/>
      <c r="I323" s="103"/>
      <c r="J323" s="103"/>
      <c r="L323" s="33" t="str">
        <f t="shared" si="4"/>
        <v/>
      </c>
    </row>
    <row r="324" spans="2:12">
      <c r="B324" s="103" t="str">
        <f>IF(ISERROR(VLOOKUP($A324,通讯录!#REF!,3,FALSE)&amp;""),"",VLOOKUP($A324,通讯录!#REF!,3,FALSE)&amp;"")</f>
        <v/>
      </c>
      <c r="C324" s="103" t="str">
        <f>IF(ISERROR(VLOOKUP($A324,通讯录!#REF!,7,FALSE)&amp;""),"",VLOOKUP($A324,通讯录!#REF!,7,FALSE)&amp;"")</f>
        <v/>
      </c>
      <c r="D324" s="103" t="str">
        <f>IF(ISERROR(VLOOKUP($A324,通讯录!#REF!,5,FALSE)&amp;""),"",VLOOKUP($A324,通讯录!#REF!,5,FALSE)&amp;"")</f>
        <v/>
      </c>
      <c r="E324" s="103" t="str">
        <f>IF(ISERROR(VLOOKUP($A324,通讯录!#REF!,6,FALSE)&amp;""),"",VLOOKUP($A324,通讯录!#REF!,6,FALSE)&amp;"")</f>
        <v/>
      </c>
      <c r="F324" s="103" t="str">
        <f>IF(ISERROR(VLOOKUP($A324,通讯录!#REF!,4,FALSE)&amp;""),"",VLOOKUP($A324,通讯录!#REF!,4,FALSE)&amp;"")</f>
        <v/>
      </c>
      <c r="G324" s="103" t="str">
        <f>IF(ISERROR(VLOOKUP($A324,通讯录!#REF!,8,FALSE)&amp;""),"",VLOOKUP($A324,通讯录!#REF!,8,FALSE)&amp;"")</f>
        <v/>
      </c>
      <c r="H324" s="103"/>
      <c r="I324" s="103"/>
      <c r="J324" s="103"/>
      <c r="L324" s="33" t="str">
        <f t="shared" si="4"/>
        <v/>
      </c>
    </row>
    <row r="325" spans="2:12">
      <c r="B325" s="103" t="str">
        <f>IF(ISERROR(VLOOKUP($A325,通讯录!#REF!,3,FALSE)&amp;""),"",VLOOKUP($A325,通讯录!#REF!,3,FALSE)&amp;"")</f>
        <v/>
      </c>
      <c r="C325" s="103" t="str">
        <f>IF(ISERROR(VLOOKUP($A325,通讯录!#REF!,7,FALSE)&amp;""),"",VLOOKUP($A325,通讯录!#REF!,7,FALSE)&amp;"")</f>
        <v/>
      </c>
      <c r="D325" s="103" t="str">
        <f>IF(ISERROR(VLOOKUP($A325,通讯录!#REF!,5,FALSE)&amp;""),"",VLOOKUP($A325,通讯录!#REF!,5,FALSE)&amp;"")</f>
        <v/>
      </c>
      <c r="E325" s="103" t="str">
        <f>IF(ISERROR(VLOOKUP($A325,通讯录!#REF!,6,FALSE)&amp;""),"",VLOOKUP($A325,通讯录!#REF!,6,FALSE)&amp;"")</f>
        <v/>
      </c>
      <c r="F325" s="103" t="str">
        <f>IF(ISERROR(VLOOKUP($A325,通讯录!#REF!,4,FALSE)&amp;""),"",VLOOKUP($A325,通讯录!#REF!,4,FALSE)&amp;"")</f>
        <v/>
      </c>
      <c r="G325" s="103" t="str">
        <f>IF(ISERROR(VLOOKUP($A325,通讯录!#REF!,8,FALSE)&amp;""),"",VLOOKUP($A325,通讯录!#REF!,8,FALSE)&amp;"")</f>
        <v/>
      </c>
      <c r="H325" s="103"/>
      <c r="I325" s="103"/>
      <c r="J325" s="103"/>
      <c r="L325" s="33" t="str">
        <f t="shared" si="4"/>
        <v/>
      </c>
    </row>
    <row r="326" spans="2:12">
      <c r="B326" s="103" t="str">
        <f>IF(ISERROR(VLOOKUP($A326,通讯录!#REF!,3,FALSE)&amp;""),"",VLOOKUP($A326,通讯录!#REF!,3,FALSE)&amp;"")</f>
        <v/>
      </c>
      <c r="C326" s="103" t="str">
        <f>IF(ISERROR(VLOOKUP($A326,通讯录!#REF!,7,FALSE)&amp;""),"",VLOOKUP($A326,通讯录!#REF!,7,FALSE)&amp;"")</f>
        <v/>
      </c>
      <c r="D326" s="103" t="str">
        <f>IF(ISERROR(VLOOKUP($A326,通讯录!#REF!,5,FALSE)&amp;""),"",VLOOKUP($A326,通讯录!#REF!,5,FALSE)&amp;"")</f>
        <v/>
      </c>
      <c r="E326" s="103" t="str">
        <f>IF(ISERROR(VLOOKUP($A326,通讯录!#REF!,6,FALSE)&amp;""),"",VLOOKUP($A326,通讯录!#REF!,6,FALSE)&amp;"")</f>
        <v/>
      </c>
      <c r="F326" s="103" t="str">
        <f>IF(ISERROR(VLOOKUP($A326,通讯录!#REF!,4,FALSE)&amp;""),"",VLOOKUP($A326,通讯录!#REF!,4,FALSE)&amp;"")</f>
        <v/>
      </c>
      <c r="G326" s="103" t="str">
        <f>IF(ISERROR(VLOOKUP($A326,通讯录!#REF!,8,FALSE)&amp;""),"",VLOOKUP($A326,通讯录!#REF!,8,FALSE)&amp;"")</f>
        <v/>
      </c>
      <c r="H326" s="103"/>
      <c r="I326" s="103"/>
      <c r="J326" s="103"/>
      <c r="L326" s="33" t="str">
        <f t="shared" si="4"/>
        <v/>
      </c>
    </row>
    <row r="327" spans="2:12">
      <c r="B327" s="103" t="str">
        <f>IF(ISERROR(VLOOKUP($A327,通讯录!#REF!,3,FALSE)&amp;""),"",VLOOKUP($A327,通讯录!#REF!,3,FALSE)&amp;"")</f>
        <v/>
      </c>
      <c r="C327" s="103" t="str">
        <f>IF(ISERROR(VLOOKUP($A327,通讯录!#REF!,7,FALSE)&amp;""),"",VLOOKUP($A327,通讯录!#REF!,7,FALSE)&amp;"")</f>
        <v/>
      </c>
      <c r="D327" s="103" t="str">
        <f>IF(ISERROR(VLOOKUP($A327,通讯录!#REF!,5,FALSE)&amp;""),"",VLOOKUP($A327,通讯录!#REF!,5,FALSE)&amp;"")</f>
        <v/>
      </c>
      <c r="E327" s="103" t="str">
        <f>IF(ISERROR(VLOOKUP($A327,通讯录!#REF!,6,FALSE)&amp;""),"",VLOOKUP($A327,通讯录!#REF!,6,FALSE)&amp;"")</f>
        <v/>
      </c>
      <c r="F327" s="103" t="str">
        <f>IF(ISERROR(VLOOKUP($A327,通讯录!#REF!,4,FALSE)&amp;""),"",VLOOKUP($A327,通讯录!#REF!,4,FALSE)&amp;"")</f>
        <v/>
      </c>
      <c r="G327" s="103" t="str">
        <f>IF(ISERROR(VLOOKUP($A327,通讯录!#REF!,8,FALSE)&amp;""),"",VLOOKUP($A327,通讯录!#REF!,8,FALSE)&amp;"")</f>
        <v/>
      </c>
      <c r="H327" s="103"/>
      <c r="I327" s="103"/>
      <c r="J327" s="103"/>
      <c r="L327" s="33" t="str">
        <f t="shared" si="4"/>
        <v/>
      </c>
    </row>
    <row r="328" spans="2:12">
      <c r="B328" s="103" t="str">
        <f>IF(ISERROR(VLOOKUP($A328,通讯录!#REF!,3,FALSE)&amp;""),"",VLOOKUP($A328,通讯录!#REF!,3,FALSE)&amp;"")</f>
        <v/>
      </c>
      <c r="C328" s="103" t="str">
        <f>IF(ISERROR(VLOOKUP($A328,通讯录!#REF!,7,FALSE)&amp;""),"",VLOOKUP($A328,通讯录!#REF!,7,FALSE)&amp;"")</f>
        <v/>
      </c>
      <c r="D328" s="103" t="str">
        <f>IF(ISERROR(VLOOKUP($A328,通讯录!#REF!,5,FALSE)&amp;""),"",VLOOKUP($A328,通讯录!#REF!,5,FALSE)&amp;"")</f>
        <v/>
      </c>
      <c r="E328" s="103" t="str">
        <f>IF(ISERROR(VLOOKUP($A328,通讯录!#REF!,6,FALSE)&amp;""),"",VLOOKUP($A328,通讯录!#REF!,6,FALSE)&amp;"")</f>
        <v/>
      </c>
      <c r="F328" s="103" t="str">
        <f>IF(ISERROR(VLOOKUP($A328,通讯录!#REF!,4,FALSE)&amp;""),"",VLOOKUP($A328,通讯录!#REF!,4,FALSE)&amp;"")</f>
        <v/>
      </c>
      <c r="G328" s="103" t="str">
        <f>IF(ISERROR(VLOOKUP($A328,通讯录!#REF!,8,FALSE)&amp;""),"",VLOOKUP($A328,通讯录!#REF!,8,FALSE)&amp;"")</f>
        <v/>
      </c>
      <c r="H328" s="103"/>
      <c r="I328" s="103"/>
      <c r="J328" s="103"/>
      <c r="L328" s="33" t="str">
        <f t="shared" si="4"/>
        <v/>
      </c>
    </row>
    <row r="329" spans="2:12">
      <c r="B329" s="103" t="str">
        <f>IF(ISERROR(VLOOKUP($A329,通讯录!#REF!,3,FALSE)&amp;""),"",VLOOKUP($A329,通讯录!#REF!,3,FALSE)&amp;"")</f>
        <v/>
      </c>
      <c r="C329" s="103" t="str">
        <f>IF(ISERROR(VLOOKUP($A329,通讯录!#REF!,7,FALSE)&amp;""),"",VLOOKUP($A329,通讯录!#REF!,7,FALSE)&amp;"")</f>
        <v/>
      </c>
      <c r="D329" s="103" t="str">
        <f>IF(ISERROR(VLOOKUP($A329,通讯录!#REF!,5,FALSE)&amp;""),"",VLOOKUP($A329,通讯录!#REF!,5,FALSE)&amp;"")</f>
        <v/>
      </c>
      <c r="E329" s="103" t="str">
        <f>IF(ISERROR(VLOOKUP($A329,通讯录!#REF!,6,FALSE)&amp;""),"",VLOOKUP($A329,通讯录!#REF!,6,FALSE)&amp;"")</f>
        <v/>
      </c>
      <c r="F329" s="103" t="str">
        <f>IF(ISERROR(VLOOKUP($A329,通讯录!#REF!,4,FALSE)&amp;""),"",VLOOKUP($A329,通讯录!#REF!,4,FALSE)&amp;"")</f>
        <v/>
      </c>
      <c r="G329" s="103" t="str">
        <f>IF(ISERROR(VLOOKUP($A329,通讯录!#REF!,8,FALSE)&amp;""),"",VLOOKUP($A329,通讯录!#REF!,8,FALSE)&amp;"")</f>
        <v/>
      </c>
      <c r="H329" s="103"/>
      <c r="I329" s="103"/>
      <c r="J329" s="103"/>
      <c r="L329" s="33" t="str">
        <f t="shared" si="4"/>
        <v/>
      </c>
    </row>
    <row r="330" spans="2:12">
      <c r="B330" s="103" t="str">
        <f>IF(ISERROR(VLOOKUP($A330,通讯录!#REF!,3,FALSE)&amp;""),"",VLOOKUP($A330,通讯录!#REF!,3,FALSE)&amp;"")</f>
        <v/>
      </c>
      <c r="C330" s="103" t="str">
        <f>IF(ISERROR(VLOOKUP($A330,通讯录!#REF!,7,FALSE)&amp;""),"",VLOOKUP($A330,通讯录!#REF!,7,FALSE)&amp;"")</f>
        <v/>
      </c>
      <c r="D330" s="103" t="str">
        <f>IF(ISERROR(VLOOKUP($A330,通讯录!#REF!,5,FALSE)&amp;""),"",VLOOKUP($A330,通讯录!#REF!,5,FALSE)&amp;"")</f>
        <v/>
      </c>
      <c r="E330" s="103" t="str">
        <f>IF(ISERROR(VLOOKUP($A330,通讯录!#REF!,6,FALSE)&amp;""),"",VLOOKUP($A330,通讯录!#REF!,6,FALSE)&amp;"")</f>
        <v/>
      </c>
      <c r="F330" s="103" t="str">
        <f>IF(ISERROR(VLOOKUP($A330,通讯录!#REF!,4,FALSE)&amp;""),"",VLOOKUP($A330,通讯录!#REF!,4,FALSE)&amp;"")</f>
        <v/>
      </c>
      <c r="G330" s="103" t="str">
        <f>IF(ISERROR(VLOOKUP($A330,通讯录!#REF!,8,FALSE)&amp;""),"",VLOOKUP($A330,通讯录!#REF!,8,FALSE)&amp;"")</f>
        <v/>
      </c>
      <c r="H330" s="103"/>
      <c r="I330" s="103"/>
      <c r="J330" s="103"/>
      <c r="L330" s="33" t="str">
        <f t="shared" si="4"/>
        <v/>
      </c>
    </row>
    <row r="331" spans="2:12">
      <c r="B331" s="103" t="str">
        <f>IF(ISERROR(VLOOKUP($A331,通讯录!#REF!,3,FALSE)&amp;""),"",VLOOKUP($A331,通讯录!#REF!,3,FALSE)&amp;"")</f>
        <v/>
      </c>
      <c r="C331" s="103" t="str">
        <f>IF(ISERROR(VLOOKUP($A331,通讯录!#REF!,7,FALSE)&amp;""),"",VLOOKUP($A331,通讯录!#REF!,7,FALSE)&amp;"")</f>
        <v/>
      </c>
      <c r="D331" s="103" t="str">
        <f>IF(ISERROR(VLOOKUP($A331,通讯录!#REF!,5,FALSE)&amp;""),"",VLOOKUP($A331,通讯录!#REF!,5,FALSE)&amp;"")</f>
        <v/>
      </c>
      <c r="E331" s="103" t="str">
        <f>IF(ISERROR(VLOOKUP($A331,通讯录!#REF!,6,FALSE)&amp;""),"",VLOOKUP($A331,通讯录!#REF!,6,FALSE)&amp;"")</f>
        <v/>
      </c>
      <c r="F331" s="103" t="str">
        <f>IF(ISERROR(VLOOKUP($A331,通讯录!#REF!,4,FALSE)&amp;""),"",VLOOKUP($A331,通讯录!#REF!,4,FALSE)&amp;"")</f>
        <v/>
      </c>
      <c r="G331" s="103" t="str">
        <f>IF(ISERROR(VLOOKUP($A331,通讯录!#REF!,8,FALSE)&amp;""),"",VLOOKUP($A331,通讯录!#REF!,8,FALSE)&amp;"")</f>
        <v/>
      </c>
      <c r="H331" s="103"/>
      <c r="I331" s="103"/>
      <c r="J331" s="103"/>
      <c r="L331" s="33" t="str">
        <f t="shared" si="4"/>
        <v/>
      </c>
    </row>
    <row r="332" spans="2:12">
      <c r="B332" s="103" t="str">
        <f>IF(ISERROR(VLOOKUP($A332,通讯录!#REF!,3,FALSE)&amp;""),"",VLOOKUP($A332,通讯录!#REF!,3,FALSE)&amp;"")</f>
        <v/>
      </c>
      <c r="C332" s="103" t="str">
        <f>IF(ISERROR(VLOOKUP($A332,通讯录!#REF!,7,FALSE)&amp;""),"",VLOOKUP($A332,通讯录!#REF!,7,FALSE)&amp;"")</f>
        <v/>
      </c>
      <c r="D332" s="103" t="str">
        <f>IF(ISERROR(VLOOKUP($A332,通讯录!#REF!,5,FALSE)&amp;""),"",VLOOKUP($A332,通讯录!#REF!,5,FALSE)&amp;"")</f>
        <v/>
      </c>
      <c r="E332" s="103" t="str">
        <f>IF(ISERROR(VLOOKUP($A332,通讯录!#REF!,6,FALSE)&amp;""),"",VLOOKUP($A332,通讯录!#REF!,6,FALSE)&amp;"")</f>
        <v/>
      </c>
      <c r="F332" s="103" t="str">
        <f>IF(ISERROR(VLOOKUP($A332,通讯录!#REF!,4,FALSE)&amp;""),"",VLOOKUP($A332,通讯录!#REF!,4,FALSE)&amp;"")</f>
        <v/>
      </c>
      <c r="G332" s="103" t="str">
        <f>IF(ISERROR(VLOOKUP($A332,通讯录!#REF!,8,FALSE)&amp;""),"",VLOOKUP($A332,通讯录!#REF!,8,FALSE)&amp;"")</f>
        <v/>
      </c>
      <c r="H332" s="103"/>
      <c r="I332" s="103"/>
      <c r="J332" s="103"/>
      <c r="L332" s="33" t="str">
        <f t="shared" si="4"/>
        <v/>
      </c>
    </row>
    <row r="333" spans="2:12">
      <c r="B333" s="103" t="str">
        <f>IF(ISERROR(VLOOKUP($A333,通讯录!#REF!,3,FALSE)&amp;""),"",VLOOKUP($A333,通讯录!#REF!,3,FALSE)&amp;"")</f>
        <v/>
      </c>
      <c r="C333" s="103" t="str">
        <f>IF(ISERROR(VLOOKUP($A333,通讯录!#REF!,7,FALSE)&amp;""),"",VLOOKUP($A333,通讯录!#REF!,7,FALSE)&amp;"")</f>
        <v/>
      </c>
      <c r="D333" s="103" t="str">
        <f>IF(ISERROR(VLOOKUP($A333,通讯录!#REF!,5,FALSE)&amp;""),"",VLOOKUP($A333,通讯录!#REF!,5,FALSE)&amp;"")</f>
        <v/>
      </c>
      <c r="E333" s="103" t="str">
        <f>IF(ISERROR(VLOOKUP($A333,通讯录!#REF!,6,FALSE)&amp;""),"",VLOOKUP($A333,通讯录!#REF!,6,FALSE)&amp;"")</f>
        <v/>
      </c>
      <c r="F333" s="103" t="str">
        <f>IF(ISERROR(VLOOKUP($A333,通讯录!#REF!,4,FALSE)&amp;""),"",VLOOKUP($A333,通讯录!#REF!,4,FALSE)&amp;"")</f>
        <v/>
      </c>
      <c r="G333" s="103" t="str">
        <f>IF(ISERROR(VLOOKUP($A333,通讯录!#REF!,8,FALSE)&amp;""),"",VLOOKUP($A333,通讯录!#REF!,8,FALSE)&amp;"")</f>
        <v/>
      </c>
      <c r="H333" s="103"/>
      <c r="I333" s="103"/>
      <c r="J333" s="103"/>
      <c r="L333" s="33" t="str">
        <f t="shared" si="4"/>
        <v/>
      </c>
    </row>
    <row r="334" spans="2:12">
      <c r="B334" s="103" t="str">
        <f>IF(ISERROR(VLOOKUP($A334,通讯录!#REF!,3,FALSE)&amp;""),"",VLOOKUP($A334,通讯录!#REF!,3,FALSE)&amp;"")</f>
        <v/>
      </c>
      <c r="C334" s="103" t="str">
        <f>IF(ISERROR(VLOOKUP($A334,通讯录!#REF!,7,FALSE)&amp;""),"",VLOOKUP($A334,通讯录!#REF!,7,FALSE)&amp;"")</f>
        <v/>
      </c>
      <c r="D334" s="103" t="str">
        <f>IF(ISERROR(VLOOKUP($A334,通讯录!#REF!,5,FALSE)&amp;""),"",VLOOKUP($A334,通讯录!#REF!,5,FALSE)&amp;"")</f>
        <v/>
      </c>
      <c r="E334" s="103" t="str">
        <f>IF(ISERROR(VLOOKUP($A334,通讯录!#REF!,6,FALSE)&amp;""),"",VLOOKUP($A334,通讯录!#REF!,6,FALSE)&amp;"")</f>
        <v/>
      </c>
      <c r="F334" s="103" t="str">
        <f>IF(ISERROR(VLOOKUP($A334,通讯录!#REF!,4,FALSE)&amp;""),"",VLOOKUP($A334,通讯录!#REF!,4,FALSE)&amp;"")</f>
        <v/>
      </c>
      <c r="G334" s="103" t="str">
        <f>IF(ISERROR(VLOOKUP($A334,通讯录!#REF!,8,FALSE)&amp;""),"",VLOOKUP($A334,通讯录!#REF!,8,FALSE)&amp;"")</f>
        <v/>
      </c>
      <c r="H334" s="103"/>
      <c r="I334" s="103"/>
      <c r="J334" s="103"/>
      <c r="L334" s="33" t="str">
        <f t="shared" si="4"/>
        <v/>
      </c>
    </row>
    <row r="335" spans="3:12">
      <c r="C335" s="110"/>
      <c r="D335" s="101"/>
      <c r="L335" s="33" t="str">
        <f t="shared" si="4"/>
        <v/>
      </c>
    </row>
    <row r="336" spans="3:12">
      <c r="C336" s="110"/>
      <c r="D336" s="101"/>
      <c r="L336" s="33" t="str">
        <f t="shared" si="4"/>
        <v/>
      </c>
    </row>
    <row r="337" spans="3:12">
      <c r="C337" s="110"/>
      <c r="D337" s="101"/>
      <c r="L337" s="33" t="str">
        <f t="shared" si="4"/>
        <v/>
      </c>
    </row>
    <row r="338" spans="3:12">
      <c r="C338" s="110"/>
      <c r="D338" s="101"/>
      <c r="L338" s="33" t="str">
        <f t="shared" si="4"/>
        <v/>
      </c>
    </row>
    <row r="339" spans="3:12">
      <c r="C339" s="110"/>
      <c r="D339" s="101"/>
      <c r="L339" s="33" t="str">
        <f t="shared" si="4"/>
        <v/>
      </c>
    </row>
    <row r="340" spans="3:12">
      <c r="C340" s="110"/>
      <c r="D340" s="101"/>
      <c r="L340" s="33" t="str">
        <f t="shared" si="4"/>
        <v/>
      </c>
    </row>
    <row r="341" spans="3:12">
      <c r="C341" s="110"/>
      <c r="D341" s="101"/>
      <c r="L341" s="33" t="str">
        <f t="shared" si="4"/>
        <v/>
      </c>
    </row>
    <row r="342" spans="3:12">
      <c r="C342" s="110"/>
      <c r="D342" s="101"/>
      <c r="L342" s="33" t="str">
        <f t="shared" si="4"/>
        <v/>
      </c>
    </row>
    <row r="343" spans="3:12">
      <c r="C343" s="110"/>
      <c r="D343" s="101"/>
      <c r="L343" s="33" t="str">
        <f t="shared" si="4"/>
        <v/>
      </c>
    </row>
    <row r="344" spans="3:12">
      <c r="C344" s="110"/>
      <c r="D344" s="101"/>
      <c r="L344" s="33" t="str">
        <f t="shared" si="4"/>
        <v/>
      </c>
    </row>
    <row r="345" spans="3:12">
      <c r="C345" s="110"/>
      <c r="D345" s="101"/>
      <c r="L345" s="33" t="str">
        <f t="shared" si="4"/>
        <v/>
      </c>
    </row>
    <row r="346" spans="3:12">
      <c r="C346" s="110"/>
      <c r="D346" s="101"/>
      <c r="L346" s="33" t="str">
        <f t="shared" si="4"/>
        <v/>
      </c>
    </row>
    <row r="347" spans="3:12">
      <c r="C347" s="110"/>
      <c r="D347" s="101"/>
      <c r="L347" s="33" t="str">
        <f t="shared" si="4"/>
        <v/>
      </c>
    </row>
    <row r="348" spans="3:12">
      <c r="C348" s="110"/>
      <c r="D348" s="101"/>
      <c r="L348" s="33" t="str">
        <f t="shared" si="4"/>
        <v/>
      </c>
    </row>
    <row r="349" spans="3:12">
      <c r="C349" s="110"/>
      <c r="D349" s="101"/>
      <c r="L349" s="33" t="str">
        <f t="shared" si="4"/>
        <v/>
      </c>
    </row>
    <row r="350" spans="3:12">
      <c r="C350" s="110"/>
      <c r="D350" s="101"/>
      <c r="L350" s="33" t="str">
        <f t="shared" si="4"/>
        <v/>
      </c>
    </row>
    <row r="351" spans="3:12">
      <c r="C351" s="110"/>
      <c r="D351" s="101"/>
      <c r="L351" s="33" t="str">
        <f t="shared" si="4"/>
        <v/>
      </c>
    </row>
    <row r="352" spans="12:12">
      <c r="L352" s="33" t="str">
        <f t="shared" si="4"/>
        <v/>
      </c>
    </row>
    <row r="353" spans="12:12">
      <c r="L353" s="33" t="str">
        <f t="shared" si="4"/>
        <v/>
      </c>
    </row>
  </sheetData>
  <mergeCells count="1">
    <mergeCell ref="C2:O2"/>
  </mergeCells>
  <dataValidations count="2">
    <dataValidation type="list" allowBlank="1" showInputMessage="1" showErrorMessage="1" sqref="B2 A18">
      <formula1>常用代码!$C:$C</formula1>
    </dataValidation>
    <dataValidation type="list" allowBlank="1" showInputMessage="1" showErrorMessage="1" sqref="J18">
      <formula1>"QQ粘贴并回车.vbs,发QQ消息可用.vbs"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19"/>
  <sheetViews>
    <sheetView tabSelected="1" zoomScale="130" zoomScaleNormal="130" workbookViewId="0">
      <selection activeCell="B39" sqref="B39"/>
    </sheetView>
  </sheetViews>
  <sheetFormatPr defaultColWidth="9" defaultRowHeight="13.5"/>
  <cols>
    <col min="1" max="1" width="16.25" style="37" customWidth="1"/>
    <col min="2" max="2" width="25.125" style="38" customWidth="1"/>
    <col min="3" max="3" width="12.5" style="39" customWidth="1"/>
    <col min="4" max="4" width="21.375" style="40" customWidth="1"/>
    <col min="5" max="5" width="29.25" style="40" customWidth="1"/>
    <col min="6" max="7" width="6.625" style="40" customWidth="1"/>
    <col min="8" max="8" width="6.625" style="33" customWidth="1"/>
    <col min="9" max="9" width="6.625" style="41" customWidth="1"/>
    <col min="10" max="10" width="6.625" style="33" customWidth="1"/>
    <col min="11" max="11" width="8.25" style="33" customWidth="1"/>
    <col min="12" max="12" width="7.25" style="33" customWidth="1"/>
    <col min="13" max="13" width="7.625" style="33" customWidth="1"/>
    <col min="14" max="14" width="6.625" style="33" customWidth="1"/>
    <col min="15" max="15" width="7.25" style="33" customWidth="1"/>
    <col min="16" max="16" width="8.625" style="33" customWidth="1"/>
    <col min="17" max="17" width="17.25" style="33" customWidth="1"/>
    <col min="18" max="18" width="14.625" style="33" customWidth="1"/>
    <col min="19" max="19" width="14.625" style="40" customWidth="1"/>
    <col min="20" max="16384" width="9" style="40"/>
  </cols>
  <sheetData>
    <row r="1" s="33" customFormat="1" ht="37.5" customHeight="1" spans="1:16384">
      <c r="A1" s="42" t="s">
        <v>0</v>
      </c>
      <c r="B1" s="43" t="s">
        <v>57</v>
      </c>
      <c r="C1" s="44"/>
      <c r="D1" s="44"/>
      <c r="E1" s="44"/>
      <c r="F1" s="44"/>
      <c r="G1" s="44"/>
      <c r="H1" s="44"/>
      <c r="I1" s="44"/>
      <c r="J1" s="44"/>
      <c r="K1" s="49"/>
      <c r="L1" s="44" t="s">
        <v>2</v>
      </c>
      <c r="M1" s="49"/>
      <c r="N1" s="49"/>
      <c r="O1" s="78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="34" customFormat="1" ht="23.1" customHeight="1" spans="1:18">
      <c r="A2" s="42" t="s">
        <v>3</v>
      </c>
      <c r="B2" s="45" t="s">
        <v>58</v>
      </c>
      <c r="C2" s="46" t="str">
        <f>IF(ISERROR(VLOOKUP(B2,常用代码!C:H,4,FALSE)&amp;""),"",VLOOKUP(B2,常用代码!C:H,4,FALSE)&amp;"")</f>
        <v>参数03：标题名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79"/>
      <c r="P2" s="80"/>
      <c r="Q2" s="80"/>
      <c r="R2" s="80"/>
    </row>
    <row r="3" ht="16.5" spans="1:15">
      <c r="A3" s="42" t="s">
        <v>59</v>
      </c>
      <c r="B3" s="33" t="str">
        <f>IF(ISERROR(VLOOKUP(A3,常用代码!C:E,2,FALSE)),"",VLOOKUP(A3,常用代码!C:E,2,FALSE))</f>
        <v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v>
      </c>
      <c r="C3" s="40"/>
      <c r="H3" s="40"/>
      <c r="I3" s="40"/>
      <c r="J3" s="40"/>
      <c r="O3" s="81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65" hidden="1" customHeight="1" spans="8:18">
      <c r="H17" s="40"/>
      <c r="I17" s="39"/>
      <c r="J17" s="40"/>
      <c r="K17" s="40"/>
      <c r="L17" s="40"/>
      <c r="M17" s="40"/>
      <c r="N17" s="40"/>
      <c r="O17" s="40"/>
      <c r="P17" s="40"/>
      <c r="Q17" s="40"/>
      <c r="R17" s="40"/>
    </row>
    <row r="18" ht="37.9" hidden="1" customHeight="1" spans="1:18">
      <c r="A18" s="48"/>
      <c r="B18" s="49"/>
      <c r="C18" s="50"/>
      <c r="D18" s="44"/>
      <c r="E18" s="44"/>
      <c r="F18" s="44"/>
      <c r="G18" s="44"/>
      <c r="H18" s="44"/>
      <c r="I18" s="50"/>
      <c r="J18" s="44"/>
      <c r="K18" s="44"/>
      <c r="L18" s="44"/>
      <c r="M18" s="44"/>
      <c r="N18" s="44"/>
      <c r="O18" s="82"/>
      <c r="P18" s="40"/>
      <c r="Q18" s="40"/>
      <c r="R18" s="40"/>
    </row>
    <row r="19" s="35" customFormat="1" ht="27" customHeight="1" spans="1:20">
      <c r="A19" s="51" t="s">
        <v>60</v>
      </c>
      <c r="B19" s="52" t="s">
        <v>61</v>
      </c>
      <c r="C19" s="53" t="s">
        <v>8</v>
      </c>
      <c r="D19" s="54" t="s">
        <v>9</v>
      </c>
      <c r="E19" s="54" t="s">
        <v>10</v>
      </c>
      <c r="F19" s="54" t="s">
        <v>11</v>
      </c>
      <c r="G19" s="54" t="s">
        <v>12</v>
      </c>
      <c r="H19" s="54" t="s">
        <v>13</v>
      </c>
      <c r="I19" s="54" t="s">
        <v>14</v>
      </c>
      <c r="J19" s="54" t="s">
        <v>15</v>
      </c>
      <c r="K19" s="54" t="s">
        <v>16</v>
      </c>
      <c r="L19" s="54" t="s">
        <v>17</v>
      </c>
      <c r="M19" s="54" t="s">
        <v>18</v>
      </c>
      <c r="N19" s="54" t="s">
        <v>19</v>
      </c>
      <c r="O19" s="83" t="s">
        <v>20</v>
      </c>
      <c r="P19" s="84"/>
      <c r="Q19" s="65"/>
      <c r="R19" s="65"/>
      <c r="S19" s="65"/>
      <c r="T19" s="65"/>
    </row>
    <row r="20" s="36" customFormat="1" ht="23.65" customHeight="1" spans="1:21">
      <c r="A20" s="55" t="s">
        <v>62</v>
      </c>
      <c r="B20" s="56" t="s">
        <v>63</v>
      </c>
      <c r="C20" s="57" t="s">
        <v>64</v>
      </c>
      <c r="D20" s="58" t="s">
        <v>65</v>
      </c>
      <c r="E20" s="58" t="s">
        <v>66</v>
      </c>
      <c r="F20" s="58" t="s">
        <v>67</v>
      </c>
      <c r="G20" s="58"/>
      <c r="H20" s="58"/>
      <c r="I20" s="58"/>
      <c r="J20" s="58"/>
      <c r="K20" s="58"/>
      <c r="L20" s="58"/>
      <c r="M20" s="58"/>
      <c r="N20" s="85"/>
      <c r="O20" s="86"/>
      <c r="P20" s="63"/>
      <c r="Q20" s="92"/>
      <c r="R20" s="92"/>
      <c r="S20" s="92"/>
      <c r="T20" s="92"/>
      <c r="U20" s="92"/>
    </row>
    <row r="21" s="33" customFormat="1" ht="26.65" customHeight="1" spans="1:19">
      <c r="A21" s="59" t="s">
        <v>58</v>
      </c>
      <c r="B21" s="60" t="str">
        <f>IF(ISERROR(VLOOKUP(A21,常用代码!C:F,4,FALSE)),"",VLOOKUP(A21,常用代码!C:F,4,FALSE))</f>
        <v>参数03：标题名</v>
      </c>
      <c r="C21" s="61" t="s">
        <v>68</v>
      </c>
      <c r="D21" s="62" t="str">
        <f>IF(ISERROR(VLOOKUP(C21,通讯录!A:H,3,FALSE)),"",VLOOKUP(C21,通讯录!A:H,3,FALSE))</f>
        <v/>
      </c>
      <c r="E21" s="63" t="str">
        <f>IF(ISERROR(VLOOKUP(C21,通讯录!A:H,7,FALSE)),"",VLOOKUP(C21,通讯录!A:H,7,FALSE))</f>
        <v/>
      </c>
      <c r="F21" s="64" t="str">
        <f>IF(ISERROR(VLOOKUP(C21,通讯录!A:H,5,FALSE)),"",VLOOKUP(C21,通讯录!A:H,5,FALSE))</f>
        <v/>
      </c>
      <c r="G21" s="62" t="str">
        <f>IF(ISERROR(VLOOKUP(C21,通讯录!A:H,6,FALSE)),"",VLOOKUP(C21,通讯录!A:H,6,FALSE))</f>
        <v/>
      </c>
      <c r="H21" s="65" t="str">
        <f>IF(ISERROR(VLOOKUP(C21,通讯录!A:H,4,FALSE)),"",VLOOKUP(C21,通讯录!A:H,4,FALSE))</f>
        <v/>
      </c>
      <c r="I21" s="87" t="str">
        <f>IF(ISERROR(VLOOKUP(C21,通讯录!A:H,8,FALSE)),"",VLOOKUP(C21,通讯录!A:H,8,FALSE))</f>
        <v/>
      </c>
      <c r="J21" s="62" t="str">
        <f>IF(ISERROR(VLOOKUP(C21,通讯录!A:H,2,FALSE)),"",VLOOKUP(C21,通讯录!A:H,2,FALSE))</f>
        <v/>
      </c>
      <c r="K21" s="69"/>
      <c r="L21" s="62"/>
      <c r="M21" s="62"/>
      <c r="N21" s="62"/>
      <c r="O21" s="88"/>
      <c r="P21" s="89"/>
      <c r="S21" s="40"/>
    </row>
    <row r="22" s="33" customFormat="1" ht="15.95" customHeight="1" spans="1:19">
      <c r="A22" s="66" t="s">
        <v>69</v>
      </c>
      <c r="B22" s="67" t="str">
        <f>IF(ISERROR(VLOOKUP(A22,常用代码!C:F,4,FALSE)),"",VLOOKUP(A22,常用代码!C:F,4,FALSE))</f>
        <v>参数04：网站名；参数05：网址</v>
      </c>
      <c r="C22" s="65"/>
      <c r="D22" s="62" t="s">
        <v>70</v>
      </c>
      <c r="E22" s="62" t="s">
        <v>71</v>
      </c>
      <c r="F22" s="62">
        <v>1</v>
      </c>
      <c r="G22" s="62" t="str">
        <f t="shared" ref="G22:G30" si="0">"\jb\打开?路径="&amp;E22</f>
        <v>\jb\打开?路径=\jb\打印?文件=D:\Seafile\私人资料库\个人研究\每日一卷\每日一卷_样卷.docx</v>
      </c>
      <c r="H22" s="62" t="s">
        <v>72</v>
      </c>
      <c r="I22" s="62"/>
      <c r="J22" s="62"/>
      <c r="K22" s="90"/>
      <c r="L22" s="62"/>
      <c r="M22" s="62"/>
      <c r="N22" s="62"/>
      <c r="O22" s="88"/>
      <c r="P22" s="89"/>
      <c r="S22" s="40"/>
    </row>
    <row r="23" s="33" customFormat="1" ht="15.95" customHeight="1" spans="1:19">
      <c r="A23" s="66" t="s">
        <v>73</v>
      </c>
      <c r="B23" s="67" t="str">
        <f>IF(ISERROR(VLOOKUP(A23,常用代码!C:F,4,FALSE)),"",VLOOKUP(A23,常用代码!C:F,4,FALSE))</f>
        <v>无参数</v>
      </c>
      <c r="C23" s="65"/>
      <c r="D23" s="62" t="s">
        <v>73</v>
      </c>
      <c r="E23" s="62"/>
      <c r="F23" s="62"/>
      <c r="G23" s="62" t="str">
        <f t="shared" si="0"/>
        <v>\jb\打开?路径=</v>
      </c>
      <c r="H23" s="62"/>
      <c r="I23" s="62"/>
      <c r="J23" s="62"/>
      <c r="K23" s="90"/>
      <c r="L23" s="62"/>
      <c r="M23" s="62"/>
      <c r="N23" s="62"/>
      <c r="O23" s="88"/>
      <c r="P23" s="89"/>
      <c r="S23" s="40"/>
    </row>
    <row r="24" s="33" customFormat="1" ht="15.95" customHeight="1" spans="1:19">
      <c r="A24" s="66" t="s">
        <v>69</v>
      </c>
      <c r="B24" s="67" t="str">
        <f>IF(ISERROR(VLOOKUP(A24,常用代码!C:F,4,FALSE)),"",VLOOKUP(A24,常用代码!C:F,4,FALSE))</f>
        <v>参数04：网站名；参数05：网址</v>
      </c>
      <c r="C24" s="65"/>
      <c r="D24" s="62" t="s">
        <v>74</v>
      </c>
      <c r="E24" s="62" t="s">
        <v>75</v>
      </c>
      <c r="F24" s="62">
        <v>3</v>
      </c>
      <c r="G24" s="62" t="str">
        <f t="shared" si="0"/>
        <v>\jb\打开?路径=\jb\打开?路径=http:\\www.weather.com.cn/weather1d/101210610.shtml#input</v>
      </c>
      <c r="H24" s="62" t="s">
        <v>76</v>
      </c>
      <c r="I24" s="62"/>
      <c r="J24" s="62"/>
      <c r="K24" s="90"/>
      <c r="L24" s="62"/>
      <c r="M24" s="62"/>
      <c r="N24" s="62"/>
      <c r="O24" s="88"/>
      <c r="P24" s="89"/>
      <c r="S24" s="40"/>
    </row>
    <row r="25" s="33" customFormat="1" ht="15.95" customHeight="1" spans="1:19">
      <c r="A25" s="66" t="s">
        <v>69</v>
      </c>
      <c r="B25" s="67" t="str">
        <f>IF(ISERROR(VLOOKUP(A25,常用代码!C:F,4,FALSE)),"",VLOOKUP(A25,常用代码!C:F,4,FALSE))</f>
        <v>参数04：网站名；参数05：网址</v>
      </c>
      <c r="C25" s="65"/>
      <c r="D25" s="62" t="s">
        <v>77</v>
      </c>
      <c r="E25" s="62" t="s">
        <v>78</v>
      </c>
      <c r="F25" s="62">
        <v>2</v>
      </c>
      <c r="G25" s="62" t="str">
        <f t="shared" si="0"/>
        <v>\jb\打开?路径=\jb\打开?路径=%r34%\1王进利私人资料\0个人保密文件\局域网文件管理.ahk</v>
      </c>
      <c r="H25" s="62" t="s">
        <v>79</v>
      </c>
      <c r="I25" s="62"/>
      <c r="J25" s="62"/>
      <c r="K25" s="90"/>
      <c r="L25" s="62"/>
      <c r="M25" s="62"/>
      <c r="N25" s="62"/>
      <c r="O25" s="88"/>
      <c r="P25" s="89"/>
      <c r="S25" s="40"/>
    </row>
    <row r="26" s="33" customFormat="1" ht="15.95" customHeight="1" spans="1:19">
      <c r="A26" s="66" t="s">
        <v>80</v>
      </c>
      <c r="B26" s="67" t="str">
        <f>IF(ISERROR(VLOOKUP(A26,常用代码!C:F,4,FALSE)),"",VLOOKUP(A26,常用代码!C:F,4,FALSE))</f>
        <v>参数04：网站名；参数05：网址</v>
      </c>
      <c r="C26" s="65"/>
      <c r="D26" s="68" t="s">
        <v>81</v>
      </c>
      <c r="E26" s="62" t="s">
        <v>82</v>
      </c>
      <c r="F26" s="62">
        <v>13</v>
      </c>
      <c r="G26" s="62" t="str">
        <f t="shared" si="0"/>
        <v>\jb\打开?路径=\jb</v>
      </c>
      <c r="H26" s="68" t="s">
        <v>83</v>
      </c>
      <c r="I26" s="62"/>
      <c r="J26" s="62"/>
      <c r="K26" s="90"/>
      <c r="L26" s="62"/>
      <c r="M26" s="62"/>
      <c r="N26" s="62"/>
      <c r="O26" s="88"/>
      <c r="P26" s="89"/>
      <c r="S26" s="40"/>
    </row>
    <row r="27" s="33" customFormat="1" ht="15.95" customHeight="1" spans="1:19">
      <c r="A27" s="66" t="s">
        <v>69</v>
      </c>
      <c r="B27" s="67" t="str">
        <f>IF(ISERROR(VLOOKUP(A27,常用代码!C:F,4,FALSE)),"",VLOOKUP(A27,常用代码!C:F,4,FALSE))</f>
        <v>参数04：网站名；参数05：网址</v>
      </c>
      <c r="C27" s="65"/>
      <c r="D27" s="62" t="s">
        <v>84</v>
      </c>
      <c r="E27" s="62" t="s">
        <v>85</v>
      </c>
      <c r="F27" s="62">
        <v>15</v>
      </c>
      <c r="G27" s="62" t="str">
        <f t="shared" si="0"/>
        <v>\jb\打开?路径=\jb\打开?路径=%r34%\个人研究\APIHub\py\templates\网址生成.xlsx</v>
      </c>
      <c r="H27" s="62" t="s">
        <v>86</v>
      </c>
      <c r="I27" s="62"/>
      <c r="J27" s="62"/>
      <c r="K27" s="90"/>
      <c r="L27" s="62"/>
      <c r="M27" s="62"/>
      <c r="N27" s="62"/>
      <c r="O27" s="88"/>
      <c r="P27" s="89"/>
      <c r="S27" s="40"/>
    </row>
    <row r="28" s="33" customFormat="1" ht="15.95" customHeight="1" spans="1:19">
      <c r="A28" s="66" t="s">
        <v>69</v>
      </c>
      <c r="B28" s="67" t="str">
        <f>IF(ISERROR(VLOOKUP(A28,常用代码!C:F,4,FALSE)),"",VLOOKUP(A28,常用代码!C:F,4,FALSE))</f>
        <v>参数04：网站名；参数05：网址</v>
      </c>
      <c r="C28" s="65"/>
      <c r="D28" s="62" t="s">
        <v>87</v>
      </c>
      <c r="E28" s="69" t="s">
        <v>88</v>
      </c>
      <c r="F28" s="62">
        <v>6</v>
      </c>
      <c r="G28" s="62" t="str">
        <f t="shared" si="0"/>
        <v>\jb\打开?路径=\jb\打开?路径=%r34%\1王进利私人资料\0个人保密文件\打开191重要资料.bat</v>
      </c>
      <c r="H28" s="69" t="s">
        <v>89</v>
      </c>
      <c r="I28" s="62"/>
      <c r="J28" s="62"/>
      <c r="K28" s="90"/>
      <c r="L28" s="62"/>
      <c r="M28" s="62"/>
      <c r="N28" s="62"/>
      <c r="O28" s="88"/>
      <c r="P28" s="89"/>
      <c r="S28" s="40"/>
    </row>
    <row r="29" s="33" customFormat="1" ht="15.95" customHeight="1" spans="1:19">
      <c r="A29" s="66" t="s">
        <v>69</v>
      </c>
      <c r="B29" s="67" t="str">
        <f>IF(ISERROR(VLOOKUP(A29,常用代码!C:F,4,FALSE)),"",VLOOKUP(A29,常用代码!C:F,4,FALSE))</f>
        <v>参数04：网站名；参数05：网址</v>
      </c>
      <c r="C29" s="65"/>
      <c r="D29" s="62" t="s">
        <v>90</v>
      </c>
      <c r="E29" s="69" t="s">
        <v>91</v>
      </c>
      <c r="F29" s="62">
        <v>4</v>
      </c>
      <c r="G29" s="62" t="str">
        <f t="shared" si="0"/>
        <v>\jb\打开?路径=\jb\下载并运行程序?程序名=锁屏</v>
      </c>
      <c r="H29" s="70" t="s">
        <v>92</v>
      </c>
      <c r="I29" s="62"/>
      <c r="J29" s="62"/>
      <c r="K29" s="90"/>
      <c r="L29" s="62"/>
      <c r="M29" s="62"/>
      <c r="N29" s="62"/>
      <c r="O29" s="88"/>
      <c r="P29" s="89"/>
      <c r="S29" s="40"/>
    </row>
    <row r="30" s="33" customFormat="1" ht="15.95" customHeight="1" spans="1:19">
      <c r="A30" s="66" t="s">
        <v>69</v>
      </c>
      <c r="B30" s="67" t="str">
        <f>IF(ISERROR(VLOOKUP(A30,常用代码!C:F,4,FALSE)),"",VLOOKUP(A30,常用代码!C:F,4,FALSE))</f>
        <v>参数04：网站名；参数05：网址</v>
      </c>
      <c r="C30" s="65"/>
      <c r="D30" s="62" t="s">
        <v>93</v>
      </c>
      <c r="E30" t="s">
        <v>94</v>
      </c>
      <c r="F30" s="62">
        <v>5</v>
      </c>
      <c r="G30" s="62" t="str">
        <f t="shared" si="0"/>
        <v>\jb\打开?路径=\jb\打开?路径=https:\\kycxfwpt.tzc.edu.cn/userAction!do_casLogin.action</v>
      </c>
      <c r="H30" s="62"/>
      <c r="I30" s="62"/>
      <c r="J30" s="62"/>
      <c r="K30" s="90"/>
      <c r="L30" s="62"/>
      <c r="M30" s="62"/>
      <c r="N30" s="62"/>
      <c r="O30" s="88"/>
      <c r="P30" s="89"/>
      <c r="S30" s="40"/>
    </row>
    <row r="31" s="33" customFormat="1" ht="15.95" customHeight="1" spans="1:19">
      <c r="A31" s="66" t="s">
        <v>69</v>
      </c>
      <c r="B31" s="67" t="str">
        <f>IF(ISERROR(VLOOKUP(A31,常用代码!C:F,4,FALSE)),"",VLOOKUP(A31,常用代码!C:F,4,FALSE))</f>
        <v>参数04：网站名；参数05：网址</v>
      </c>
      <c r="C31" s="65"/>
      <c r="D31" s="62" t="s">
        <v>95</v>
      </c>
      <c r="E31" s="71" t="s">
        <v>96</v>
      </c>
      <c r="F31" s="62">
        <v>7</v>
      </c>
      <c r="G31" s="62" t="str">
        <f t="shared" ref="G31:G36" si="1">"\jb\打开?路径="&amp;E31</f>
        <v>\jb\打开?路径=\jb\打开?路径=%r34%\0存档文件\老黄牛存档文件.xlsx</v>
      </c>
      <c r="H31" s="71" t="s">
        <v>97</v>
      </c>
      <c r="I31" s="62"/>
      <c r="J31" s="62"/>
      <c r="K31" s="90"/>
      <c r="L31" s="62"/>
      <c r="M31" s="62"/>
      <c r="N31" s="62"/>
      <c r="O31" s="88"/>
      <c r="P31" s="89"/>
      <c r="S31" s="40"/>
    </row>
    <row r="32" s="33" customFormat="1" ht="15.95" customHeight="1" spans="1:19">
      <c r="A32" s="66" t="s">
        <v>69</v>
      </c>
      <c r="B32" s="67" t="str">
        <f>IF(ISERROR(VLOOKUP(A32,常用代码!C:F,4,FALSE)),"",VLOOKUP(A32,常用代码!C:F,4,FALSE))</f>
        <v>参数04：网站名；参数05：网址</v>
      </c>
      <c r="C32" s="65"/>
      <c r="D32" s="62" t="s">
        <v>98</v>
      </c>
      <c r="E32" s="71" t="s">
        <v>99</v>
      </c>
      <c r="F32" s="62">
        <v>8</v>
      </c>
      <c r="G32" s="62" t="str">
        <f t="shared" si="1"/>
        <v>\jb\打开?路径=\jb\打开?路径=%r34%\分类工作\行政_人文行政杂事\人文行政杂事.xlsm</v>
      </c>
      <c r="H32" s="71" t="s">
        <v>100</v>
      </c>
      <c r="I32" s="62"/>
      <c r="J32" s="62"/>
      <c r="K32" s="90"/>
      <c r="L32" s="62"/>
      <c r="M32" s="62"/>
      <c r="N32" s="62"/>
      <c r="O32" s="88"/>
      <c r="P32" s="89"/>
      <c r="S32" s="40"/>
    </row>
    <row r="33" s="33" customFormat="1" ht="15.95" customHeight="1" spans="1:19">
      <c r="A33" s="66" t="s">
        <v>69</v>
      </c>
      <c r="B33" s="67" t="str">
        <f>IF(ISERROR(VLOOKUP(A33,常用代码!C:F,4,FALSE)),"",VLOOKUP(A33,常用代码!C:F,4,FALSE))</f>
        <v>参数04：网站名；参数05：网址</v>
      </c>
      <c r="C33" s="65"/>
      <c r="D33" s="62" t="s">
        <v>101</v>
      </c>
      <c r="E33" s="62" t="s">
        <v>102</v>
      </c>
      <c r="F33" s="62">
        <v>7</v>
      </c>
      <c r="G33" s="62" t="str">
        <f t="shared" si="1"/>
        <v>\jb\打开?路径=\jb\打开?路径=%r34%\分类工作\科研_项目申报\正在申报的项目.xlsm</v>
      </c>
      <c r="H33" s="62" t="s">
        <v>103</v>
      </c>
      <c r="I33" s="62"/>
      <c r="J33" s="62"/>
      <c r="K33" s="90"/>
      <c r="L33" s="62"/>
      <c r="M33" s="62"/>
      <c r="N33" s="62"/>
      <c r="O33" s="88"/>
      <c r="P33" s="89"/>
      <c r="S33" s="40"/>
    </row>
    <row r="34" s="33" customFormat="1" ht="15.95" customHeight="1" spans="1:19">
      <c r="A34" s="66" t="s">
        <v>69</v>
      </c>
      <c r="B34" s="67" t="str">
        <f>IF(ISERROR(VLOOKUP(A34,常用代码!C:F,4,FALSE)),"",VLOOKUP(A34,常用代码!C:F,4,FALSE))</f>
        <v>参数04：网站名；参数05：网址</v>
      </c>
      <c r="C34" s="65"/>
      <c r="D34" s="62" t="s">
        <v>104</v>
      </c>
      <c r="E34" s="62" t="s">
        <v>105</v>
      </c>
      <c r="F34" s="62">
        <v>10</v>
      </c>
      <c r="G34" s="62" t="str">
        <f t="shared" si="1"/>
        <v>\jb\打开?路径=\jb\打开?路径=%r34%\分类工作\科研_学术讲座\人文学术讲座.xlsm</v>
      </c>
      <c r="H34" s="62" t="s">
        <v>33</v>
      </c>
      <c r="I34" s="62"/>
      <c r="J34" s="62"/>
      <c r="K34" s="90"/>
      <c r="L34" s="62"/>
      <c r="M34" s="62"/>
      <c r="N34" s="62"/>
      <c r="O34" s="88"/>
      <c r="P34" s="89"/>
      <c r="S34" s="40"/>
    </row>
    <row r="35" s="33" customFormat="1" ht="15.95" customHeight="1" spans="1:19">
      <c r="A35" s="66" t="s">
        <v>69</v>
      </c>
      <c r="B35" s="67" t="str">
        <f>IF(ISERROR(VLOOKUP(A35,常用代码!C:F,4,FALSE)),"",VLOOKUP(A35,常用代码!C:F,4,FALSE))</f>
        <v>参数04：网站名；参数05：网址</v>
      </c>
      <c r="C35" s="65"/>
      <c r="D35" s="62" t="s">
        <v>41</v>
      </c>
      <c r="E35" s="62" t="s">
        <v>106</v>
      </c>
      <c r="F35" s="62">
        <v>11</v>
      </c>
      <c r="G35" s="62" t="str">
        <f t="shared" si="1"/>
        <v>\jb\打开?路径=\jb\打开?路径=https:\\i.tzc.edu.cn/home</v>
      </c>
      <c r="H35" s="62" t="s">
        <v>35</v>
      </c>
      <c r="I35" s="62"/>
      <c r="J35" s="62"/>
      <c r="K35" s="90"/>
      <c r="L35" s="62"/>
      <c r="M35" s="62"/>
      <c r="N35" s="62"/>
      <c r="O35" s="88"/>
      <c r="P35" s="89"/>
      <c r="S35" s="40"/>
    </row>
    <row r="36" s="33" customFormat="1" ht="15.95" customHeight="1" spans="1:19">
      <c r="A36" s="66" t="s">
        <v>69</v>
      </c>
      <c r="B36" s="67" t="str">
        <f>IF(ISERROR(VLOOKUP(A36,常用代码!C:F,4,FALSE)),"",VLOOKUP(A36,常用代码!C:F,4,FALSE))</f>
        <v>参数04：网站名；参数05：网址</v>
      </c>
      <c r="C36" s="65"/>
      <c r="D36" s="62" t="s">
        <v>42</v>
      </c>
      <c r="E36" s="62" t="s">
        <v>107</v>
      </c>
      <c r="F36" s="62">
        <v>12</v>
      </c>
      <c r="G36" s="62" t="str">
        <f t="shared" si="1"/>
        <v>\jb\打开?路径=\jb\打开?路径=D:\index.lnk</v>
      </c>
      <c r="H36" s="62" t="s">
        <v>36</v>
      </c>
      <c r="I36" s="62"/>
      <c r="J36" s="62"/>
      <c r="K36" s="90"/>
      <c r="L36" s="62"/>
      <c r="M36" s="62"/>
      <c r="N36" s="62"/>
      <c r="O36" s="88"/>
      <c r="P36" s="89"/>
      <c r="S36" s="40"/>
    </row>
    <row r="37" s="33" customFormat="1" ht="15.95" customHeight="1" spans="1:19">
      <c r="A37" s="66" t="s">
        <v>69</v>
      </c>
      <c r="B37" s="67" t="str">
        <f>IF(ISERROR(VLOOKUP(A37,常用代码!C:F,4,FALSE)),"",VLOOKUP(A37,常用代码!C:F,4,FALSE))</f>
        <v>参数04：网站名；参数05：网址</v>
      </c>
      <c r="C37" s="65"/>
      <c r="D37" s="62" t="s">
        <v>108</v>
      </c>
      <c r="E37" s="62" t="s">
        <v>109</v>
      </c>
      <c r="F37" s="62"/>
      <c r="G37" s="62"/>
      <c r="H37" s="62"/>
      <c r="I37" s="62"/>
      <c r="J37" s="62"/>
      <c r="K37" s="90"/>
      <c r="L37" s="62"/>
      <c r="M37" s="62"/>
      <c r="N37" s="62"/>
      <c r="O37" s="88"/>
      <c r="P37" s="89"/>
      <c r="S37" s="40"/>
    </row>
    <row r="38" s="33" customFormat="1" ht="15.95" customHeight="1" spans="1:19">
      <c r="A38" s="66" t="s">
        <v>69</v>
      </c>
      <c r="B38" s="67" t="str">
        <f>IF(ISERROR(VLOOKUP(A38,常用代码!C:F,4,FALSE)),"",VLOOKUP(A38,常用代码!C:F,4,FALSE))</f>
        <v>参数04：网站名；参数05：网址</v>
      </c>
      <c r="C38" s="65"/>
      <c r="D38" s="62" t="s">
        <v>110</v>
      </c>
      <c r="E38" s="62" t="s">
        <v>111</v>
      </c>
      <c r="F38" s="62"/>
      <c r="G38" s="62"/>
      <c r="H38" s="62"/>
      <c r="I38" s="62"/>
      <c r="J38" s="62"/>
      <c r="K38" s="90"/>
      <c r="L38" s="62"/>
      <c r="M38" s="62"/>
      <c r="N38" s="62"/>
      <c r="O38" s="88"/>
      <c r="P38" s="89"/>
      <c r="S38" s="40"/>
    </row>
    <row r="39" s="33" customFormat="1" ht="15.95" customHeight="1" spans="1:19">
      <c r="A39" s="66" t="s">
        <v>80</v>
      </c>
      <c r="B39" s="67" t="str">
        <f>IF(ISERROR(VLOOKUP(A39,常用代码!C:F,4,FALSE)),"",VLOOKUP(A39,常用代码!C:F,4,FALSE))</f>
        <v>参数04：网站名；参数05：网址</v>
      </c>
      <c r="C39" s="65"/>
      <c r="D39" s="65" t="s">
        <v>112</v>
      </c>
      <c r="E39" s="65" t="s">
        <v>113</v>
      </c>
      <c r="F39" s="62"/>
      <c r="G39" s="62"/>
      <c r="H39" s="62"/>
      <c r="I39" s="62"/>
      <c r="J39" s="62"/>
      <c r="K39" s="90"/>
      <c r="L39" s="62"/>
      <c r="M39" s="62"/>
      <c r="N39" s="62"/>
      <c r="O39" s="88"/>
      <c r="P39" s="89"/>
      <c r="S39" s="40"/>
    </row>
    <row r="40" s="33" customFormat="1" ht="18.95" customHeight="1" spans="1:19">
      <c r="A40" s="66" t="s">
        <v>59</v>
      </c>
      <c r="B40" s="67" t="str">
        <f>IF(ISERROR(VLOOKUP(A40,常用代码!C:F,4,FALSE)),"",VLOOKUP(A40,常用代码!C:F,4,FALSE))</f>
        <v>无参数</v>
      </c>
      <c r="C40" s="65"/>
      <c r="D40" s="62"/>
      <c r="E40" s="62"/>
      <c r="F40" s="62"/>
      <c r="G40" s="62"/>
      <c r="H40" s="62"/>
      <c r="I40" s="62"/>
      <c r="J40" s="62"/>
      <c r="K40" s="90"/>
      <c r="L40" s="62"/>
      <c r="M40" s="62"/>
      <c r="N40" s="62"/>
      <c r="O40" s="88"/>
      <c r="P40" s="89"/>
      <c r="S40" s="40"/>
    </row>
    <row r="41" s="33" customFormat="1" spans="1:19">
      <c r="A41" s="72"/>
      <c r="B41" s="73" t="str">
        <f>IF(ISERROR(VLOOKUP(A41,常用代码!C:F,4,FALSE)),"",VLOOKUP(A41,常用代码!C:F,4,FALSE))</f>
        <v/>
      </c>
      <c r="C41" s="39"/>
      <c r="D41" s="33" t="str">
        <f>IF(ISERROR(VLOOKUP(C41,通讯录!A:H,3,FALSE)),"",VLOOKUP(C41,通讯录!A:H,3,FALSE))</f>
        <v/>
      </c>
      <c r="E41" s="74" t="s">
        <v>114</v>
      </c>
      <c r="F41" s="40" t="str">
        <f>IF(ISERROR(VLOOKUP(C41,通讯录!A:H,5,FALSE)),"",VLOOKUP(C41,通讯录!A:H,5,FALSE))</f>
        <v/>
      </c>
      <c r="G41" s="33" t="str">
        <f>IF(ISERROR(VLOOKUP(C41,通讯录!A:H,6,FALSE)),"",VLOOKUP(C41,通讯录!A:H,6,FALSE))</f>
        <v/>
      </c>
      <c r="H41" s="75" t="str">
        <f>IF(ISERROR(VLOOKUP(C41,通讯录!A:H,4,FALSE)),"",VLOOKUP(C41,通讯录!A:H,4,FALSE))</f>
        <v/>
      </c>
      <c r="I41" s="41" t="str">
        <f>IF(ISERROR(VLOOKUP(C41,通讯录!A:H,8,FALSE)),"",VLOOKUP(C41,通讯录!A:H,8,FALSE))</f>
        <v/>
      </c>
      <c r="J41" s="33" t="str">
        <f>IF(ISERROR(VLOOKUP(C41,通讯录!A:H,2,FALSE)),"",VLOOKUP(C41,通讯录!A:H,2,FALSE))</f>
        <v/>
      </c>
      <c r="O41" s="91"/>
      <c r="S41" s="40"/>
    </row>
    <row r="42" s="33" customFormat="1" spans="1:19">
      <c r="A42" s="72"/>
      <c r="B42" s="73" t="str">
        <f>IF(ISERROR(VLOOKUP(A42,常用代码!C:F,4,FALSE)),"",VLOOKUP(A42,常用代码!C:F,4,FALSE))</f>
        <v/>
      </c>
      <c r="C42" s="39"/>
      <c r="D42" s="33" t="str">
        <f>IF(ISERROR(VLOOKUP(C42,通讯录!A:H,3,FALSE)),"",VLOOKUP(C42,通讯录!A:H,3,FALSE))</f>
        <v/>
      </c>
      <c r="E42" s="74" t="str">
        <f>IF(ISERROR(VLOOKUP(C42,通讯录!A:H,7,FALSE)),"",VLOOKUP(C42,通讯录!A:H,7,FALSE))</f>
        <v/>
      </c>
      <c r="F42" s="40" t="str">
        <f>IF(ISERROR(VLOOKUP(C42,通讯录!A:H,5,FALSE)),"",VLOOKUP(C42,通讯录!A:H,5,FALSE))</f>
        <v/>
      </c>
      <c r="G42" s="33" t="str">
        <f>IF(ISERROR(VLOOKUP(C42,通讯录!A:H,6,FALSE)),"",VLOOKUP(C42,通讯录!A:H,6,FALSE))</f>
        <v/>
      </c>
      <c r="H42" s="75" t="str">
        <f>IF(ISERROR(VLOOKUP(C42,通讯录!A:H,4,FALSE)),"",VLOOKUP(C42,通讯录!A:H,4,FALSE))</f>
        <v/>
      </c>
      <c r="I42" s="41" t="str">
        <f>IF(ISERROR(VLOOKUP(C42,通讯录!A:H,8,FALSE)),"",VLOOKUP(C42,通讯录!A:H,8,FALSE))</f>
        <v/>
      </c>
      <c r="J42" s="33" t="str">
        <f>IF(ISERROR(VLOOKUP(C42,通讯录!A:H,2,FALSE)),"",VLOOKUP(C42,通讯录!A:H,2,FALSE))</f>
        <v/>
      </c>
      <c r="O42" s="91"/>
      <c r="S42" s="40"/>
    </row>
    <row r="43" s="33" customFormat="1" spans="1:19">
      <c r="A43" s="72"/>
      <c r="B43" s="73" t="str">
        <f>IF(ISERROR(VLOOKUP(A43,常用代码!C:F,4,FALSE)),"",VLOOKUP(A43,常用代码!C:F,4,FALSE))</f>
        <v/>
      </c>
      <c r="C43" s="39"/>
      <c r="D43" s="33" t="str">
        <f>IF(ISERROR(VLOOKUP(C43,通讯录!A:H,3,FALSE)),"",VLOOKUP(C43,通讯录!A:H,3,FALSE))</f>
        <v/>
      </c>
      <c r="E43" s="74" t="str">
        <f>IF(ISERROR(VLOOKUP(C43,通讯录!A:H,7,FALSE)),"",VLOOKUP(C43,通讯录!A:H,7,FALSE))</f>
        <v/>
      </c>
      <c r="F43" s="40" t="str">
        <f>IF(ISERROR(VLOOKUP(C43,通讯录!A:H,5,FALSE)),"",VLOOKUP(C43,通讯录!A:H,5,FALSE))</f>
        <v/>
      </c>
      <c r="G43" s="33" t="str">
        <f>IF(ISERROR(VLOOKUP(C43,通讯录!A:H,6,FALSE)),"",VLOOKUP(C43,通讯录!A:H,6,FALSE))</f>
        <v/>
      </c>
      <c r="H43" s="75" t="str">
        <f>IF(ISERROR(VLOOKUP(C43,通讯录!A:H,4,FALSE)),"",VLOOKUP(C43,通讯录!A:H,4,FALSE))</f>
        <v/>
      </c>
      <c r="I43" s="41" t="str">
        <f>IF(ISERROR(VLOOKUP(C43,通讯录!A:H,8,FALSE)),"",VLOOKUP(C43,通讯录!A:H,8,FALSE))</f>
        <v/>
      </c>
      <c r="J43" s="33" t="str">
        <f>IF(ISERROR(VLOOKUP(C43,通讯录!A:H,2,FALSE)),"",VLOOKUP(C43,通讯录!A:H,2,FALSE))</f>
        <v/>
      </c>
      <c r="O43" s="89"/>
      <c r="S43" s="40"/>
    </row>
    <row r="44" s="33" customFormat="1" spans="1:19">
      <c r="A44" s="76"/>
      <c r="B44" s="77" t="str">
        <f>IF(ISERROR(VLOOKUP(A44,常用代码!C:F,4,FALSE)),"",VLOOKUP(A44,常用代码!C:F,4,FALSE))</f>
        <v/>
      </c>
      <c r="C44" s="39"/>
      <c r="D44" s="33" t="str">
        <f>IF(ISERROR(VLOOKUP(C44,通讯录!A:H,3,FALSE)),"",VLOOKUP(C44,通讯录!A:H,3,FALSE))</f>
        <v/>
      </c>
      <c r="E44" s="74" t="str">
        <f>IF(ISERROR(VLOOKUP(C44,通讯录!A:H,7,FALSE)),"",VLOOKUP(C44,通讯录!A:H,7,FALSE))</f>
        <v/>
      </c>
      <c r="F44" s="40" t="str">
        <f>IF(ISERROR(VLOOKUP(C44,通讯录!A:H,5,FALSE)),"",VLOOKUP(C44,通讯录!A:H,5,FALSE))</f>
        <v/>
      </c>
      <c r="G44" s="33" t="str">
        <f>IF(ISERROR(VLOOKUP(C44,通讯录!A:H,6,FALSE)),"",VLOOKUP(C44,通讯录!A:H,6,FALSE))</f>
        <v/>
      </c>
      <c r="H44" s="75" t="str">
        <f>IF(ISERROR(VLOOKUP(C44,通讯录!A:H,4,FALSE)),"",VLOOKUP(C44,通讯录!A:H,4,FALSE))</f>
        <v/>
      </c>
      <c r="I44" s="41" t="str">
        <f>IF(ISERROR(VLOOKUP(C44,通讯录!A:H,8,FALSE)),"",VLOOKUP(C44,通讯录!A:H,8,FALSE))</f>
        <v/>
      </c>
      <c r="J44" s="33" t="str">
        <f>IF(ISERROR(VLOOKUP(C44,通讯录!A:H,2,FALSE)),"",VLOOKUP(C44,通讯录!A:H,2,FALSE))</f>
        <v/>
      </c>
      <c r="O44" s="89"/>
      <c r="S44" s="40"/>
    </row>
    <row r="45" s="33" customFormat="1" spans="1:19">
      <c r="A45" s="72"/>
      <c r="B45" s="73" t="str">
        <f>IF(ISERROR(VLOOKUP(A45,常用代码!C:F,4,FALSE)),"",VLOOKUP(A45,常用代码!C:F,4,FALSE))</f>
        <v/>
      </c>
      <c r="C45" s="39"/>
      <c r="D45" s="62" t="s">
        <v>115</v>
      </c>
      <c r="E45" s="62" t="s">
        <v>116</v>
      </c>
      <c r="F45" s="40" t="str">
        <f>IF(ISERROR(VLOOKUP(C45,通讯录!A:H,5,FALSE)),"",VLOOKUP(C45,通讯录!A:H,5,FALSE))</f>
        <v/>
      </c>
      <c r="G45" s="33" t="str">
        <f>IF(ISERROR(VLOOKUP(C45,通讯录!A:H,6,FALSE)),"",VLOOKUP(C45,通讯录!A:H,6,FALSE))</f>
        <v/>
      </c>
      <c r="H45" s="75" t="str">
        <f>IF(ISERROR(VLOOKUP(C45,通讯录!A:H,4,FALSE)),"",VLOOKUP(C45,通讯录!A:H,4,FALSE))</f>
        <v/>
      </c>
      <c r="I45" s="41" t="str">
        <f>IF(ISERROR(VLOOKUP(C45,通讯录!A:H,8,FALSE)),"",VLOOKUP(C45,通讯录!A:H,8,FALSE))</f>
        <v/>
      </c>
      <c r="J45" s="33" t="str">
        <f>IF(ISERROR(VLOOKUP(C45,通讯录!A:H,2,FALSE)),"",VLOOKUP(C45,通讯录!A:H,2,FALSE))</f>
        <v/>
      </c>
      <c r="O45" s="89"/>
      <c r="S45" s="40"/>
    </row>
    <row r="46" s="33" customFormat="1" spans="1:19">
      <c r="A46" s="72"/>
      <c r="B46" s="73" t="str">
        <f>IF(ISERROR(VLOOKUP(A46,常用代码!C:F,4,FALSE)),"",VLOOKUP(A46,常用代码!C:F,4,FALSE))</f>
        <v/>
      </c>
      <c r="C46" s="39"/>
      <c r="D46" s="62" t="s">
        <v>77</v>
      </c>
      <c r="E46" s="62" t="s">
        <v>78</v>
      </c>
      <c r="F46" s="40" t="str">
        <f>IF(ISERROR(VLOOKUP(C46,通讯录!A:H,5,FALSE)),"",VLOOKUP(C46,通讯录!A:H,5,FALSE))</f>
        <v/>
      </c>
      <c r="G46" s="33" t="str">
        <f>IF(ISERROR(VLOOKUP(C46,通讯录!A:H,6,FALSE)),"",VLOOKUP(C46,通讯录!A:H,6,FALSE))</f>
        <v/>
      </c>
      <c r="H46" s="75" t="str">
        <f>IF(ISERROR(VLOOKUP(C46,通讯录!A:H,4,FALSE)),"",VLOOKUP(C46,通讯录!A:H,4,FALSE))</f>
        <v/>
      </c>
      <c r="I46" s="41" t="str">
        <f>IF(ISERROR(VLOOKUP(C46,通讯录!A:H,8,FALSE)),"",VLOOKUP(C46,通讯录!A:H,8,FALSE))</f>
        <v/>
      </c>
      <c r="J46" s="33" t="str">
        <f>IF(ISERROR(VLOOKUP(C46,通讯录!A:H,2,FALSE)),"",VLOOKUP(C46,通讯录!A:H,2,FALSE))</f>
        <v/>
      </c>
      <c r="O46" s="89"/>
      <c r="S46" s="40"/>
    </row>
    <row r="47" s="33" customFormat="1" spans="1:19">
      <c r="A47" s="72"/>
      <c r="B47" s="73" t="str">
        <f>IF(ISERROR(VLOOKUP(A47,常用代码!C:F,4,FALSE)),"",VLOOKUP(A47,常用代码!C:F,4,FALSE))</f>
        <v/>
      </c>
      <c r="C47" s="39"/>
      <c r="D47" s="33" t="str">
        <f>IF(ISERROR(VLOOKUP(C47,通讯录!A:H,3,FALSE)),"",VLOOKUP(C47,通讯录!A:H,3,FALSE))</f>
        <v/>
      </c>
      <c r="E47" s="74" t="str">
        <f>IF(ISERROR(VLOOKUP(C47,通讯录!A:H,7,FALSE)),"",VLOOKUP(C47,通讯录!A:H,7,FALSE))</f>
        <v/>
      </c>
      <c r="F47" s="40" t="str">
        <f>IF(ISERROR(VLOOKUP(C47,通讯录!A:H,5,FALSE)),"",VLOOKUP(C47,通讯录!A:H,5,FALSE))</f>
        <v/>
      </c>
      <c r="G47" s="33" t="str">
        <f>IF(ISERROR(VLOOKUP(C47,通讯录!A:H,6,FALSE)),"",VLOOKUP(C47,通讯录!A:H,6,FALSE))</f>
        <v/>
      </c>
      <c r="H47" s="75" t="str">
        <f>IF(ISERROR(VLOOKUP(C47,通讯录!A:H,4,FALSE)),"",VLOOKUP(C47,通讯录!A:H,4,FALSE))</f>
        <v/>
      </c>
      <c r="I47" s="41" t="str">
        <f>IF(ISERROR(VLOOKUP(C47,通讯录!A:H,8,FALSE)),"",VLOOKUP(C47,通讯录!A:H,8,FALSE))</f>
        <v/>
      </c>
      <c r="J47" s="33" t="str">
        <f>IF(ISERROR(VLOOKUP(C47,通讯录!A:H,2,FALSE)),"",VLOOKUP(C47,通讯录!A:H,2,FALSE))</f>
        <v/>
      </c>
      <c r="O47" s="89"/>
      <c r="S47" s="40"/>
    </row>
    <row r="48" s="33" customFormat="1" spans="1:19">
      <c r="A48" s="72"/>
      <c r="B48" s="73" t="str">
        <f>IF(ISERROR(VLOOKUP(A48,常用代码!C:F,4,FALSE)),"",VLOOKUP(A48,常用代码!C:F,4,FALSE))</f>
        <v/>
      </c>
      <c r="C48" s="39"/>
      <c r="D48" s="33" t="str">
        <f>IF(ISERROR(VLOOKUP(C48,通讯录!A:H,3,FALSE)),"",VLOOKUP(C48,通讯录!A:H,3,FALSE))</f>
        <v/>
      </c>
      <c r="E48" s="74" t="str">
        <f>IF(ISERROR(VLOOKUP(C48,通讯录!A:H,7,FALSE)),"",VLOOKUP(C48,通讯录!A:H,7,FALSE))</f>
        <v/>
      </c>
      <c r="F48" s="40" t="str">
        <f>IF(ISERROR(VLOOKUP(C48,通讯录!A:H,5,FALSE)),"",VLOOKUP(C48,通讯录!A:H,5,FALSE))</f>
        <v/>
      </c>
      <c r="G48" s="33" t="str">
        <f>IF(ISERROR(VLOOKUP(C48,通讯录!A:H,6,FALSE)),"",VLOOKUP(C48,通讯录!A:H,6,FALSE))</f>
        <v/>
      </c>
      <c r="H48" s="75" t="str">
        <f>IF(ISERROR(VLOOKUP(C48,通讯录!A:H,4,FALSE)),"",VLOOKUP(C48,通讯录!A:H,4,FALSE))</f>
        <v/>
      </c>
      <c r="I48" s="41" t="str">
        <f>IF(ISERROR(VLOOKUP(C48,通讯录!A:H,8,FALSE)),"",VLOOKUP(C48,通讯录!A:H,8,FALSE))</f>
        <v/>
      </c>
      <c r="J48" s="33" t="str">
        <f>IF(ISERROR(VLOOKUP(C48,通讯录!A:H,2,FALSE)),"",VLOOKUP(C48,通讯录!A:H,2,FALSE))</f>
        <v/>
      </c>
      <c r="O48" s="89"/>
      <c r="S48" s="40"/>
    </row>
    <row r="49" s="33" customFormat="1" spans="1:19">
      <c r="A49" s="72"/>
      <c r="B49" s="73" t="str">
        <f>IF(ISERROR(VLOOKUP(A49,常用代码!C:F,4,FALSE)),"",VLOOKUP(A49,常用代码!C:F,4,FALSE))</f>
        <v/>
      </c>
      <c r="C49" s="39"/>
      <c r="D49" s="33" t="str">
        <f>IF(ISERROR(VLOOKUP(C49,通讯录!A:H,3,FALSE)),"",VLOOKUP(C49,通讯录!A:H,3,FALSE))</f>
        <v/>
      </c>
      <c r="E49" s="74" t="str">
        <f>IF(ISERROR(VLOOKUP(C49,通讯录!A:H,7,FALSE)),"",VLOOKUP(C49,通讯录!A:H,7,FALSE))</f>
        <v/>
      </c>
      <c r="F49" s="40" t="str">
        <f>IF(ISERROR(VLOOKUP(C49,通讯录!A:H,5,FALSE)),"",VLOOKUP(C49,通讯录!A:H,5,FALSE))</f>
        <v/>
      </c>
      <c r="G49" s="33" t="str">
        <f>IF(ISERROR(VLOOKUP(C49,通讯录!A:H,6,FALSE)),"",VLOOKUP(C49,通讯录!A:H,6,FALSE))</f>
        <v/>
      </c>
      <c r="H49" s="75" t="str">
        <f>IF(ISERROR(VLOOKUP(C49,通讯录!A:H,4,FALSE)),"",VLOOKUP(C49,通讯录!A:H,4,FALSE))</f>
        <v/>
      </c>
      <c r="I49" s="41" t="str">
        <f>IF(ISERROR(VLOOKUP(C49,通讯录!A:H,8,FALSE)),"",VLOOKUP(C49,通讯录!A:H,8,FALSE))</f>
        <v/>
      </c>
      <c r="J49" s="33" t="str">
        <f>IF(ISERROR(VLOOKUP(C49,通讯录!A:H,2,FALSE)),"",VLOOKUP(C49,通讯录!A:H,2,FALSE))</f>
        <v/>
      </c>
      <c r="O49" s="89"/>
      <c r="S49" s="40"/>
    </row>
    <row r="50" s="33" customFormat="1" spans="1:19">
      <c r="A50" s="72"/>
      <c r="B50" s="73" t="str">
        <f>IF(ISERROR(VLOOKUP(A50,常用代码!C:F,4,FALSE)),"",VLOOKUP(A50,常用代码!C:F,4,FALSE))</f>
        <v/>
      </c>
      <c r="C50" s="39"/>
      <c r="D50" s="33" t="str">
        <f>IF(ISERROR(VLOOKUP(C50,通讯录!A:H,3,FALSE)),"",VLOOKUP(C50,通讯录!A:H,3,FALSE))</f>
        <v/>
      </c>
      <c r="E50" s="74" t="str">
        <f>IF(ISERROR(VLOOKUP(C50,通讯录!A:H,7,FALSE)),"",VLOOKUP(C50,通讯录!A:H,7,FALSE))</f>
        <v/>
      </c>
      <c r="F50" s="40" t="str">
        <f>IF(ISERROR(VLOOKUP(C50,通讯录!A:H,5,FALSE)),"",VLOOKUP(C50,通讯录!A:H,5,FALSE))</f>
        <v/>
      </c>
      <c r="G50" s="33" t="str">
        <f>IF(ISERROR(VLOOKUP(C50,通讯录!A:H,6,FALSE)),"",VLOOKUP(C50,通讯录!A:H,6,FALSE))</f>
        <v/>
      </c>
      <c r="H50" s="75" t="str">
        <f>IF(ISERROR(VLOOKUP(C50,通讯录!A:H,4,FALSE)),"",VLOOKUP(C50,通讯录!A:H,4,FALSE))</f>
        <v/>
      </c>
      <c r="I50" s="41" t="str">
        <f>IF(ISERROR(VLOOKUP(C50,通讯录!A:H,8,FALSE)),"",VLOOKUP(C50,通讯录!A:H,8,FALSE))</f>
        <v/>
      </c>
      <c r="J50" s="33" t="str">
        <f>IF(ISERROR(VLOOKUP(C50,通讯录!A:H,2,FALSE)),"",VLOOKUP(C50,通讯录!A:H,2,FALSE))</f>
        <v/>
      </c>
      <c r="O50" s="89"/>
      <c r="S50" s="40"/>
    </row>
    <row r="51" s="33" customFormat="1" spans="1:19">
      <c r="A51" s="72"/>
      <c r="B51" s="33" t="str">
        <f>IF(ISERROR(VLOOKUP(A51,常用代码!C:F,4,FALSE)),"",VLOOKUP(A51,常用代码!C:F,4,FALSE))</f>
        <v/>
      </c>
      <c r="C51" s="39"/>
      <c r="D51" s="33" t="str">
        <f>IF(ISERROR(VLOOKUP(C51,通讯录!A:H,3,FALSE)),"",VLOOKUP(C51,通讯录!A:H,3,FALSE))</f>
        <v/>
      </c>
      <c r="E51" s="74" t="str">
        <f>IF(ISERROR(VLOOKUP(C51,通讯录!A:H,7,FALSE)),"",VLOOKUP(C51,通讯录!A:H,7,FALSE))</f>
        <v/>
      </c>
      <c r="F51" s="40" t="str">
        <f>IF(ISERROR(VLOOKUP(C51,通讯录!A:H,5,FALSE)),"",VLOOKUP(C51,通讯录!A:H,5,FALSE))</f>
        <v/>
      </c>
      <c r="G51" s="33" t="str">
        <f>IF(ISERROR(VLOOKUP(C51,通讯录!A:H,6,FALSE)),"",VLOOKUP(C51,通讯录!A:H,6,FALSE))</f>
        <v/>
      </c>
      <c r="H51" s="75" t="str">
        <f>IF(ISERROR(VLOOKUP(C51,通讯录!A:H,4,FALSE)),"",VLOOKUP(C51,通讯录!A:H,4,FALSE))</f>
        <v/>
      </c>
      <c r="I51" s="41" t="str">
        <f>IF(ISERROR(VLOOKUP(C51,通讯录!A:H,8,FALSE)),"",VLOOKUP(C51,通讯录!A:H,8,FALSE))</f>
        <v/>
      </c>
      <c r="J51" s="33" t="str">
        <f>IF(ISERROR(VLOOKUP(C51,通讯录!A:H,2,FALSE)),"",VLOOKUP(C51,通讯录!A:H,2,FALSE))</f>
        <v/>
      </c>
      <c r="O51" s="89"/>
      <c r="S51" s="40"/>
    </row>
    <row r="52" s="33" customFormat="1" spans="1:19">
      <c r="A52" s="72"/>
      <c r="B52" s="33" t="str">
        <f>IF(ISERROR(VLOOKUP(A52,常用代码!C:F,4,FALSE)),"",VLOOKUP(A52,常用代码!C:F,4,FALSE))</f>
        <v/>
      </c>
      <c r="C52" s="39"/>
      <c r="D52" s="33" t="str">
        <f>IF(ISERROR(VLOOKUP(C52,通讯录!A:H,3,FALSE)),"",VLOOKUP(C52,通讯录!A:H,3,FALSE))</f>
        <v/>
      </c>
      <c r="E52" s="74" t="str">
        <f>IF(ISERROR(VLOOKUP(C52,通讯录!A:H,7,FALSE)),"",VLOOKUP(C52,通讯录!A:H,7,FALSE))</f>
        <v/>
      </c>
      <c r="F52" s="40" t="str">
        <f>IF(ISERROR(VLOOKUP(C52,通讯录!A:H,5,FALSE)),"",VLOOKUP(C52,通讯录!A:H,5,FALSE))</f>
        <v/>
      </c>
      <c r="G52" s="33" t="str">
        <f>IF(ISERROR(VLOOKUP(C52,通讯录!A:H,6,FALSE)),"",VLOOKUP(C52,通讯录!A:H,6,FALSE))</f>
        <v/>
      </c>
      <c r="H52" s="75" t="str">
        <f>IF(ISERROR(VLOOKUP(C52,通讯录!A:H,4,FALSE)),"",VLOOKUP(C52,通讯录!A:H,4,FALSE))</f>
        <v/>
      </c>
      <c r="I52" s="41" t="str">
        <f>IF(ISERROR(VLOOKUP(C52,通讯录!A:H,8,FALSE)),"",VLOOKUP(C52,通讯录!A:H,8,FALSE))</f>
        <v/>
      </c>
      <c r="J52" s="33" t="str">
        <f>IF(ISERROR(VLOOKUP(C52,通讯录!A:H,2,FALSE)),"",VLOOKUP(C52,通讯录!A:H,2,FALSE))</f>
        <v/>
      </c>
      <c r="O52" s="89"/>
      <c r="S52" s="40"/>
    </row>
    <row r="53" s="33" customFormat="1" spans="1:19">
      <c r="A53" s="72"/>
      <c r="B53" s="33" t="str">
        <f>IF(ISERROR(VLOOKUP(A53,常用代码!C:F,4,FALSE)),"",VLOOKUP(A53,常用代码!C:F,4,FALSE))</f>
        <v/>
      </c>
      <c r="C53" s="39"/>
      <c r="D53" s="33" t="str">
        <f>IF(ISERROR(VLOOKUP(C53,通讯录!A:H,3,FALSE)),"",VLOOKUP(C53,通讯录!A:H,3,FALSE))</f>
        <v/>
      </c>
      <c r="E53" s="74" t="str">
        <f>IF(ISERROR(VLOOKUP(C53,通讯录!A:H,7,FALSE)),"",VLOOKUP(C53,通讯录!A:H,7,FALSE))</f>
        <v/>
      </c>
      <c r="F53" s="40" t="str">
        <f>IF(ISERROR(VLOOKUP(C53,通讯录!A:H,5,FALSE)),"",VLOOKUP(C53,通讯录!A:H,5,FALSE))</f>
        <v/>
      </c>
      <c r="G53" s="33" t="str">
        <f>IF(ISERROR(VLOOKUP(C53,通讯录!A:H,6,FALSE)),"",VLOOKUP(C53,通讯录!A:H,6,FALSE))</f>
        <v/>
      </c>
      <c r="H53" s="75" t="str">
        <f>IF(ISERROR(VLOOKUP(C53,通讯录!A:H,4,FALSE)),"",VLOOKUP(C53,通讯录!A:H,4,FALSE))</f>
        <v/>
      </c>
      <c r="I53" s="41" t="str">
        <f>IF(ISERROR(VLOOKUP(C53,通讯录!A:H,8,FALSE)),"",VLOOKUP(C53,通讯录!A:H,8,FALSE))</f>
        <v/>
      </c>
      <c r="J53" s="33" t="str">
        <f>IF(ISERROR(VLOOKUP(C53,通讯录!A:H,2,FALSE)),"",VLOOKUP(C53,通讯录!A:H,2,FALSE))</f>
        <v/>
      </c>
      <c r="O53" s="89"/>
      <c r="S53" s="40"/>
    </row>
    <row r="54" s="33" customFormat="1" spans="1:19">
      <c r="A54" s="72"/>
      <c r="B54" s="33" t="str">
        <f>IF(ISERROR(VLOOKUP(A54,常用代码!C:F,4,FALSE)),"",VLOOKUP(A54,常用代码!C:F,4,FALSE))</f>
        <v/>
      </c>
      <c r="C54" s="39"/>
      <c r="D54" s="33" t="str">
        <f>IF(ISERROR(VLOOKUP(C54,通讯录!A:H,3,FALSE)),"",VLOOKUP(C54,通讯录!A:H,3,FALSE))</f>
        <v/>
      </c>
      <c r="E54" s="74" t="str">
        <f>IF(ISERROR(VLOOKUP(C54,通讯录!A:H,7,FALSE)),"",VLOOKUP(C54,通讯录!A:H,7,FALSE))</f>
        <v/>
      </c>
      <c r="F54" s="40" t="str">
        <f>IF(ISERROR(VLOOKUP(C54,通讯录!A:H,5,FALSE)),"",VLOOKUP(C54,通讯录!A:H,5,FALSE))</f>
        <v/>
      </c>
      <c r="G54" s="33" t="str">
        <f>IF(ISERROR(VLOOKUP(C54,通讯录!A:H,6,FALSE)),"",VLOOKUP(C54,通讯录!A:H,6,FALSE))</f>
        <v/>
      </c>
      <c r="H54" s="75" t="str">
        <f>IF(ISERROR(VLOOKUP(C54,通讯录!A:H,4,FALSE)),"",VLOOKUP(C54,通讯录!A:H,4,FALSE))</f>
        <v/>
      </c>
      <c r="I54" s="41" t="str">
        <f>IF(ISERROR(VLOOKUP(C54,通讯录!A:H,8,FALSE)),"",VLOOKUP(C54,通讯录!A:H,8,FALSE))</f>
        <v/>
      </c>
      <c r="J54" s="33" t="str">
        <f>IF(ISERROR(VLOOKUP(C54,通讯录!A:H,2,FALSE)),"",VLOOKUP(C54,通讯录!A:H,2,FALSE))</f>
        <v/>
      </c>
      <c r="O54" s="89"/>
      <c r="S54" s="40"/>
    </row>
    <row r="55" s="33" customFormat="1" spans="1:19">
      <c r="A55" s="72"/>
      <c r="B55" s="33" t="str">
        <f>IF(ISERROR(VLOOKUP(A55,常用代码!C:F,4,FALSE)),"",VLOOKUP(A55,常用代码!C:F,4,FALSE))</f>
        <v/>
      </c>
      <c r="C55" s="39"/>
      <c r="D55" s="33" t="str">
        <f>IF(ISERROR(VLOOKUP(C55,通讯录!A:H,3,FALSE)),"",VLOOKUP(C55,通讯录!A:H,3,FALSE))</f>
        <v/>
      </c>
      <c r="E55" s="74" t="str">
        <f>IF(ISERROR(VLOOKUP(C55,通讯录!A:H,7,FALSE)),"",VLOOKUP(C55,通讯录!A:H,7,FALSE))</f>
        <v/>
      </c>
      <c r="F55" s="40" t="str">
        <f>IF(ISERROR(VLOOKUP(C55,通讯录!A:H,5,FALSE)),"",VLOOKUP(C55,通讯录!A:H,5,FALSE))</f>
        <v/>
      </c>
      <c r="G55" s="33" t="str">
        <f>IF(ISERROR(VLOOKUP(C55,通讯录!A:H,6,FALSE)),"",VLOOKUP(C55,通讯录!A:H,6,FALSE))</f>
        <v/>
      </c>
      <c r="H55" s="75" t="str">
        <f>IF(ISERROR(VLOOKUP(C55,通讯录!A:H,4,FALSE)),"",VLOOKUP(C55,通讯录!A:H,4,FALSE))</f>
        <v/>
      </c>
      <c r="I55" s="41" t="str">
        <f>IF(ISERROR(VLOOKUP(C55,通讯录!A:H,8,FALSE)),"",VLOOKUP(C55,通讯录!A:H,8,FALSE))</f>
        <v/>
      </c>
      <c r="J55" s="33" t="str">
        <f>IF(ISERROR(VLOOKUP(C55,通讯录!A:H,2,FALSE)),"",VLOOKUP(C55,通讯录!A:H,2,FALSE))</f>
        <v/>
      </c>
      <c r="O55" s="89"/>
      <c r="S55" s="40"/>
    </row>
    <row r="56" s="33" customFormat="1" spans="1:19">
      <c r="A56" s="72"/>
      <c r="B56" s="33" t="str">
        <f>IF(ISERROR(VLOOKUP(A56,常用代码!C:F,4,FALSE)),"",VLOOKUP(A56,常用代码!C:F,4,FALSE))</f>
        <v/>
      </c>
      <c r="C56" s="39"/>
      <c r="D56" s="33" t="str">
        <f>IF(ISERROR(VLOOKUP(C56,通讯录!A:H,3,FALSE)),"",VLOOKUP(C56,通讯录!A:H,3,FALSE))</f>
        <v/>
      </c>
      <c r="E56" s="74" t="str">
        <f>IF(ISERROR(VLOOKUP(C56,通讯录!A:H,7,FALSE)),"",VLOOKUP(C56,通讯录!A:H,7,FALSE))</f>
        <v/>
      </c>
      <c r="F56" s="40" t="str">
        <f>IF(ISERROR(VLOOKUP(C56,通讯录!A:H,5,FALSE)),"",VLOOKUP(C56,通讯录!A:H,5,FALSE))</f>
        <v/>
      </c>
      <c r="G56" s="33" t="str">
        <f>IF(ISERROR(VLOOKUP(C56,通讯录!A:H,6,FALSE)),"",VLOOKUP(C56,通讯录!A:H,6,FALSE))</f>
        <v/>
      </c>
      <c r="H56" s="75" t="str">
        <f>IF(ISERROR(VLOOKUP(C56,通讯录!A:H,4,FALSE)),"",VLOOKUP(C56,通讯录!A:H,4,FALSE))</f>
        <v/>
      </c>
      <c r="I56" s="41" t="str">
        <f>IF(ISERROR(VLOOKUP(C56,通讯录!A:H,8,FALSE)),"",VLOOKUP(C56,通讯录!A:H,8,FALSE))</f>
        <v/>
      </c>
      <c r="J56" s="33" t="str">
        <f>IF(ISERROR(VLOOKUP(C56,通讯录!A:H,2,FALSE)),"",VLOOKUP(C56,通讯录!A:H,2,FALSE))</f>
        <v/>
      </c>
      <c r="O56" s="89"/>
      <c r="S56" s="40"/>
    </row>
    <row r="57" s="33" customFormat="1" spans="1:19">
      <c r="A57" s="72"/>
      <c r="B57" s="33" t="str">
        <f>IF(ISERROR(VLOOKUP(A57,常用代码!C:F,4,FALSE)),"",VLOOKUP(A57,常用代码!C:F,4,FALSE))</f>
        <v/>
      </c>
      <c r="C57" s="39"/>
      <c r="D57" s="33" t="str">
        <f>IF(ISERROR(VLOOKUP(C57,通讯录!A:H,3,FALSE)),"",VLOOKUP(C57,通讯录!A:H,3,FALSE))</f>
        <v/>
      </c>
      <c r="E57" s="74" t="str">
        <f>IF(ISERROR(VLOOKUP(C57,通讯录!A:H,7,FALSE)),"",VLOOKUP(C57,通讯录!A:H,7,FALSE))</f>
        <v/>
      </c>
      <c r="F57" s="40" t="str">
        <f>IF(ISERROR(VLOOKUP(C57,通讯录!A:H,5,FALSE)),"",VLOOKUP(C57,通讯录!A:H,5,FALSE))</f>
        <v/>
      </c>
      <c r="G57" s="33" t="str">
        <f>IF(ISERROR(VLOOKUP(C57,通讯录!A:H,6,FALSE)),"",VLOOKUP(C57,通讯录!A:H,6,FALSE))</f>
        <v/>
      </c>
      <c r="H57" s="75" t="str">
        <f>IF(ISERROR(VLOOKUP(C57,通讯录!A:H,4,FALSE)),"",VLOOKUP(C57,通讯录!A:H,4,FALSE))</f>
        <v/>
      </c>
      <c r="I57" s="41" t="str">
        <f>IF(ISERROR(VLOOKUP(C57,通讯录!A:H,8,FALSE)),"",VLOOKUP(C57,通讯录!A:H,8,FALSE))</f>
        <v/>
      </c>
      <c r="J57" s="33" t="str">
        <f>IF(ISERROR(VLOOKUP(C57,通讯录!A:H,2,FALSE)),"",VLOOKUP(C57,通讯录!A:H,2,FALSE))</f>
        <v/>
      </c>
      <c r="O57" s="89"/>
      <c r="S57" s="40"/>
    </row>
    <row r="58" s="33" customFormat="1" spans="1:19">
      <c r="A58" s="72"/>
      <c r="B58" s="33" t="str">
        <f>IF(ISERROR(VLOOKUP(A58,常用代码!C:F,4,FALSE)),"",VLOOKUP(A58,常用代码!C:F,4,FALSE))</f>
        <v/>
      </c>
      <c r="C58" s="39"/>
      <c r="D58" s="33" t="str">
        <f>IF(ISERROR(VLOOKUP(C58,通讯录!A:H,3,FALSE)),"",VLOOKUP(C58,通讯录!A:H,3,FALSE))</f>
        <v/>
      </c>
      <c r="E58" s="74" t="str">
        <f>IF(ISERROR(VLOOKUP(C58,通讯录!A:H,7,FALSE)),"",VLOOKUP(C58,通讯录!A:H,7,FALSE))</f>
        <v/>
      </c>
      <c r="F58" s="40" t="str">
        <f>IF(ISERROR(VLOOKUP(C58,通讯录!A:H,5,FALSE)),"",VLOOKUP(C58,通讯录!A:H,5,FALSE))</f>
        <v/>
      </c>
      <c r="G58" s="33" t="str">
        <f>IF(ISERROR(VLOOKUP(C58,通讯录!A:H,6,FALSE)),"",VLOOKUP(C58,通讯录!A:H,6,FALSE))</f>
        <v/>
      </c>
      <c r="H58" s="75" t="str">
        <f>IF(ISERROR(VLOOKUP(C58,通讯录!A:H,4,FALSE)),"",VLOOKUP(C58,通讯录!A:H,4,FALSE))</f>
        <v/>
      </c>
      <c r="I58" s="41" t="str">
        <f>IF(ISERROR(VLOOKUP(C58,通讯录!A:H,8,FALSE)),"",VLOOKUP(C58,通讯录!A:H,8,FALSE))</f>
        <v/>
      </c>
      <c r="J58" s="33" t="str">
        <f>IF(ISERROR(VLOOKUP(C58,通讯录!A:H,2,FALSE)),"",VLOOKUP(C58,通讯录!A:H,2,FALSE))</f>
        <v/>
      </c>
      <c r="O58" s="89"/>
      <c r="S58" s="40"/>
    </row>
    <row r="59" s="33" customFormat="1" spans="1:19">
      <c r="A59" s="72"/>
      <c r="B59" s="33" t="str">
        <f>IF(ISERROR(VLOOKUP(A59,常用代码!C:F,4,FALSE)),"",VLOOKUP(A59,常用代码!C:F,4,FALSE))</f>
        <v/>
      </c>
      <c r="C59" s="39"/>
      <c r="D59" s="33" t="str">
        <f>IF(ISERROR(VLOOKUP(C59,通讯录!A:H,3,FALSE)),"",VLOOKUP(C59,通讯录!A:H,3,FALSE))</f>
        <v/>
      </c>
      <c r="E59" s="74" t="str">
        <f>IF(ISERROR(VLOOKUP(C59,通讯录!A:H,7,FALSE)),"",VLOOKUP(C59,通讯录!A:H,7,FALSE))</f>
        <v/>
      </c>
      <c r="F59" s="40" t="str">
        <f>IF(ISERROR(VLOOKUP(C59,通讯录!A:H,5,FALSE)),"",VLOOKUP(C59,通讯录!A:H,5,FALSE))</f>
        <v/>
      </c>
      <c r="G59" s="33" t="str">
        <f>IF(ISERROR(VLOOKUP(C59,通讯录!A:H,6,FALSE)),"",VLOOKUP(C59,通讯录!A:H,6,FALSE))</f>
        <v/>
      </c>
      <c r="H59" s="75" t="str">
        <f>IF(ISERROR(VLOOKUP(C59,通讯录!A:H,4,FALSE)),"",VLOOKUP(C59,通讯录!A:H,4,FALSE))</f>
        <v/>
      </c>
      <c r="I59" s="41" t="str">
        <f>IF(ISERROR(VLOOKUP(C59,通讯录!A:H,8,FALSE)),"",VLOOKUP(C59,通讯录!A:H,8,FALSE))</f>
        <v/>
      </c>
      <c r="J59" s="33" t="str">
        <f>IF(ISERROR(VLOOKUP(C59,通讯录!A:H,2,FALSE)),"",VLOOKUP(C59,通讯录!A:H,2,FALSE))</f>
        <v/>
      </c>
      <c r="O59" s="89"/>
      <c r="S59" s="40"/>
    </row>
    <row r="60" s="33" customFormat="1" spans="1:19">
      <c r="A60" s="72"/>
      <c r="B60" s="33" t="str">
        <f>IF(ISERROR(VLOOKUP(A60,常用代码!C:F,4,FALSE)),"",VLOOKUP(A60,常用代码!C:F,4,FALSE))</f>
        <v/>
      </c>
      <c r="C60" s="39"/>
      <c r="D60" s="33" t="str">
        <f>IF(ISERROR(VLOOKUP(C60,通讯录!A:H,3,FALSE)),"",VLOOKUP(C60,通讯录!A:H,3,FALSE))</f>
        <v/>
      </c>
      <c r="E60" s="74" t="str">
        <f>IF(ISERROR(VLOOKUP(C60,通讯录!A:H,7,FALSE)),"",VLOOKUP(C60,通讯录!A:H,7,FALSE))</f>
        <v/>
      </c>
      <c r="F60" s="40" t="str">
        <f>IF(ISERROR(VLOOKUP(C60,通讯录!A:H,5,FALSE)),"",VLOOKUP(C60,通讯录!A:H,5,FALSE))</f>
        <v/>
      </c>
      <c r="G60" s="33" t="str">
        <f>IF(ISERROR(VLOOKUP(C60,通讯录!A:H,6,FALSE)),"",VLOOKUP(C60,通讯录!A:H,6,FALSE))</f>
        <v/>
      </c>
      <c r="H60" s="75" t="str">
        <f>IF(ISERROR(VLOOKUP(C60,通讯录!A:H,4,FALSE)),"",VLOOKUP(C60,通讯录!A:H,4,FALSE))</f>
        <v/>
      </c>
      <c r="I60" s="41" t="str">
        <f>IF(ISERROR(VLOOKUP(C60,通讯录!A:H,8,FALSE)),"",VLOOKUP(C60,通讯录!A:H,8,FALSE))</f>
        <v/>
      </c>
      <c r="J60" s="33" t="str">
        <f>IF(ISERROR(VLOOKUP(C60,通讯录!A:H,2,FALSE)),"",VLOOKUP(C60,通讯录!A:H,2,FALSE))</f>
        <v/>
      </c>
      <c r="O60" s="89"/>
      <c r="S60" s="40"/>
    </row>
    <row r="61" s="33" customFormat="1" spans="1:19">
      <c r="A61" s="72"/>
      <c r="B61" s="33" t="str">
        <f>IF(ISERROR(VLOOKUP(A61,常用代码!C:F,4,FALSE)),"",VLOOKUP(A61,常用代码!C:F,4,FALSE))</f>
        <v/>
      </c>
      <c r="C61" s="39"/>
      <c r="D61" s="33" t="str">
        <f>IF(ISERROR(VLOOKUP(C61,通讯录!A:H,3,FALSE)),"",VLOOKUP(C61,通讯录!A:H,3,FALSE))</f>
        <v/>
      </c>
      <c r="E61" s="74" t="str">
        <f>IF(ISERROR(VLOOKUP(C61,通讯录!A:H,7,FALSE)),"",VLOOKUP(C61,通讯录!A:H,7,FALSE))</f>
        <v/>
      </c>
      <c r="F61" s="40" t="str">
        <f>IF(ISERROR(VLOOKUP(C61,通讯录!A:H,5,FALSE)),"",VLOOKUP(C61,通讯录!A:H,5,FALSE))</f>
        <v/>
      </c>
      <c r="G61" s="33" t="str">
        <f>IF(ISERROR(VLOOKUP(C61,通讯录!A:H,6,FALSE)),"",VLOOKUP(C61,通讯录!A:H,6,FALSE))</f>
        <v/>
      </c>
      <c r="H61" s="75" t="str">
        <f>IF(ISERROR(VLOOKUP(C61,通讯录!A:H,4,FALSE)),"",VLOOKUP(C61,通讯录!A:H,4,FALSE))</f>
        <v/>
      </c>
      <c r="I61" s="41" t="str">
        <f>IF(ISERROR(VLOOKUP(C61,通讯录!A:H,8,FALSE)),"",VLOOKUP(C61,通讯录!A:H,8,FALSE))</f>
        <v/>
      </c>
      <c r="J61" s="33" t="str">
        <f>IF(ISERROR(VLOOKUP(C61,通讯录!A:H,2,FALSE)),"",VLOOKUP(C61,通讯录!A:H,2,FALSE))</f>
        <v/>
      </c>
      <c r="O61" s="89"/>
      <c r="S61" s="40"/>
    </row>
    <row r="62" s="33" customFormat="1" spans="1:19">
      <c r="A62" s="72"/>
      <c r="B62" s="33" t="str">
        <f>IF(ISERROR(VLOOKUP(A62,常用代码!C:F,4,FALSE)),"",VLOOKUP(A62,常用代码!C:F,4,FALSE))</f>
        <v/>
      </c>
      <c r="C62" s="39"/>
      <c r="D62" s="33" t="str">
        <f>IF(ISERROR(VLOOKUP(C62,通讯录!A:H,3,FALSE)),"",VLOOKUP(C62,通讯录!A:H,3,FALSE))</f>
        <v/>
      </c>
      <c r="E62" s="74" t="str">
        <f>IF(ISERROR(VLOOKUP(C62,通讯录!A:H,7,FALSE)),"",VLOOKUP(C62,通讯录!A:H,7,FALSE))</f>
        <v/>
      </c>
      <c r="F62" s="40" t="str">
        <f>IF(ISERROR(VLOOKUP(C62,通讯录!A:H,5,FALSE)),"",VLOOKUP(C62,通讯录!A:H,5,FALSE))</f>
        <v/>
      </c>
      <c r="G62" s="33" t="str">
        <f>IF(ISERROR(VLOOKUP(C62,通讯录!A:H,6,FALSE)),"",VLOOKUP(C62,通讯录!A:H,6,FALSE))</f>
        <v/>
      </c>
      <c r="H62" s="75" t="str">
        <f>IF(ISERROR(VLOOKUP(C62,通讯录!A:H,4,FALSE)),"",VLOOKUP(C62,通讯录!A:H,4,FALSE))</f>
        <v/>
      </c>
      <c r="I62" s="41" t="str">
        <f>IF(ISERROR(VLOOKUP(C62,通讯录!A:H,8,FALSE)),"",VLOOKUP(C62,通讯录!A:H,8,FALSE))</f>
        <v/>
      </c>
      <c r="J62" s="33" t="str">
        <f>IF(ISERROR(VLOOKUP(C62,通讯录!A:H,2,FALSE)),"",VLOOKUP(C62,通讯录!A:H,2,FALSE))</f>
        <v/>
      </c>
      <c r="O62" s="89"/>
      <c r="S62" s="40"/>
    </row>
    <row r="63" s="33" customFormat="1" spans="1:19">
      <c r="A63" s="72"/>
      <c r="B63" s="33" t="str">
        <f>IF(ISERROR(VLOOKUP(A63,常用代码!C:F,4,FALSE)),"",VLOOKUP(A63,常用代码!C:F,4,FALSE))</f>
        <v/>
      </c>
      <c r="C63" s="39"/>
      <c r="D63" s="33" t="str">
        <f>IF(ISERROR(VLOOKUP(C63,通讯录!A:H,3,FALSE)),"",VLOOKUP(C63,通讯录!A:H,3,FALSE))</f>
        <v/>
      </c>
      <c r="E63" s="74" t="str">
        <f>IF(ISERROR(VLOOKUP(C63,通讯录!A:H,7,FALSE)),"",VLOOKUP(C63,通讯录!A:H,7,FALSE))</f>
        <v/>
      </c>
      <c r="F63" s="40" t="str">
        <f>IF(ISERROR(VLOOKUP(C63,通讯录!A:H,5,FALSE)),"",VLOOKUP(C63,通讯录!A:H,5,FALSE))</f>
        <v/>
      </c>
      <c r="G63" s="33" t="str">
        <f>IF(ISERROR(VLOOKUP(C63,通讯录!A:H,6,FALSE)),"",VLOOKUP(C63,通讯录!A:H,6,FALSE))</f>
        <v/>
      </c>
      <c r="H63" s="75" t="str">
        <f>IF(ISERROR(VLOOKUP(C63,通讯录!A:H,4,FALSE)),"",VLOOKUP(C63,通讯录!A:H,4,FALSE))</f>
        <v/>
      </c>
      <c r="I63" s="41" t="str">
        <f>IF(ISERROR(VLOOKUP(C63,通讯录!A:H,8,FALSE)),"",VLOOKUP(C63,通讯录!A:H,8,FALSE))</f>
        <v/>
      </c>
      <c r="J63" s="33" t="str">
        <f>IF(ISERROR(VLOOKUP(C63,通讯录!A:H,2,FALSE)),"",VLOOKUP(C63,通讯录!A:H,2,FALSE))</f>
        <v/>
      </c>
      <c r="O63" s="89"/>
      <c r="S63" s="40"/>
    </row>
    <row r="64" s="33" customFormat="1" spans="1:19">
      <c r="A64" s="72"/>
      <c r="B64" s="33" t="str">
        <f>IF(ISERROR(VLOOKUP(A64,常用代码!C:F,4,FALSE)),"",VLOOKUP(A64,常用代码!C:F,4,FALSE))</f>
        <v/>
      </c>
      <c r="C64" s="39"/>
      <c r="D64" s="33" t="str">
        <f>IF(ISERROR(VLOOKUP(C64,通讯录!A:H,3,FALSE)),"",VLOOKUP(C64,通讯录!A:H,3,FALSE))</f>
        <v/>
      </c>
      <c r="E64" s="74" t="str">
        <f>IF(ISERROR(VLOOKUP(C64,通讯录!A:H,7,FALSE)),"",VLOOKUP(C64,通讯录!A:H,7,FALSE))</f>
        <v/>
      </c>
      <c r="F64" s="40" t="str">
        <f>IF(ISERROR(VLOOKUP(C64,通讯录!A:H,5,FALSE)),"",VLOOKUP(C64,通讯录!A:H,5,FALSE))</f>
        <v/>
      </c>
      <c r="G64" s="33" t="str">
        <f>IF(ISERROR(VLOOKUP(C64,通讯录!A:H,6,FALSE)),"",VLOOKUP(C64,通讯录!A:H,6,FALSE))</f>
        <v/>
      </c>
      <c r="H64" s="75" t="str">
        <f>IF(ISERROR(VLOOKUP(C64,通讯录!A:H,4,FALSE)),"",VLOOKUP(C64,通讯录!A:H,4,FALSE))</f>
        <v/>
      </c>
      <c r="I64" s="41" t="str">
        <f>IF(ISERROR(VLOOKUP(C64,通讯录!A:H,8,FALSE)),"",VLOOKUP(C64,通讯录!A:H,8,FALSE))</f>
        <v/>
      </c>
      <c r="J64" s="33" t="str">
        <f>IF(ISERROR(VLOOKUP(C64,通讯录!A:H,2,FALSE)),"",VLOOKUP(C64,通讯录!A:H,2,FALSE))</f>
        <v/>
      </c>
      <c r="O64" s="89"/>
      <c r="S64" s="40"/>
    </row>
    <row r="65" s="33" customFormat="1" spans="1:19">
      <c r="A65" s="72"/>
      <c r="B65" s="33" t="str">
        <f>IF(ISERROR(VLOOKUP(A65,常用代码!C:F,4,FALSE)),"",VLOOKUP(A65,常用代码!C:F,4,FALSE))</f>
        <v/>
      </c>
      <c r="C65" s="39"/>
      <c r="D65" s="33" t="str">
        <f>IF(ISERROR(VLOOKUP(C65,通讯录!A:H,3,FALSE)),"",VLOOKUP(C65,通讯录!A:H,3,FALSE))</f>
        <v/>
      </c>
      <c r="E65" s="74" t="str">
        <f>IF(ISERROR(VLOOKUP(C65,通讯录!A:H,7,FALSE)),"",VLOOKUP(C65,通讯录!A:H,7,FALSE))</f>
        <v/>
      </c>
      <c r="F65" s="40" t="str">
        <f>IF(ISERROR(VLOOKUP(C65,通讯录!A:H,5,FALSE)),"",VLOOKUP(C65,通讯录!A:H,5,FALSE))</f>
        <v/>
      </c>
      <c r="G65" s="33" t="str">
        <f>IF(ISERROR(VLOOKUP(C65,通讯录!A:H,6,FALSE)),"",VLOOKUP(C65,通讯录!A:H,6,FALSE))</f>
        <v/>
      </c>
      <c r="H65" s="75" t="str">
        <f>IF(ISERROR(VLOOKUP(C65,通讯录!A:H,4,FALSE)),"",VLOOKUP(C65,通讯录!A:H,4,FALSE))</f>
        <v/>
      </c>
      <c r="I65" s="41" t="str">
        <f>IF(ISERROR(VLOOKUP(C65,通讯录!A:H,8,FALSE)),"",VLOOKUP(C65,通讯录!A:H,8,FALSE))</f>
        <v/>
      </c>
      <c r="J65" s="33" t="str">
        <f>IF(ISERROR(VLOOKUP(C65,通讯录!A:H,2,FALSE)),"",VLOOKUP(C65,通讯录!A:H,2,FALSE))</f>
        <v/>
      </c>
      <c r="O65" s="89"/>
      <c r="S65" s="40"/>
    </row>
    <row r="66" s="33" customFormat="1" spans="1:19">
      <c r="A66" s="72"/>
      <c r="B66" s="33" t="str">
        <f>IF(ISERROR(VLOOKUP(A66,常用代码!C:F,4,FALSE)),"",VLOOKUP(A66,常用代码!C:F,4,FALSE))</f>
        <v/>
      </c>
      <c r="C66" s="39"/>
      <c r="D66" s="33" t="str">
        <f>IF(ISERROR(VLOOKUP(C66,通讯录!A:H,3,FALSE)),"",VLOOKUP(C66,通讯录!A:H,3,FALSE))</f>
        <v/>
      </c>
      <c r="E66" s="74" t="str">
        <f>IF(ISERROR(VLOOKUP(C66,通讯录!A:H,7,FALSE)),"",VLOOKUP(C66,通讯录!A:H,7,FALSE))</f>
        <v/>
      </c>
      <c r="F66" s="40" t="str">
        <f>IF(ISERROR(VLOOKUP(C66,通讯录!A:H,5,FALSE)),"",VLOOKUP(C66,通讯录!A:H,5,FALSE))</f>
        <v/>
      </c>
      <c r="G66" s="33" t="str">
        <f>IF(ISERROR(VLOOKUP(C66,通讯录!A:H,6,FALSE)),"",VLOOKUP(C66,通讯录!A:H,6,FALSE))</f>
        <v/>
      </c>
      <c r="H66" s="75" t="str">
        <f>IF(ISERROR(VLOOKUP(C66,通讯录!A:H,4,FALSE)),"",VLOOKUP(C66,通讯录!A:H,4,FALSE))</f>
        <v/>
      </c>
      <c r="I66" s="41" t="str">
        <f>IF(ISERROR(VLOOKUP(C66,通讯录!A:H,8,FALSE)),"",VLOOKUP(C66,通讯录!A:H,8,FALSE))</f>
        <v/>
      </c>
      <c r="J66" s="33" t="str">
        <f>IF(ISERROR(VLOOKUP(C66,通讯录!A:H,2,FALSE)),"",VLOOKUP(C66,通讯录!A:H,2,FALSE))</f>
        <v/>
      </c>
      <c r="O66" s="89"/>
      <c r="S66" s="40"/>
    </row>
    <row r="67" s="33" customFormat="1" spans="1:19">
      <c r="A67" s="72"/>
      <c r="B67" s="33" t="str">
        <f>IF(ISERROR(VLOOKUP(A67,常用代码!C:F,4,FALSE)),"",VLOOKUP(A67,常用代码!C:F,4,FALSE))</f>
        <v/>
      </c>
      <c r="C67" s="39"/>
      <c r="D67" s="40"/>
      <c r="E67" s="40"/>
      <c r="F67" s="40"/>
      <c r="G67" s="40"/>
      <c r="I67" s="41"/>
      <c r="O67" s="89"/>
      <c r="S67" s="40"/>
    </row>
    <row r="68" s="33" customFormat="1" spans="1:19">
      <c r="A68" s="72"/>
      <c r="B68" s="33" t="str">
        <f>IF(ISERROR(VLOOKUP(A68,常用代码!C:F,4,FALSE)),"",VLOOKUP(A68,常用代码!C:F,4,FALSE))</f>
        <v/>
      </c>
      <c r="C68" s="39"/>
      <c r="D68" s="40"/>
      <c r="E68" s="40"/>
      <c r="F68" s="40"/>
      <c r="G68" s="40"/>
      <c r="I68" s="41"/>
      <c r="O68" s="89"/>
      <c r="S68" s="40"/>
    </row>
    <row r="69" s="33" customFormat="1" spans="1:19">
      <c r="A69" s="72"/>
      <c r="B69" s="33" t="str">
        <f>IF(ISERROR(VLOOKUP(A69,常用代码!C:F,4,FALSE)),"",VLOOKUP(A69,常用代码!C:F,4,FALSE))</f>
        <v/>
      </c>
      <c r="C69" s="39"/>
      <c r="D69" s="40"/>
      <c r="E69" s="40"/>
      <c r="F69" s="40"/>
      <c r="G69" s="40"/>
      <c r="I69" s="41"/>
      <c r="O69" s="89"/>
      <c r="S69" s="40"/>
    </row>
    <row r="70" s="33" customFormat="1" spans="1:19">
      <c r="A70" s="72"/>
      <c r="B70" s="33" t="str">
        <f>IF(ISERROR(VLOOKUP(A70,常用代码!C:F,4,FALSE)),"",VLOOKUP(A70,常用代码!C:F,4,FALSE))</f>
        <v/>
      </c>
      <c r="C70" s="39"/>
      <c r="D70" s="40"/>
      <c r="E70" s="40"/>
      <c r="F70" s="40"/>
      <c r="G70" s="40"/>
      <c r="I70" s="41"/>
      <c r="O70" s="89"/>
      <c r="S70" s="40"/>
    </row>
    <row r="71" s="33" customFormat="1" spans="1:19">
      <c r="A71" s="72"/>
      <c r="B71" s="33" t="str">
        <f>IF(ISERROR(VLOOKUP(A71,常用代码!C:F,4,FALSE)),"",VLOOKUP(A71,常用代码!C:F,4,FALSE))</f>
        <v/>
      </c>
      <c r="C71" s="39"/>
      <c r="D71" s="40"/>
      <c r="E71" s="40"/>
      <c r="F71" s="40"/>
      <c r="G71" s="40"/>
      <c r="I71" s="41"/>
      <c r="O71" s="89"/>
      <c r="S71" s="40"/>
    </row>
    <row r="72" s="33" customFormat="1" spans="1:19">
      <c r="A72" s="72"/>
      <c r="B72" s="33" t="str">
        <f>IF(ISERROR(VLOOKUP(A72,常用代码!C:F,4,FALSE)),"",VLOOKUP(A72,常用代码!C:F,4,FALSE))</f>
        <v/>
      </c>
      <c r="C72" s="39"/>
      <c r="D72" s="40"/>
      <c r="E72" s="40"/>
      <c r="F72" s="40"/>
      <c r="G72" s="40"/>
      <c r="I72" s="41"/>
      <c r="O72" s="89"/>
      <c r="S72" s="40"/>
    </row>
    <row r="73" s="33" customFormat="1" spans="1:19">
      <c r="A73" s="72"/>
      <c r="B73" s="33" t="str">
        <f>IF(ISERROR(VLOOKUP(A73,常用代码!C:F,4,FALSE)),"",VLOOKUP(A73,常用代码!C:F,4,FALSE))</f>
        <v/>
      </c>
      <c r="C73" s="39"/>
      <c r="D73" s="40"/>
      <c r="E73" s="40"/>
      <c r="F73" s="40"/>
      <c r="G73" s="40"/>
      <c r="I73" s="41"/>
      <c r="O73" s="89"/>
      <c r="S73" s="40"/>
    </row>
    <row r="74" s="33" customFormat="1" spans="1:19">
      <c r="A74" s="72"/>
      <c r="B74" s="33" t="str">
        <f>IF(ISERROR(VLOOKUP(A74,常用代码!C:F,4,FALSE)),"",VLOOKUP(A74,常用代码!C:F,4,FALSE))</f>
        <v/>
      </c>
      <c r="C74" s="39"/>
      <c r="D74" s="40"/>
      <c r="E74" s="40"/>
      <c r="F74" s="40"/>
      <c r="G74" s="40"/>
      <c r="I74" s="41"/>
      <c r="O74" s="89"/>
      <c r="S74" s="40"/>
    </row>
    <row r="75" s="33" customFormat="1" spans="1:19">
      <c r="A75" s="72"/>
      <c r="B75" s="33" t="str">
        <f>IF(ISERROR(VLOOKUP(A75,常用代码!C:F,4,FALSE)),"",VLOOKUP(A75,常用代码!C:F,4,FALSE))</f>
        <v/>
      </c>
      <c r="C75" s="39"/>
      <c r="D75" s="40"/>
      <c r="E75" s="40"/>
      <c r="F75" s="40"/>
      <c r="G75" s="40"/>
      <c r="I75" s="41"/>
      <c r="O75" s="89"/>
      <c r="S75" s="40"/>
    </row>
    <row r="76" s="33" customFormat="1" spans="1:19">
      <c r="A76" s="72"/>
      <c r="B76" s="33" t="str">
        <f>IF(ISERROR(VLOOKUP(A76,常用代码!C:F,4,FALSE)),"",VLOOKUP(A76,常用代码!C:F,4,FALSE))</f>
        <v/>
      </c>
      <c r="C76" s="39"/>
      <c r="D76" s="40"/>
      <c r="E76" s="40"/>
      <c r="F76" s="40"/>
      <c r="G76" s="40"/>
      <c r="I76" s="41"/>
      <c r="O76" s="89"/>
      <c r="S76" s="40"/>
    </row>
    <row r="77" s="33" customFormat="1" spans="1:19">
      <c r="A77" s="72"/>
      <c r="C77" s="39"/>
      <c r="D77" s="40"/>
      <c r="E77" s="40"/>
      <c r="F77" s="40"/>
      <c r="G77" s="40"/>
      <c r="I77" s="41"/>
      <c r="O77" s="89"/>
      <c r="S77" s="40"/>
    </row>
    <row r="78" s="33" customFormat="1" spans="1:19">
      <c r="A78" s="72"/>
      <c r="C78" s="39"/>
      <c r="D78" s="40"/>
      <c r="E78" s="40"/>
      <c r="F78" s="40"/>
      <c r="G78" s="40"/>
      <c r="I78" s="41"/>
      <c r="O78" s="89"/>
      <c r="S78" s="40"/>
    </row>
    <row r="79" s="33" customFormat="1" spans="1:19">
      <c r="A79" s="72"/>
      <c r="C79" s="39"/>
      <c r="D79" s="40"/>
      <c r="E79" s="40"/>
      <c r="F79" s="40"/>
      <c r="G79" s="40"/>
      <c r="I79" s="41"/>
      <c r="O79" s="89"/>
      <c r="S79" s="40"/>
    </row>
    <row r="80" s="33" customFormat="1" spans="1:19">
      <c r="A80" s="72"/>
      <c r="C80" s="39"/>
      <c r="D80" s="40"/>
      <c r="E80" s="40"/>
      <c r="F80" s="40"/>
      <c r="G80" s="40"/>
      <c r="I80" s="41"/>
      <c r="O80" s="89"/>
      <c r="S80" s="40"/>
    </row>
    <row r="81" s="33" customFormat="1" spans="1:19">
      <c r="A81" s="72"/>
      <c r="C81" s="39"/>
      <c r="D81" s="40"/>
      <c r="E81" s="40"/>
      <c r="F81" s="40"/>
      <c r="G81" s="40"/>
      <c r="I81" s="41"/>
      <c r="O81" s="89"/>
      <c r="S81" s="40"/>
    </row>
    <row r="82" s="33" customFormat="1" spans="1:19">
      <c r="A82" s="72"/>
      <c r="C82" s="39"/>
      <c r="D82" s="40"/>
      <c r="E82" s="40"/>
      <c r="F82" s="40"/>
      <c r="G82" s="40"/>
      <c r="I82" s="41"/>
      <c r="O82" s="89"/>
      <c r="S82" s="40"/>
    </row>
    <row r="83" s="33" customFormat="1" spans="1:19">
      <c r="A83" s="72"/>
      <c r="C83" s="39"/>
      <c r="D83" s="40"/>
      <c r="E83" s="40"/>
      <c r="F83" s="40"/>
      <c r="G83" s="40"/>
      <c r="I83" s="41"/>
      <c r="O83" s="89"/>
      <c r="S83" s="40"/>
    </row>
    <row r="84" s="33" customFormat="1" spans="1:19">
      <c r="A84" s="72"/>
      <c r="C84" s="39"/>
      <c r="D84" s="40"/>
      <c r="E84" s="40"/>
      <c r="F84" s="40"/>
      <c r="G84" s="40"/>
      <c r="I84" s="41"/>
      <c r="O84" s="89"/>
      <c r="S84" s="40"/>
    </row>
    <row r="85" s="33" customFormat="1" spans="1:19">
      <c r="A85" s="72"/>
      <c r="C85" s="39"/>
      <c r="D85" s="40"/>
      <c r="E85" s="40"/>
      <c r="F85" s="40"/>
      <c r="G85" s="40"/>
      <c r="I85" s="41"/>
      <c r="O85" s="89"/>
      <c r="S85" s="40"/>
    </row>
    <row r="86" s="33" customFormat="1" spans="1:19">
      <c r="A86" s="72"/>
      <c r="C86" s="39"/>
      <c r="D86" s="40"/>
      <c r="E86" s="40"/>
      <c r="F86" s="40"/>
      <c r="G86" s="40"/>
      <c r="I86" s="41"/>
      <c r="O86" s="89"/>
      <c r="S86" s="40"/>
    </row>
    <row r="87" s="33" customFormat="1" spans="1:19">
      <c r="A87" s="72"/>
      <c r="C87" s="39"/>
      <c r="D87" s="40"/>
      <c r="E87" s="40"/>
      <c r="F87" s="40"/>
      <c r="G87" s="40"/>
      <c r="I87" s="41"/>
      <c r="O87" s="89"/>
      <c r="S87" s="40"/>
    </row>
    <row r="88" s="33" customFormat="1" spans="1:19">
      <c r="A88" s="72"/>
      <c r="C88" s="39"/>
      <c r="D88" s="40"/>
      <c r="E88" s="40"/>
      <c r="F88" s="40"/>
      <c r="G88" s="40"/>
      <c r="I88" s="41"/>
      <c r="O88" s="89"/>
      <c r="S88" s="40"/>
    </row>
    <row r="89" s="33" customFormat="1" spans="1:19">
      <c r="A89" s="37"/>
      <c r="B89" s="38"/>
      <c r="C89" s="39"/>
      <c r="D89" s="40"/>
      <c r="E89" s="40"/>
      <c r="F89" s="40"/>
      <c r="G89" s="40"/>
      <c r="I89" s="41"/>
      <c r="O89" s="89"/>
      <c r="S89" s="40"/>
    </row>
    <row r="90" s="33" customFormat="1" spans="1:19">
      <c r="A90" s="37"/>
      <c r="B90" s="38"/>
      <c r="C90" s="39"/>
      <c r="D90" s="40"/>
      <c r="E90" s="40"/>
      <c r="F90" s="40"/>
      <c r="G90" s="40"/>
      <c r="I90" s="41"/>
      <c r="O90" s="89"/>
      <c r="S90" s="40"/>
    </row>
    <row r="91" s="33" customFormat="1" spans="1:19">
      <c r="A91" s="37"/>
      <c r="B91" s="38"/>
      <c r="C91" s="39"/>
      <c r="D91" s="40"/>
      <c r="E91" s="40"/>
      <c r="F91" s="40"/>
      <c r="G91" s="40"/>
      <c r="I91" s="41"/>
      <c r="O91" s="89"/>
      <c r="S91" s="40"/>
    </row>
    <row r="92" s="33" customFormat="1" spans="1:19">
      <c r="A92" s="37"/>
      <c r="B92" s="38"/>
      <c r="C92" s="39"/>
      <c r="D92" s="40"/>
      <c r="E92" s="40"/>
      <c r="F92" s="40"/>
      <c r="G92" s="40"/>
      <c r="I92" s="41"/>
      <c r="O92" s="89"/>
      <c r="S92" s="40"/>
    </row>
    <row r="93" s="33" customFormat="1" spans="1:19">
      <c r="A93" s="37"/>
      <c r="B93" s="38"/>
      <c r="C93" s="39"/>
      <c r="D93" s="40"/>
      <c r="E93" s="40"/>
      <c r="F93" s="40"/>
      <c r="G93" s="40"/>
      <c r="I93" s="41"/>
      <c r="O93" s="89"/>
      <c r="S93" s="40"/>
    </row>
    <row r="94" s="33" customFormat="1" spans="1:19">
      <c r="A94" s="37"/>
      <c r="B94" s="38"/>
      <c r="C94" s="39"/>
      <c r="D94" s="40"/>
      <c r="E94" s="40"/>
      <c r="F94" s="40"/>
      <c r="G94" s="40"/>
      <c r="I94" s="41"/>
      <c r="O94" s="89"/>
      <c r="S94" s="40"/>
    </row>
    <row r="95" s="33" customFormat="1" spans="1:19">
      <c r="A95" s="37"/>
      <c r="B95" s="38"/>
      <c r="C95" s="39"/>
      <c r="D95" s="40"/>
      <c r="E95" s="40"/>
      <c r="F95" s="40"/>
      <c r="G95" s="40"/>
      <c r="I95" s="41"/>
      <c r="O95" s="89"/>
      <c r="S95" s="40"/>
    </row>
    <row r="96" s="33" customFormat="1" spans="1:19">
      <c r="A96" s="37"/>
      <c r="B96" s="38"/>
      <c r="C96" s="39"/>
      <c r="D96" s="40"/>
      <c r="E96" s="40"/>
      <c r="F96" s="40"/>
      <c r="G96" s="40"/>
      <c r="I96" s="41"/>
      <c r="O96" s="89"/>
      <c r="S96" s="40"/>
    </row>
    <row r="97" s="33" customFormat="1" spans="1:19">
      <c r="A97" s="37"/>
      <c r="B97" s="38"/>
      <c r="C97" s="39"/>
      <c r="D97" s="40"/>
      <c r="E97" s="40"/>
      <c r="F97" s="40"/>
      <c r="G97" s="40"/>
      <c r="I97" s="41"/>
      <c r="O97" s="89"/>
      <c r="S97" s="40"/>
    </row>
    <row r="98" s="33" customFormat="1" spans="1:19">
      <c r="A98" s="37"/>
      <c r="B98" s="38"/>
      <c r="C98" s="39"/>
      <c r="D98" s="40"/>
      <c r="E98" s="40"/>
      <c r="F98" s="40"/>
      <c r="G98" s="40"/>
      <c r="I98" s="41"/>
      <c r="O98" s="89"/>
      <c r="S98" s="40"/>
    </row>
    <row r="99" s="33" customFormat="1" spans="1:19">
      <c r="A99" s="37"/>
      <c r="B99" s="38"/>
      <c r="C99" s="39"/>
      <c r="D99" s="40"/>
      <c r="E99" s="40"/>
      <c r="F99" s="40"/>
      <c r="G99" s="40"/>
      <c r="I99" s="41"/>
      <c r="O99" s="89"/>
      <c r="S99" s="40"/>
    </row>
    <row r="100" s="33" customFormat="1" spans="1:19">
      <c r="A100" s="37"/>
      <c r="B100" s="38"/>
      <c r="C100" s="39"/>
      <c r="D100" s="40"/>
      <c r="E100" s="40"/>
      <c r="F100" s="40"/>
      <c r="G100" s="40"/>
      <c r="I100" s="41"/>
      <c r="O100" s="89"/>
      <c r="S100" s="40"/>
    </row>
    <row r="101" s="33" customFormat="1" spans="1:19">
      <c r="A101" s="37"/>
      <c r="B101" s="38"/>
      <c r="C101" s="39"/>
      <c r="D101" s="40"/>
      <c r="E101" s="40"/>
      <c r="F101" s="40"/>
      <c r="G101" s="40"/>
      <c r="I101" s="41"/>
      <c r="O101" s="89"/>
      <c r="S101" s="40"/>
    </row>
    <row r="102" s="33" customFormat="1" spans="1:19">
      <c r="A102" s="37"/>
      <c r="B102" s="38"/>
      <c r="C102" s="39"/>
      <c r="D102" s="40"/>
      <c r="E102" s="40"/>
      <c r="F102" s="40"/>
      <c r="G102" s="40"/>
      <c r="I102" s="41"/>
      <c r="O102" s="89"/>
      <c r="S102" s="40"/>
    </row>
    <row r="103" s="33" customFormat="1" spans="1:19">
      <c r="A103" s="37"/>
      <c r="B103" s="38"/>
      <c r="C103" s="39"/>
      <c r="D103" s="40"/>
      <c r="E103" s="40"/>
      <c r="F103" s="40"/>
      <c r="G103" s="40"/>
      <c r="I103" s="41"/>
      <c r="O103" s="89"/>
      <c r="S103" s="40"/>
    </row>
    <row r="104" s="33" customFormat="1" spans="1:19">
      <c r="A104" s="37"/>
      <c r="B104" s="38"/>
      <c r="C104" s="39"/>
      <c r="D104" s="40"/>
      <c r="E104" s="40"/>
      <c r="F104" s="40"/>
      <c r="G104" s="40"/>
      <c r="I104" s="41"/>
      <c r="O104" s="89"/>
      <c r="S104" s="40"/>
    </row>
    <row r="105" s="33" customFormat="1" spans="1:19">
      <c r="A105" s="37"/>
      <c r="B105" s="38"/>
      <c r="C105" s="39"/>
      <c r="D105" s="40"/>
      <c r="E105" s="40"/>
      <c r="F105" s="40"/>
      <c r="G105" s="40"/>
      <c r="I105" s="41"/>
      <c r="O105" s="89"/>
      <c r="S105" s="40"/>
    </row>
    <row r="106" s="33" customFormat="1" spans="1:19">
      <c r="A106" s="37"/>
      <c r="B106" s="38"/>
      <c r="C106" s="39"/>
      <c r="D106" s="40"/>
      <c r="E106" s="40"/>
      <c r="F106" s="40"/>
      <c r="G106" s="40"/>
      <c r="I106" s="41"/>
      <c r="O106" s="89"/>
      <c r="S106" s="40"/>
    </row>
    <row r="107" s="33" customFormat="1" spans="1:19">
      <c r="A107" s="37"/>
      <c r="B107" s="38"/>
      <c r="C107" s="39"/>
      <c r="D107" s="40"/>
      <c r="E107" s="40"/>
      <c r="F107" s="40"/>
      <c r="G107" s="40"/>
      <c r="I107" s="41"/>
      <c r="O107" s="89"/>
      <c r="S107" s="40"/>
    </row>
    <row r="108" s="33" customFormat="1" spans="1:19">
      <c r="A108" s="37"/>
      <c r="B108" s="38"/>
      <c r="C108" s="39"/>
      <c r="D108" s="40"/>
      <c r="E108" s="40"/>
      <c r="F108" s="40"/>
      <c r="G108" s="40"/>
      <c r="I108" s="41"/>
      <c r="O108" s="89"/>
      <c r="S108" s="40"/>
    </row>
    <row r="109" s="33" customFormat="1" spans="1:19">
      <c r="A109" s="37"/>
      <c r="B109" s="38"/>
      <c r="C109" s="39"/>
      <c r="D109" s="40"/>
      <c r="E109" s="40"/>
      <c r="F109" s="40"/>
      <c r="G109" s="40"/>
      <c r="I109" s="41"/>
      <c r="O109" s="89"/>
      <c r="S109" s="40"/>
    </row>
    <row r="110" s="33" customFormat="1" spans="1:19">
      <c r="A110" s="37"/>
      <c r="B110" s="38"/>
      <c r="C110" s="39"/>
      <c r="D110" s="40"/>
      <c r="E110" s="40"/>
      <c r="F110" s="40"/>
      <c r="G110" s="40"/>
      <c r="I110" s="41"/>
      <c r="O110" s="89"/>
      <c r="S110" s="40"/>
    </row>
    <row r="111" s="33" customFormat="1" spans="1:19">
      <c r="A111" s="37"/>
      <c r="B111" s="38"/>
      <c r="C111" s="39"/>
      <c r="D111" s="40"/>
      <c r="E111" s="40"/>
      <c r="F111" s="40"/>
      <c r="G111" s="40"/>
      <c r="I111" s="41"/>
      <c r="O111" s="89"/>
      <c r="S111" s="40"/>
    </row>
    <row r="112" s="33" customFormat="1" spans="1:19">
      <c r="A112" s="37"/>
      <c r="B112" s="38"/>
      <c r="C112" s="39"/>
      <c r="D112" s="40"/>
      <c r="E112" s="40"/>
      <c r="F112" s="40"/>
      <c r="G112" s="40"/>
      <c r="I112" s="41"/>
      <c r="O112" s="89"/>
      <c r="S112" s="40"/>
    </row>
    <row r="113" s="33" customFormat="1" spans="1:19">
      <c r="A113" s="37"/>
      <c r="B113" s="38"/>
      <c r="C113" s="39"/>
      <c r="D113" s="40"/>
      <c r="E113" s="40"/>
      <c r="F113" s="40"/>
      <c r="G113" s="40"/>
      <c r="I113" s="41"/>
      <c r="O113" s="89"/>
      <c r="S113" s="40"/>
    </row>
    <row r="114" s="33" customFormat="1" spans="1:19">
      <c r="A114" s="37"/>
      <c r="B114" s="38"/>
      <c r="C114" s="39"/>
      <c r="D114" s="40"/>
      <c r="E114" s="40"/>
      <c r="F114" s="40"/>
      <c r="G114" s="40"/>
      <c r="I114" s="41"/>
      <c r="O114" s="89"/>
      <c r="S114" s="40"/>
    </row>
    <row r="115" s="33" customFormat="1" spans="1:19">
      <c r="A115" s="37"/>
      <c r="B115" s="38"/>
      <c r="C115" s="39"/>
      <c r="D115" s="40"/>
      <c r="E115" s="40"/>
      <c r="F115" s="40"/>
      <c r="G115" s="40"/>
      <c r="I115" s="41"/>
      <c r="O115" s="89"/>
      <c r="S115" s="40"/>
    </row>
    <row r="116" s="33" customFormat="1" spans="1:19">
      <c r="A116" s="37"/>
      <c r="B116" s="38"/>
      <c r="C116" s="39"/>
      <c r="D116" s="40"/>
      <c r="E116" s="40"/>
      <c r="F116" s="40"/>
      <c r="G116" s="40"/>
      <c r="I116" s="41"/>
      <c r="O116" s="89"/>
      <c r="S116" s="40"/>
    </row>
    <row r="117" s="33" customFormat="1" spans="1:19">
      <c r="A117" s="37"/>
      <c r="B117" s="38"/>
      <c r="C117" s="39"/>
      <c r="D117" s="40"/>
      <c r="E117" s="40"/>
      <c r="F117" s="40"/>
      <c r="G117" s="40"/>
      <c r="I117" s="41"/>
      <c r="O117" s="89"/>
      <c r="S117" s="40"/>
    </row>
    <row r="118" s="33" customFormat="1" spans="1:19">
      <c r="A118" s="37"/>
      <c r="B118" s="38"/>
      <c r="C118" s="39"/>
      <c r="D118" s="40"/>
      <c r="E118" s="40"/>
      <c r="F118" s="40"/>
      <c r="G118" s="40"/>
      <c r="I118" s="41"/>
      <c r="O118" s="89"/>
      <c r="S118" s="40"/>
    </row>
    <row r="119" s="33" customFormat="1" spans="1:19">
      <c r="A119" s="37"/>
      <c r="B119" s="38"/>
      <c r="C119" s="39"/>
      <c r="D119" s="40"/>
      <c r="E119" s="40"/>
      <c r="F119" s="40"/>
      <c r="G119" s="40"/>
      <c r="I119" s="41"/>
      <c r="O119" s="89"/>
      <c r="S119" s="40"/>
    </row>
  </sheetData>
  <mergeCells count="1">
    <mergeCell ref="C2:O2"/>
  </mergeCells>
  <dataValidations count="2">
    <dataValidation type="list" allowBlank="1" showInputMessage="1" showErrorMessage="1" sqref="A77:A88">
      <formula1/>
    </dataValidation>
    <dataValidation type="list" allowBlank="1" showInputMessage="1" showErrorMessage="1" sqref="B2 A21 A22 A23 A24 A25 A26 A27 A28 A36 A37 A38 A39 A40 A29:A30 A31:A35 A41:A76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9"/>
  <sheetViews>
    <sheetView zoomScale="130" zoomScaleNormal="130" workbookViewId="0">
      <selection activeCell="G10" sqref="G10"/>
    </sheetView>
  </sheetViews>
  <sheetFormatPr defaultColWidth="9" defaultRowHeight="13.5" outlineLevelCol="7"/>
  <cols>
    <col min="1" max="3" width="9" style="17"/>
    <col min="4" max="4" width="9" style="11"/>
    <col min="5" max="16384" width="9" style="17"/>
  </cols>
  <sheetData>
    <row r="1" ht="24" customHeight="1" spans="1:8">
      <c r="A1" s="18" t="s">
        <v>21</v>
      </c>
      <c r="B1" s="19" t="s">
        <v>51</v>
      </c>
      <c r="C1" s="19" t="s">
        <v>45</v>
      </c>
      <c r="D1" s="19" t="s">
        <v>117</v>
      </c>
      <c r="E1" s="19" t="s">
        <v>47</v>
      </c>
      <c r="F1" s="19" t="s">
        <v>48</v>
      </c>
      <c r="G1" s="19" t="s">
        <v>46</v>
      </c>
      <c r="H1" s="20" t="s">
        <v>50</v>
      </c>
    </row>
    <row r="2" ht="14.25" spans="1:8">
      <c r="A2" s="21" t="s">
        <v>52</v>
      </c>
      <c r="B2" s="22" t="s">
        <v>118</v>
      </c>
      <c r="C2" s="23">
        <v>13012340000</v>
      </c>
      <c r="D2" s="7" t="s">
        <v>118</v>
      </c>
      <c r="E2" s="23">
        <v>187277552</v>
      </c>
      <c r="F2" s="23" t="s">
        <v>119</v>
      </c>
      <c r="G2" s="23" t="s">
        <v>120</v>
      </c>
      <c r="H2" s="24" t="s">
        <v>121</v>
      </c>
    </row>
    <row r="3" spans="1:8">
      <c r="A3" s="25" t="s">
        <v>122</v>
      </c>
      <c r="B3" s="26" t="s">
        <v>118</v>
      </c>
      <c r="C3" s="27">
        <v>13012340000</v>
      </c>
      <c r="D3" s="26" t="s">
        <v>118</v>
      </c>
      <c r="E3" s="27">
        <v>762865826</v>
      </c>
      <c r="F3" s="27" t="s">
        <v>123</v>
      </c>
      <c r="G3" s="26" t="s">
        <v>122</v>
      </c>
      <c r="H3" s="28" t="s">
        <v>120</v>
      </c>
    </row>
    <row r="4" spans="1:8">
      <c r="A4" s="29" t="s">
        <v>124</v>
      </c>
      <c r="B4" s="22" t="s">
        <v>118</v>
      </c>
      <c r="C4" s="23">
        <v>15325860000</v>
      </c>
      <c r="D4" s="7" t="s">
        <v>118</v>
      </c>
      <c r="E4" s="23">
        <v>1186072620</v>
      </c>
      <c r="F4" s="23" t="s">
        <v>125</v>
      </c>
      <c r="G4" s="22" t="s">
        <v>124</v>
      </c>
      <c r="H4" s="30" t="s">
        <v>124</v>
      </c>
    </row>
    <row r="5" spans="1:8">
      <c r="A5" s="31" t="s">
        <v>55</v>
      </c>
      <c r="B5" s="26" t="s">
        <v>118</v>
      </c>
      <c r="C5" s="27">
        <v>18857600000</v>
      </c>
      <c r="D5" s="26" t="s">
        <v>118</v>
      </c>
      <c r="E5" s="27">
        <v>3515843067</v>
      </c>
      <c r="F5" s="26" t="s">
        <v>126</v>
      </c>
      <c r="G5" s="26" t="s">
        <v>55</v>
      </c>
      <c r="H5" s="32" t="s">
        <v>55</v>
      </c>
    </row>
    <row r="6" spans="1:8">
      <c r="A6" s="29" t="s">
        <v>127</v>
      </c>
      <c r="B6" s="22" t="s">
        <v>118</v>
      </c>
      <c r="C6" s="23">
        <v>1866766000</v>
      </c>
      <c r="D6" s="7" t="s">
        <v>118</v>
      </c>
      <c r="E6" s="23">
        <v>233332223</v>
      </c>
      <c r="F6" s="23" t="s">
        <v>128</v>
      </c>
      <c r="G6" s="22" t="s">
        <v>129</v>
      </c>
      <c r="H6" s="30" t="s">
        <v>129</v>
      </c>
    </row>
    <row r="7" spans="1:8">
      <c r="A7" s="31" t="s">
        <v>54</v>
      </c>
      <c r="B7" s="26" t="s">
        <v>118</v>
      </c>
      <c r="C7" s="27">
        <v>15257650000</v>
      </c>
      <c r="D7" s="26" t="s">
        <v>118</v>
      </c>
      <c r="E7" s="27">
        <v>594391570</v>
      </c>
      <c r="F7" s="26" t="s">
        <v>130</v>
      </c>
      <c r="G7" s="26" t="s">
        <v>54</v>
      </c>
      <c r="H7" s="32" t="s">
        <v>54</v>
      </c>
    </row>
    <row r="8" spans="1:8">
      <c r="A8" s="29" t="s">
        <v>131</v>
      </c>
      <c r="B8" s="22" t="s">
        <v>118</v>
      </c>
      <c r="C8" s="23">
        <v>15236060000</v>
      </c>
      <c r="D8" s="7" t="s">
        <v>118</v>
      </c>
      <c r="E8" s="23">
        <v>1327605517</v>
      </c>
      <c r="F8" s="23" t="s">
        <v>132</v>
      </c>
      <c r="G8" s="22" t="s">
        <v>131</v>
      </c>
      <c r="H8" s="30" t="s">
        <v>131</v>
      </c>
    </row>
    <row r="9" spans="1:8">
      <c r="A9" s="25"/>
      <c r="B9" s="27"/>
      <c r="C9" s="27"/>
      <c r="D9" s="27"/>
      <c r="E9" s="27"/>
      <c r="F9" s="27"/>
      <c r="G9" s="27"/>
      <c r="H9" s="28"/>
    </row>
    <row r="10" spans="1:8">
      <c r="A10" s="21"/>
      <c r="B10" s="23"/>
      <c r="C10" s="23"/>
      <c r="D10" s="8"/>
      <c r="E10" s="23"/>
      <c r="F10" s="23"/>
      <c r="G10" s="23"/>
      <c r="H10" s="24"/>
    </row>
    <row r="11" spans="1:8">
      <c r="A11" s="25"/>
      <c r="B11" s="27"/>
      <c r="C11" s="27"/>
      <c r="D11" s="27"/>
      <c r="E11" s="27"/>
      <c r="F11" s="27"/>
      <c r="G11" s="27"/>
      <c r="H11" s="28"/>
    </row>
    <row r="12" spans="1:8">
      <c r="A12" s="21"/>
      <c r="B12" s="23"/>
      <c r="C12" s="23"/>
      <c r="D12" s="8"/>
      <c r="E12" s="23"/>
      <c r="F12" s="23"/>
      <c r="G12" s="23"/>
      <c r="H12" s="24"/>
    </row>
    <row r="13" spans="1:8">
      <c r="A13" s="25"/>
      <c r="B13" s="27"/>
      <c r="C13" s="27"/>
      <c r="D13" s="27"/>
      <c r="E13" s="27"/>
      <c r="F13" s="27"/>
      <c r="G13" s="27"/>
      <c r="H13" s="28"/>
    </row>
    <row r="14" spans="1:8">
      <c r="A14" s="21"/>
      <c r="B14" s="23"/>
      <c r="C14" s="23"/>
      <c r="D14" s="8"/>
      <c r="E14" s="23"/>
      <c r="F14" s="23"/>
      <c r="G14" s="23"/>
      <c r="H14" s="24"/>
    </row>
    <row r="15" spans="1:8">
      <c r="A15" s="25"/>
      <c r="B15" s="27"/>
      <c r="C15" s="27"/>
      <c r="D15" s="27"/>
      <c r="E15" s="27"/>
      <c r="F15" s="27"/>
      <c r="G15" s="27"/>
      <c r="H15" s="28"/>
    </row>
    <row r="16" spans="1:8">
      <c r="A16" s="21"/>
      <c r="B16" s="23"/>
      <c r="C16" s="23"/>
      <c r="D16" s="8"/>
      <c r="E16" s="23"/>
      <c r="F16" s="23"/>
      <c r="G16" s="23"/>
      <c r="H16" s="24"/>
    </row>
    <row r="17" spans="1:8">
      <c r="A17" s="25"/>
      <c r="B17" s="27"/>
      <c r="C17" s="27"/>
      <c r="D17" s="27"/>
      <c r="E17" s="27"/>
      <c r="F17" s="27"/>
      <c r="G17" s="27"/>
      <c r="H17" s="28"/>
    </row>
    <row r="18" spans="1:8">
      <c r="A18" s="21"/>
      <c r="B18" s="23"/>
      <c r="C18" s="23"/>
      <c r="D18" s="8"/>
      <c r="E18" s="23"/>
      <c r="F18" s="23"/>
      <c r="G18" s="23"/>
      <c r="H18" s="24"/>
    </row>
    <row r="19" spans="1:8">
      <c r="A19" s="25"/>
      <c r="B19" s="27"/>
      <c r="C19" s="27"/>
      <c r="D19" s="27"/>
      <c r="E19" s="27"/>
      <c r="F19" s="27"/>
      <c r="G19" s="27"/>
      <c r="H19" s="28"/>
    </row>
    <row r="20" spans="1:8">
      <c r="A20" s="21"/>
      <c r="B20" s="23"/>
      <c r="C20" s="23"/>
      <c r="D20" s="8"/>
      <c r="E20" s="23"/>
      <c r="F20" s="23"/>
      <c r="G20" s="23"/>
      <c r="H20" s="24"/>
    </row>
    <row r="21" spans="1:8">
      <c r="A21" s="25"/>
      <c r="B21" s="27"/>
      <c r="C21" s="27"/>
      <c r="D21" s="27"/>
      <c r="E21" s="27"/>
      <c r="F21" s="27"/>
      <c r="G21" s="27"/>
      <c r="H21" s="28"/>
    </row>
    <row r="22" spans="1:8">
      <c r="A22" s="21"/>
      <c r="B22" s="23"/>
      <c r="C22" s="23"/>
      <c r="D22" s="8"/>
      <c r="E22" s="23"/>
      <c r="F22" s="23"/>
      <c r="G22" s="23"/>
      <c r="H22" s="24"/>
    </row>
    <row r="23" spans="1:8">
      <c r="A23" s="25"/>
      <c r="B23" s="27"/>
      <c r="C23" s="27"/>
      <c r="D23" s="27"/>
      <c r="E23" s="27"/>
      <c r="F23" s="27"/>
      <c r="G23" s="27"/>
      <c r="H23" s="28"/>
    </row>
    <row r="24" spans="1:8">
      <c r="A24" s="21"/>
      <c r="B24" s="23"/>
      <c r="C24" s="23"/>
      <c r="D24" s="8"/>
      <c r="E24" s="23"/>
      <c r="F24" s="23"/>
      <c r="G24" s="23"/>
      <c r="H24" s="24"/>
    </row>
    <row r="25" spans="1:8">
      <c r="A25" s="21"/>
      <c r="B25" s="23"/>
      <c r="C25" s="23"/>
      <c r="D25" s="8"/>
      <c r="E25" s="23"/>
      <c r="F25" s="23"/>
      <c r="G25" s="23"/>
      <c r="H25" s="24"/>
    </row>
    <row r="26" spans="1:8">
      <c r="A26" s="21"/>
      <c r="B26" s="23"/>
      <c r="C26" s="23"/>
      <c r="D26" s="8"/>
      <c r="E26" s="23"/>
      <c r="F26" s="23"/>
      <c r="G26" s="23"/>
      <c r="H26" s="24"/>
    </row>
    <row r="27" spans="1:8">
      <c r="A27" s="21"/>
      <c r="B27" s="23"/>
      <c r="C27" s="23"/>
      <c r="D27" s="8"/>
      <c r="E27" s="23"/>
      <c r="F27" s="23"/>
      <c r="G27" s="23"/>
      <c r="H27" s="24"/>
    </row>
    <row r="28" spans="1:8">
      <c r="A28" s="21"/>
      <c r="B28" s="23"/>
      <c r="C28" s="23"/>
      <c r="D28" s="8"/>
      <c r="E28" s="23"/>
      <c r="F28" s="23"/>
      <c r="G28" s="23"/>
      <c r="H28" s="24"/>
    </row>
    <row r="29" spans="1:8">
      <c r="A29" s="21"/>
      <c r="B29" s="23"/>
      <c r="C29" s="23"/>
      <c r="D29" s="8"/>
      <c r="E29" s="23"/>
      <c r="F29" s="23"/>
      <c r="G29" s="23"/>
      <c r="H29" s="2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D30"/>
  <sheetViews>
    <sheetView workbookViewId="0">
      <selection activeCell="C1" sqref="C1:C23"/>
    </sheetView>
  </sheetViews>
  <sheetFormatPr defaultColWidth="9" defaultRowHeight="13.5" outlineLevelCol="3"/>
  <cols>
    <col min="1" max="1" width="9.375" customWidth="1"/>
    <col min="2" max="2" width="15.125" customWidth="1"/>
    <col min="3" max="3" width="17.125" customWidth="1"/>
    <col min="6" max="6" width="20.125" customWidth="1"/>
  </cols>
  <sheetData>
    <row r="1" spans="1:4">
      <c r="A1" t="s">
        <v>133</v>
      </c>
      <c r="B1" s="3" t="s">
        <v>134</v>
      </c>
      <c r="C1" s="4"/>
      <c r="D1" s="5"/>
    </row>
    <row r="2" ht="14.25" spans="1:4">
      <c r="A2" t="s">
        <v>135</v>
      </c>
      <c r="B2" s="6" t="s">
        <v>136</v>
      </c>
      <c r="C2" s="7"/>
      <c r="D2" s="8"/>
    </row>
    <row r="3" ht="14.25" spans="1:4">
      <c r="A3" t="s">
        <v>137</v>
      </c>
      <c r="B3" s="9" t="s">
        <v>138</v>
      </c>
      <c r="C3" s="4"/>
      <c r="D3" s="7"/>
    </row>
    <row r="4" spans="1:4">
      <c r="A4" t="s">
        <v>139</v>
      </c>
      <c r="B4" s="9" t="s">
        <v>140</v>
      </c>
      <c r="C4" s="4"/>
      <c r="D4" s="7"/>
    </row>
    <row r="5" spans="1:4">
      <c r="A5" t="s">
        <v>141</v>
      </c>
      <c r="B5" s="9" t="s">
        <v>142</v>
      </c>
      <c r="C5" s="10"/>
      <c r="D5" s="11"/>
    </row>
    <row r="6" spans="1:3">
      <c r="A6" t="s">
        <v>143</v>
      </c>
      <c r="B6" s="9" t="s">
        <v>144</v>
      </c>
      <c r="C6" s="10"/>
    </row>
    <row r="7" spans="1:3">
      <c r="A7" t="s">
        <v>145</v>
      </c>
      <c r="B7" s="9" t="s">
        <v>146</v>
      </c>
      <c r="C7" s="12"/>
    </row>
    <row r="8" spans="1:1">
      <c r="A8" t="s">
        <v>147</v>
      </c>
    </row>
    <row r="9" spans="1:2">
      <c r="A9" t="s">
        <v>148</v>
      </c>
      <c r="B9" s="13" t="s">
        <v>149</v>
      </c>
    </row>
    <row r="10" spans="1:3">
      <c r="A10" t="s">
        <v>150</v>
      </c>
      <c r="B10" s="14" t="s">
        <v>151</v>
      </c>
      <c r="C10" s="14"/>
    </row>
    <row r="11" spans="1:3">
      <c r="A11" t="s">
        <v>152</v>
      </c>
      <c r="B11" s="14" t="s">
        <v>153</v>
      </c>
      <c r="C11" s="14"/>
    </row>
    <row r="12" spans="1:1">
      <c r="A12" t="s">
        <v>154</v>
      </c>
    </row>
    <row r="13" spans="1:2">
      <c r="A13" t="s">
        <v>155</v>
      </c>
      <c r="B13" s="13" t="s">
        <v>156</v>
      </c>
    </row>
    <row r="14" spans="1:3">
      <c r="A14" t="s">
        <v>157</v>
      </c>
      <c r="B14" s="15" t="s">
        <v>158</v>
      </c>
      <c r="C14" s="16"/>
    </row>
    <row r="15" spans="1:3">
      <c r="A15" t="s">
        <v>159</v>
      </c>
      <c r="B15" s="15" t="s">
        <v>160</v>
      </c>
      <c r="C15" s="15"/>
    </row>
    <row r="16" spans="1:2">
      <c r="A16" t="s">
        <v>161</v>
      </c>
      <c r="B16" t="s">
        <v>162</v>
      </c>
    </row>
    <row r="17" spans="1:3">
      <c r="A17" t="s">
        <v>163</v>
      </c>
      <c r="B17" s="15" t="s">
        <v>164</v>
      </c>
      <c r="C17" s="15"/>
    </row>
    <row r="18" spans="1:3">
      <c r="A18" t="s">
        <v>165</v>
      </c>
      <c r="B18" s="15" t="s">
        <v>166</v>
      </c>
      <c r="C18" s="15"/>
    </row>
    <row r="19" spans="1:3">
      <c r="A19" t="s">
        <v>167</v>
      </c>
      <c r="B19" s="15" t="s">
        <v>168</v>
      </c>
      <c r="C19" s="15"/>
    </row>
    <row r="20" spans="1:2">
      <c r="A20" t="s">
        <v>169</v>
      </c>
      <c r="B20" t="s">
        <v>170</v>
      </c>
    </row>
    <row r="21" spans="1:1">
      <c r="A21" t="s">
        <v>171</v>
      </c>
    </row>
    <row r="22" spans="1:1">
      <c r="A22" t="s">
        <v>172</v>
      </c>
    </row>
    <row r="23" spans="1:1">
      <c r="A23" t="s">
        <v>173</v>
      </c>
    </row>
    <row r="24" spans="1:1">
      <c r="A24" t="s">
        <v>174</v>
      </c>
    </row>
    <row r="25" spans="1:1">
      <c r="A25" t="s">
        <v>175</v>
      </c>
    </row>
    <row r="26" spans="1:1">
      <c r="A26" t="s">
        <v>176</v>
      </c>
    </row>
    <row r="27" spans="1:1">
      <c r="A27" t="s">
        <v>177</v>
      </c>
    </row>
    <row r="28" spans="1:1">
      <c r="A28" t="s">
        <v>178</v>
      </c>
    </row>
    <row r="29" spans="1:1">
      <c r="A29" t="s">
        <v>179</v>
      </c>
    </row>
    <row r="30" spans="1:1">
      <c r="A30" t="s">
        <v>180</v>
      </c>
    </row>
  </sheetData>
  <conditionalFormatting sqref="B1">
    <cfRule type="containsText" dxfId="0" priority="4" operator="between" text=" ">
      <formula>NOT(ISERROR(SEARCH(" ",B1)))</formula>
    </cfRule>
    <cfRule type="containsText" dxfId="0" priority="5" operator="between" text=" ">
      <formula>NOT(ISERROR(SEARCH(" ",B1)))</formula>
    </cfRule>
    <cfRule type="containsText" dxfId="0" priority="6" operator="between" text=" ">
      <formula>NOT(ISERROR(SEARCH(" ",B1)))</formula>
    </cfRule>
  </conditionalFormatting>
  <conditionalFormatting sqref="C1">
    <cfRule type="containsText" dxfId="0" priority="8" operator="between" text=" ">
      <formula>NOT(ISERROR(SEARCH(" ",C1)))</formula>
    </cfRule>
  </conditionalFormatting>
  <conditionalFormatting sqref="D1">
    <cfRule type="containsText" dxfId="0" priority="7" operator="between" text=" ">
      <formula>NOT(ISERROR(SEARCH(" ",D1)))</formula>
    </cfRule>
  </conditionalFormatting>
  <conditionalFormatting sqref="B2">
    <cfRule type="containsText" dxfId="0" priority="1" operator="between" text=" ">
      <formula>NOT(ISERROR(SEARCH(" ",B2)))</formula>
    </cfRule>
  </conditionalFormatting>
  <dataValidations count="2">
    <dataValidation type="list" allowBlank="1" showInputMessage="1" showErrorMessage="1" sqref="B1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2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"/>
  <sheetViews>
    <sheetView zoomScale="85" zoomScaleNormal="85" workbookViewId="0">
      <selection activeCell="A1" sqref="$A1:$XFD1048576"/>
    </sheetView>
  </sheetViews>
  <sheetFormatPr defaultColWidth="9" defaultRowHeight="13.5" outlineLevelRow="5" outlineLevelCol="5"/>
  <cols>
    <col min="1" max="1" width="9" style="1"/>
    <col min="2" max="2" width="9" style="1" customWidth="1"/>
    <col min="3" max="3" width="29.875" style="1" customWidth="1"/>
    <col min="4" max="4" width="84" style="1" customWidth="1"/>
    <col min="5" max="5" width="3.125" style="1" customWidth="1"/>
    <col min="6" max="16384" width="9" style="1"/>
  </cols>
  <sheetData>
    <row r="1" ht="44.1" customHeight="1" spans="1:6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ht="62.1" customHeight="1" spans="1:6">
      <c r="A2" s="1" t="s">
        <v>187</v>
      </c>
      <c r="B2" s="1" t="s">
        <v>188</v>
      </c>
      <c r="C2" s="1" t="s">
        <v>80</v>
      </c>
      <c r="D2" s="2" t="s">
        <v>189</v>
      </c>
      <c r="E2" s="1">
        <v>1</v>
      </c>
      <c r="F2" s="1" t="s">
        <v>190</v>
      </c>
    </row>
    <row r="3" ht="62.1" customHeight="1" spans="1:6">
      <c r="A3" s="1" t="s">
        <v>187</v>
      </c>
      <c r="B3" s="1" t="s">
        <v>188</v>
      </c>
      <c r="C3" s="1" t="s">
        <v>69</v>
      </c>
      <c r="D3" s="2" t="s">
        <v>191</v>
      </c>
      <c r="E3" s="1">
        <v>1</v>
      </c>
      <c r="F3" s="1" t="s">
        <v>190</v>
      </c>
    </row>
    <row r="4" ht="62.1" customHeight="1" spans="1:6">
      <c r="A4" s="1" t="s">
        <v>187</v>
      </c>
      <c r="B4" s="1" t="s">
        <v>188</v>
      </c>
      <c r="C4" s="1" t="s">
        <v>73</v>
      </c>
      <c r="D4" s="2" t="s">
        <v>192</v>
      </c>
      <c r="E4" s="1">
        <v>1</v>
      </c>
      <c r="F4" s="1" t="s">
        <v>193</v>
      </c>
    </row>
    <row r="5" ht="21.95" customHeight="1" spans="1:6">
      <c r="A5" s="1" t="s">
        <v>187</v>
      </c>
      <c r="B5" s="1" t="s">
        <v>188</v>
      </c>
      <c r="C5" s="1" t="s">
        <v>58</v>
      </c>
      <c r="D5" s="2" t="s">
        <v>194</v>
      </c>
      <c r="E5" s="1">
        <v>1</v>
      </c>
      <c r="F5" s="1" t="s">
        <v>195</v>
      </c>
    </row>
    <row r="6" ht="21.95" customHeight="1" spans="1:6">
      <c r="A6" s="1" t="s">
        <v>187</v>
      </c>
      <c r="B6" s="1" t="s">
        <v>188</v>
      </c>
      <c r="C6" s="1" t="s">
        <v>59</v>
      </c>
      <c r="D6" s="2" t="s">
        <v>196</v>
      </c>
      <c r="F6" s="1" t="s">
        <v>193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记录</vt:lpstr>
      <vt:lpstr>单脚本</vt:lpstr>
      <vt:lpstr>多脚本</vt:lpstr>
      <vt:lpstr>通讯录</vt:lpstr>
      <vt:lpstr>密码区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Administrator</cp:lastModifiedBy>
  <dcterms:created xsi:type="dcterms:W3CDTF">2006-09-16T00:00:00Z</dcterms:created>
  <cp:lastPrinted>2020-05-27T01:56:00Z</cp:lastPrinted>
  <dcterms:modified xsi:type="dcterms:W3CDTF">2024-02-29T00:11:46Z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