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/Desktop/BAH Simple Correl Datasets/"/>
    </mc:Choice>
  </mc:AlternateContent>
  <xr:revisionPtr revIDLastSave="0" documentId="13_ncr:1_{EF6075FA-1D5A-4D45-B229-5FDC446C83E8}" xr6:coauthVersionLast="45" xr6:coauthVersionMax="45" xr10:uidLastSave="{00000000-0000-0000-0000-000000000000}"/>
  <bookViews>
    <workbookView xWindow="0" yWindow="460" windowWidth="28780" windowHeight="16280" activeTab="1" xr2:uid="{6B04F57B-738F-E544-B5F4-009440A19A45}"/>
  </bookViews>
  <sheets>
    <sheet name="readme" sheetId="2" r:id="rId1"/>
    <sheet name="Apprehensions by country" sheetId="1" r:id="rId2"/>
    <sheet name="Some Table 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" i="3" l="1"/>
  <c r="AL2" i="3"/>
  <c r="AP2" i="3"/>
  <c r="AO2" i="3"/>
  <c r="AN2" i="3"/>
  <c r="AM2" i="3"/>
  <c r="AK2" i="3"/>
  <c r="AI2" i="3"/>
  <c r="AH2" i="3"/>
  <c r="AG2" i="3"/>
  <c r="AF2" i="3"/>
  <c r="B12" i="1"/>
  <c r="P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Q12" i="1"/>
  <c r="R12" i="1"/>
  <c r="S12" i="1"/>
  <c r="T12" i="1"/>
  <c r="U12" i="1"/>
  <c r="V12" i="1"/>
  <c r="W12" i="1"/>
  <c r="AK23" i="3"/>
  <c r="AJ2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AF16" i="3"/>
  <c r="AG16" i="3"/>
  <c r="AH16" i="3"/>
  <c r="AI16" i="3"/>
  <c r="AJ16" i="3"/>
  <c r="AK16" i="3"/>
  <c r="AL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AF17" i="3"/>
  <c r="AG17" i="3"/>
  <c r="AH17" i="3"/>
  <c r="AI17" i="3"/>
  <c r="AJ17" i="3"/>
  <c r="AK17" i="3"/>
  <c r="AL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G17" i="3"/>
  <c r="BH17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AF22" i="3"/>
  <c r="AG22" i="3"/>
  <c r="AH22" i="3"/>
  <c r="AI22" i="3"/>
  <c r="AJ22" i="3"/>
  <c r="AK22" i="3"/>
  <c r="AL22" i="3"/>
  <c r="AM22" i="3"/>
  <c r="AN22" i="3"/>
  <c r="AO22" i="3"/>
  <c r="AQ22" i="3"/>
  <c r="AR22" i="3"/>
  <c r="AT22" i="3"/>
  <c r="AU22" i="3"/>
  <c r="AV22" i="3"/>
  <c r="AW22" i="3"/>
  <c r="AX22" i="3"/>
  <c r="AY22" i="3"/>
  <c r="AZ22" i="3"/>
  <c r="BA22" i="3"/>
  <c r="BB22" i="3"/>
  <c r="BC22" i="3"/>
  <c r="BE22" i="3"/>
  <c r="BH22" i="3"/>
  <c r="AF23" i="3"/>
  <c r="AG23" i="3"/>
  <c r="AH23" i="3"/>
  <c r="AI23" i="3"/>
  <c r="AL23" i="3"/>
  <c r="AM23" i="3"/>
  <c r="AN23" i="3"/>
  <c r="AO23" i="3"/>
  <c r="AQ23" i="3"/>
  <c r="AR23" i="3"/>
  <c r="AT23" i="3"/>
  <c r="AU23" i="3"/>
  <c r="AV23" i="3"/>
  <c r="AW23" i="3"/>
  <c r="AX23" i="3"/>
  <c r="AY23" i="3"/>
  <c r="AZ23" i="3"/>
  <c r="BA23" i="3"/>
  <c r="BB23" i="3"/>
  <c r="BC23" i="3"/>
  <c r="BE23" i="3"/>
  <c r="BH23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B1" i="3"/>
  <c r="BC1" i="3"/>
  <c r="BD1" i="3"/>
  <c r="BE1" i="3"/>
  <c r="BF1" i="3"/>
  <c r="BG1" i="3"/>
  <c r="BH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AG1" i="3"/>
  <c r="AF1" i="3"/>
</calcChain>
</file>

<file path=xl/sharedStrings.xml><?xml version="1.0" encoding="utf-8"?>
<sst xmlns="http://schemas.openxmlformats.org/spreadsheetml/2006/main" count="92" uniqueCount="40">
  <si>
    <t>REGION</t>
  </si>
  <si>
    <t>Total</t>
  </si>
  <si>
    <t>Africa</t>
  </si>
  <si>
    <t>Asia</t>
  </si>
  <si>
    <t>Central America</t>
  </si>
  <si>
    <t>Europe</t>
  </si>
  <si>
    <t>North America</t>
  </si>
  <si>
    <t>Oceania</t>
  </si>
  <si>
    <t>South America</t>
  </si>
  <si>
    <t>Unknown</t>
  </si>
  <si>
    <t>D</t>
  </si>
  <si>
    <t>SELECTED COUNTRIES</t>
  </si>
  <si>
    <t>Argentina</t>
  </si>
  <si>
    <t>Belize</t>
  </si>
  <si>
    <t>Bolivia</t>
  </si>
  <si>
    <t>N/A</t>
  </si>
  <si>
    <t>Brazil</t>
  </si>
  <si>
    <t>Canada</t>
  </si>
  <si>
    <t>Chile</t>
  </si>
  <si>
    <t>Colombia</t>
  </si>
  <si>
    <t>Costa Rica</t>
  </si>
  <si>
    <t>Ecuador</t>
  </si>
  <si>
    <t>El Salvador</t>
  </si>
  <si>
    <t>Guatemala</t>
  </si>
  <si>
    <t>Guyana</t>
  </si>
  <si>
    <t>Honduras</t>
  </si>
  <si>
    <t>Mexico</t>
  </si>
  <si>
    <t>Nicaragua</t>
  </si>
  <si>
    <t>Panama</t>
  </si>
  <si>
    <t>Paraguay</t>
  </si>
  <si>
    <t>Peru</t>
  </si>
  <si>
    <t>Suriname</t>
  </si>
  <si>
    <t>Uruguay</t>
  </si>
  <si>
    <t>Venezuela</t>
  </si>
  <si>
    <t>Source: DHS OIS Immigration Stastic Yearbooks</t>
  </si>
  <si>
    <t>CBP has published a pdf of 2019 apprehension by citizenship data, but DHS has not released a tabulated and cleaned up version. It's best to wait for this to be released to avoid tabulation mistakes due to CBP's pdf's.</t>
  </si>
  <si>
    <t>FY</t>
  </si>
  <si>
    <t>Calculated diff between total and regions sum</t>
  </si>
  <si>
    <t>This data has a discrepancy between sum of regions and total, probably due to DHS not including some apprehensions (such as the Carribean) in any specific region.</t>
  </si>
  <si>
    <t>This is selected apprehensions data for North, Central, and South American countries 2018-2009.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</si>
</sst>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vertical="top" wrapText="1"/>
    </xf>
    <xf numFmtId="3" fontId="1" fillId="0" borderId="0" xfId="0" applyNumberFormat="1" applyFont="1" applyAlignment="1">
      <alignment horizontal="right" wrapText="1"/>
    </xf>
    <xf numFmtId="1" fontId="1" fillId="0" borderId="0" xfId="0" quotePrefix="1" applyNumberFormat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4" fillId="0" borderId="1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5285-314D-5441-A33D-04561255AD11}">
  <dimension ref="A1:A4"/>
  <sheetViews>
    <sheetView workbookViewId="0">
      <selection activeCell="D5" sqref="D5"/>
    </sheetView>
  </sheetViews>
  <sheetFormatPr baseColWidth="10" defaultRowHeight="15" x14ac:dyDescent="0.2"/>
  <sheetData>
    <row r="1" spans="1:1" x14ac:dyDescent="0.2">
      <c r="A1" t="s">
        <v>39</v>
      </c>
    </row>
    <row r="2" spans="1:1" x14ac:dyDescent="0.2">
      <c r="A2" t="s">
        <v>35</v>
      </c>
    </row>
    <row r="3" spans="1:1" x14ac:dyDescent="0.2">
      <c r="A3" t="s">
        <v>34</v>
      </c>
    </row>
    <row r="4" spans="1:1" x14ac:dyDescent="0.2">
      <c r="A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8B91-4B92-8649-8B95-59774ACF5602}">
  <dimension ref="A1:Z212"/>
  <sheetViews>
    <sheetView tabSelected="1" topLeftCell="G1" workbookViewId="0">
      <selection activeCell="U3" sqref="U3"/>
    </sheetView>
  </sheetViews>
  <sheetFormatPr baseColWidth="10" defaultRowHeight="14" x14ac:dyDescent="0.15"/>
  <cols>
    <col min="1" max="1" width="10.83203125" style="1"/>
    <col min="2" max="18" width="10.83203125" style="2"/>
    <col min="19" max="16384" width="10.83203125" style="3"/>
  </cols>
  <sheetData>
    <row r="1" spans="1:26" x14ac:dyDescent="0.15">
      <c r="B1" s="2">
        <v>2018</v>
      </c>
      <c r="C1" s="2">
        <v>2017</v>
      </c>
      <c r="D1" s="2">
        <v>2016</v>
      </c>
      <c r="E1" s="2">
        <v>2015</v>
      </c>
      <c r="F1" s="2">
        <v>2014</v>
      </c>
      <c r="G1" s="2">
        <v>2013</v>
      </c>
      <c r="H1" s="2">
        <v>2012</v>
      </c>
      <c r="I1" s="2">
        <v>2011</v>
      </c>
      <c r="J1" s="2">
        <v>2010</v>
      </c>
      <c r="K1" s="2">
        <v>2009</v>
      </c>
      <c r="L1" s="2">
        <v>2008</v>
      </c>
      <c r="M1" s="2">
        <v>2007</v>
      </c>
      <c r="N1" s="2">
        <v>2006</v>
      </c>
      <c r="O1" s="2">
        <v>2005</v>
      </c>
      <c r="P1" s="2">
        <v>2004</v>
      </c>
      <c r="Q1" s="2">
        <v>2003</v>
      </c>
      <c r="R1" s="2">
        <v>2002</v>
      </c>
      <c r="S1" s="3">
        <v>2001</v>
      </c>
      <c r="T1" s="3">
        <v>2000</v>
      </c>
      <c r="U1" s="3">
        <v>1999</v>
      </c>
      <c r="V1" s="3">
        <v>1998</v>
      </c>
      <c r="W1" s="3">
        <v>1997</v>
      </c>
    </row>
    <row r="2" spans="1:26" x14ac:dyDescent="0.15">
      <c r="A2" s="1" t="s">
        <v>0</v>
      </c>
      <c r="U2" s="12"/>
    </row>
    <row r="3" spans="1:26" x14ac:dyDescent="0.15">
      <c r="A3" s="1" t="s">
        <v>1</v>
      </c>
      <c r="B3" s="2">
        <v>572566</v>
      </c>
      <c r="C3" s="2">
        <v>461540</v>
      </c>
      <c r="D3" s="2">
        <v>530250</v>
      </c>
      <c r="E3" s="2">
        <v>462388</v>
      </c>
      <c r="F3" s="2">
        <v>679996</v>
      </c>
      <c r="G3" s="2">
        <v>662483</v>
      </c>
      <c r="H3" s="2">
        <v>671327</v>
      </c>
      <c r="I3" s="2">
        <v>678606</v>
      </c>
      <c r="J3" s="2">
        <v>796587</v>
      </c>
      <c r="K3" s="2">
        <v>889212</v>
      </c>
      <c r="L3" s="2">
        <v>791575</v>
      </c>
      <c r="M3" s="2">
        <v>960756</v>
      </c>
      <c r="N3" s="2">
        <v>1206457</v>
      </c>
      <c r="O3" s="2">
        <v>1291142</v>
      </c>
      <c r="P3" s="2">
        <v>1241089</v>
      </c>
      <c r="Q3" s="2">
        <v>1046422</v>
      </c>
      <c r="R3" s="2">
        <v>1062279</v>
      </c>
      <c r="S3" s="4">
        <v>1387486</v>
      </c>
      <c r="T3" s="3">
        <v>1814729</v>
      </c>
      <c r="U3" s="12">
        <v>1714035</v>
      </c>
      <c r="V3" s="4">
        <v>1679439</v>
      </c>
      <c r="W3" s="3">
        <v>1649986</v>
      </c>
      <c r="Z3" s="4"/>
    </row>
    <row r="4" spans="1:26" x14ac:dyDescent="0.15">
      <c r="A4" s="1" t="s">
        <v>2</v>
      </c>
      <c r="B4" s="2">
        <v>4053</v>
      </c>
      <c r="C4" s="2">
        <v>2947</v>
      </c>
      <c r="D4" s="2">
        <v>2041</v>
      </c>
      <c r="E4" s="2">
        <v>2296</v>
      </c>
      <c r="F4" s="2">
        <v>3308</v>
      </c>
      <c r="G4" s="2">
        <v>3772</v>
      </c>
      <c r="H4" s="2">
        <v>4755</v>
      </c>
      <c r="I4" s="2">
        <v>5209</v>
      </c>
      <c r="J4" s="2">
        <v>5762</v>
      </c>
      <c r="K4" s="2">
        <v>5652</v>
      </c>
      <c r="L4" s="2">
        <v>2912</v>
      </c>
      <c r="M4" s="2">
        <v>3039</v>
      </c>
      <c r="N4" s="2">
        <v>3507</v>
      </c>
      <c r="O4" s="2">
        <v>2807</v>
      </c>
      <c r="P4" s="2">
        <v>2092</v>
      </c>
      <c r="Q4" s="2">
        <v>4707</v>
      </c>
      <c r="R4" s="5">
        <v>2606</v>
      </c>
      <c r="S4" s="6">
        <v>2090</v>
      </c>
      <c r="T4" s="3">
        <v>1897</v>
      </c>
      <c r="U4" s="7">
        <v>2173</v>
      </c>
      <c r="V4" s="3">
        <v>2192</v>
      </c>
      <c r="W4" s="8">
        <v>1934</v>
      </c>
      <c r="Z4" s="4"/>
    </row>
    <row r="5" spans="1:26" x14ac:dyDescent="0.15">
      <c r="A5" s="1" t="s">
        <v>3</v>
      </c>
      <c r="B5" s="2">
        <v>19503</v>
      </c>
      <c r="C5" s="2">
        <v>12484</v>
      </c>
      <c r="D5" s="2">
        <v>12269</v>
      </c>
      <c r="E5" s="2">
        <v>9825</v>
      </c>
      <c r="F5" s="2">
        <v>11131</v>
      </c>
      <c r="G5" s="2">
        <v>10771</v>
      </c>
      <c r="H5" s="2">
        <v>12424</v>
      </c>
      <c r="I5" s="2">
        <v>15875</v>
      </c>
      <c r="J5" s="2">
        <v>14877</v>
      </c>
      <c r="K5" s="2">
        <v>13353</v>
      </c>
      <c r="L5" s="2">
        <v>7628</v>
      </c>
      <c r="M5" s="2">
        <v>7066</v>
      </c>
      <c r="N5" s="2">
        <v>9967</v>
      </c>
      <c r="O5" s="2">
        <v>8974</v>
      </c>
      <c r="P5" s="2">
        <v>7025</v>
      </c>
      <c r="Q5" s="2">
        <v>17086</v>
      </c>
      <c r="R5" s="5">
        <v>9331</v>
      </c>
      <c r="S5" s="6">
        <v>6813</v>
      </c>
      <c r="T5" s="3">
        <v>7407</v>
      </c>
      <c r="U5" s="7">
        <v>8770</v>
      </c>
      <c r="V5" s="3">
        <v>6793</v>
      </c>
      <c r="W5" s="8">
        <v>5921</v>
      </c>
      <c r="Z5" s="4"/>
    </row>
    <row r="6" spans="1:26" x14ac:dyDescent="0.15">
      <c r="A6" s="1" t="s">
        <v>4</v>
      </c>
      <c r="B6" s="2">
        <v>273159</v>
      </c>
      <c r="C6" s="2">
        <v>203953</v>
      </c>
      <c r="D6" s="2">
        <v>227069</v>
      </c>
      <c r="E6" s="2">
        <v>162637</v>
      </c>
      <c r="F6" s="2">
        <v>287048</v>
      </c>
      <c r="G6" s="2">
        <v>192189</v>
      </c>
      <c r="H6" s="2">
        <v>150796</v>
      </c>
      <c r="I6" s="2">
        <v>103917</v>
      </c>
      <c r="J6" s="2">
        <v>105218</v>
      </c>
      <c r="K6" s="2">
        <v>99574</v>
      </c>
      <c r="L6" s="2">
        <v>66778</v>
      </c>
      <c r="M6" s="2">
        <v>74589</v>
      </c>
      <c r="N6" s="2">
        <v>109131</v>
      </c>
      <c r="O6" s="2">
        <v>130441</v>
      </c>
      <c r="P6" s="2">
        <v>62506</v>
      </c>
      <c r="Q6" s="2">
        <v>40687</v>
      </c>
      <c r="R6" s="5">
        <v>30288</v>
      </c>
      <c r="S6" s="6">
        <v>31584</v>
      </c>
      <c r="T6" s="3">
        <v>33314</v>
      </c>
      <c r="U6" s="7">
        <v>40437</v>
      </c>
      <c r="V6" s="3">
        <v>32090</v>
      </c>
      <c r="W6" s="8">
        <v>23906</v>
      </c>
      <c r="Z6" s="4"/>
    </row>
    <row r="7" spans="1:26" x14ac:dyDescent="0.15">
      <c r="A7" s="1" t="s">
        <v>5</v>
      </c>
      <c r="B7" s="2">
        <v>3296</v>
      </c>
      <c r="C7" s="2">
        <v>2935</v>
      </c>
      <c r="D7" s="2">
        <v>3819</v>
      </c>
      <c r="E7" s="2">
        <v>2379</v>
      </c>
      <c r="F7" s="2">
        <v>3915</v>
      </c>
      <c r="G7" s="2">
        <v>4447</v>
      </c>
      <c r="H7" s="2">
        <v>5548</v>
      </c>
      <c r="I7" s="2">
        <v>5520</v>
      </c>
      <c r="J7" s="2">
        <v>5571</v>
      </c>
      <c r="K7" s="2">
        <v>5100</v>
      </c>
      <c r="L7" s="2">
        <v>2900</v>
      </c>
      <c r="M7" s="2">
        <v>2766</v>
      </c>
      <c r="N7" s="2">
        <v>3255</v>
      </c>
      <c r="O7" s="2">
        <v>3226</v>
      </c>
      <c r="P7" s="2">
        <v>3027</v>
      </c>
      <c r="Q7" s="2">
        <v>3420</v>
      </c>
      <c r="R7" s="2">
        <v>3775</v>
      </c>
      <c r="S7" s="6">
        <v>3596</v>
      </c>
      <c r="T7" s="3">
        <v>3995</v>
      </c>
      <c r="U7" s="7">
        <v>3851</v>
      </c>
      <c r="V7" s="3">
        <v>3211</v>
      </c>
      <c r="W7" s="8">
        <v>2512</v>
      </c>
      <c r="Z7" s="4"/>
    </row>
    <row r="8" spans="1:26" x14ac:dyDescent="0.15">
      <c r="A8" s="1" t="s">
        <v>6</v>
      </c>
      <c r="B8" s="2">
        <v>252752</v>
      </c>
      <c r="C8" s="2">
        <v>220633</v>
      </c>
      <c r="D8" s="2">
        <v>266256</v>
      </c>
      <c r="E8" s="2">
        <v>268533</v>
      </c>
      <c r="F8" s="2">
        <v>350952</v>
      </c>
      <c r="G8" s="2">
        <v>425800</v>
      </c>
      <c r="H8" s="2">
        <v>469938</v>
      </c>
      <c r="I8" s="2">
        <v>518603</v>
      </c>
      <c r="J8" s="2">
        <v>633520</v>
      </c>
      <c r="K8" s="2">
        <v>732529</v>
      </c>
      <c r="L8" s="2">
        <v>694559</v>
      </c>
      <c r="M8" s="2">
        <v>855028</v>
      </c>
      <c r="N8" s="2">
        <v>1058452</v>
      </c>
      <c r="O8" s="2">
        <v>1094868</v>
      </c>
      <c r="P8" s="2">
        <v>1144613</v>
      </c>
      <c r="Q8" s="2">
        <v>960243</v>
      </c>
      <c r="R8" s="2">
        <v>998187</v>
      </c>
      <c r="S8" s="2">
        <v>1320148</v>
      </c>
      <c r="T8" s="2">
        <v>1747952</v>
      </c>
      <c r="U8" s="2">
        <v>1637997</v>
      </c>
      <c r="V8" s="2">
        <v>1617877</v>
      </c>
      <c r="W8" s="2">
        <v>1601176</v>
      </c>
      <c r="Z8" s="4"/>
    </row>
    <row r="9" spans="1:26" x14ac:dyDescent="0.15">
      <c r="A9" s="1" t="s">
        <v>7</v>
      </c>
      <c r="B9" s="2">
        <v>327</v>
      </c>
      <c r="C9" s="2">
        <v>286</v>
      </c>
      <c r="D9" s="2">
        <v>245</v>
      </c>
      <c r="E9" s="2">
        <v>241</v>
      </c>
      <c r="F9" s="2">
        <v>369</v>
      </c>
      <c r="G9" s="2">
        <v>428</v>
      </c>
      <c r="H9" s="2">
        <v>458</v>
      </c>
      <c r="I9" s="2">
        <v>498</v>
      </c>
      <c r="J9" s="2">
        <v>522</v>
      </c>
      <c r="K9" s="2">
        <v>477</v>
      </c>
      <c r="L9" s="2">
        <v>187</v>
      </c>
      <c r="M9" s="2">
        <v>169</v>
      </c>
      <c r="N9" s="2">
        <v>218</v>
      </c>
      <c r="O9" s="2">
        <v>175</v>
      </c>
      <c r="P9" s="2">
        <v>284</v>
      </c>
      <c r="Q9" s="2">
        <v>331</v>
      </c>
      <c r="R9" s="5">
        <v>345</v>
      </c>
      <c r="S9" s="6">
        <v>342</v>
      </c>
      <c r="T9" s="3">
        <v>308</v>
      </c>
      <c r="U9" s="7">
        <v>480</v>
      </c>
      <c r="V9" s="3">
        <v>216</v>
      </c>
      <c r="W9" s="8">
        <v>205</v>
      </c>
      <c r="Z9" s="4"/>
    </row>
    <row r="10" spans="1:26" x14ac:dyDescent="0.15">
      <c r="A10" s="1" t="s">
        <v>8</v>
      </c>
      <c r="B10" s="2">
        <v>9294</v>
      </c>
      <c r="C10" s="2">
        <v>9628</v>
      </c>
      <c r="D10" s="2">
        <v>9875</v>
      </c>
      <c r="E10" s="2">
        <v>8284</v>
      </c>
      <c r="F10" s="2">
        <v>12174</v>
      </c>
      <c r="G10" s="2">
        <v>12459</v>
      </c>
      <c r="H10" s="2">
        <v>12507</v>
      </c>
      <c r="I10" s="2">
        <v>13357</v>
      </c>
      <c r="J10" s="2">
        <v>14589</v>
      </c>
      <c r="K10" s="2">
        <v>15213</v>
      </c>
      <c r="L10" s="2">
        <v>8453</v>
      </c>
      <c r="M10" s="2">
        <v>8672</v>
      </c>
      <c r="N10" s="2">
        <v>9004</v>
      </c>
      <c r="O10" s="2">
        <v>38140</v>
      </c>
      <c r="P10" s="2">
        <v>14093</v>
      </c>
      <c r="Q10" s="2">
        <v>10479</v>
      </c>
      <c r="R10" s="5">
        <v>8121</v>
      </c>
      <c r="S10" s="6">
        <v>9276</v>
      </c>
      <c r="T10" s="3">
        <v>6920</v>
      </c>
      <c r="U10" s="7">
        <v>5543</v>
      </c>
      <c r="V10" s="3">
        <v>5201</v>
      </c>
      <c r="W10" s="8">
        <v>4943</v>
      </c>
      <c r="Z10" s="4"/>
    </row>
    <row r="11" spans="1:26" x14ac:dyDescent="0.15">
      <c r="A11" s="1" t="s">
        <v>9</v>
      </c>
      <c r="B11" s="2">
        <v>2651</v>
      </c>
      <c r="C11" s="2">
        <v>850</v>
      </c>
      <c r="D11" s="2">
        <v>247</v>
      </c>
      <c r="E11" s="2">
        <v>261</v>
      </c>
      <c r="F11" s="2">
        <v>523</v>
      </c>
      <c r="G11" s="2">
        <v>722</v>
      </c>
      <c r="H11" s="2">
        <v>924</v>
      </c>
      <c r="I11" s="2">
        <v>793</v>
      </c>
      <c r="J11" s="2">
        <v>962</v>
      </c>
      <c r="K11" s="2">
        <v>617</v>
      </c>
      <c r="L11" s="2">
        <v>64</v>
      </c>
      <c r="M11" s="2">
        <v>113</v>
      </c>
      <c r="N11" s="2">
        <v>905</v>
      </c>
      <c r="O11" s="2">
        <v>222</v>
      </c>
      <c r="P11" s="2" t="e">
        <v>#N/A</v>
      </c>
      <c r="Q11" s="2" t="s">
        <v>10</v>
      </c>
      <c r="R11" s="2">
        <v>22</v>
      </c>
      <c r="S11" s="3">
        <v>3</v>
      </c>
      <c r="T11" s="3">
        <v>14</v>
      </c>
      <c r="U11" s="4">
        <v>5</v>
      </c>
      <c r="V11" s="4">
        <v>10</v>
      </c>
      <c r="W11" s="3">
        <v>8</v>
      </c>
      <c r="Z11" s="4"/>
    </row>
    <row r="12" spans="1:26" x14ac:dyDescent="0.15">
      <c r="A12" s="1" t="s">
        <v>37</v>
      </c>
      <c r="B12" s="2">
        <f>IF(SUM(B4:B11)=B3,"same",B3-SUM(B4:B11))</f>
        <v>7531</v>
      </c>
      <c r="C12" s="2">
        <f t="shared" ref="C12:W12" si="0">IF(SUM(C4:C11)=C3,"same",C3-SUM(C4:C11))</f>
        <v>7824</v>
      </c>
      <c r="D12" s="2">
        <f t="shared" si="0"/>
        <v>8429</v>
      </c>
      <c r="E12" s="2">
        <f t="shared" si="0"/>
        <v>7932</v>
      </c>
      <c r="F12" s="2">
        <f t="shared" si="0"/>
        <v>10576</v>
      </c>
      <c r="G12" s="2">
        <f t="shared" si="0"/>
        <v>11895</v>
      </c>
      <c r="H12" s="2">
        <f t="shared" si="0"/>
        <v>13977</v>
      </c>
      <c r="I12" s="2">
        <f t="shared" si="0"/>
        <v>14834</v>
      </c>
      <c r="J12" s="2">
        <f t="shared" si="0"/>
        <v>15566</v>
      </c>
      <c r="K12" s="2">
        <f t="shared" si="0"/>
        <v>16697</v>
      </c>
      <c r="L12" s="2">
        <f t="shared" si="0"/>
        <v>8094</v>
      </c>
      <c r="M12" s="2">
        <f t="shared" si="0"/>
        <v>9314</v>
      </c>
      <c r="N12" s="2">
        <f t="shared" si="0"/>
        <v>12018</v>
      </c>
      <c r="O12" s="2">
        <f t="shared" si="0"/>
        <v>12289</v>
      </c>
      <c r="P12" s="2">
        <f>IF(SUM(P4:P10)=P3,"same",P3-SUM(P4:P10))</f>
        <v>7449</v>
      </c>
      <c r="Q12" s="2">
        <f t="shared" si="0"/>
        <v>9469</v>
      </c>
      <c r="R12" s="2">
        <f t="shared" si="0"/>
        <v>9604</v>
      </c>
      <c r="S12" s="2">
        <f t="shared" si="0"/>
        <v>13634</v>
      </c>
      <c r="T12" s="2">
        <f t="shared" si="0"/>
        <v>12922</v>
      </c>
      <c r="U12" s="2">
        <f t="shared" si="0"/>
        <v>14779</v>
      </c>
      <c r="V12" s="2">
        <f t="shared" si="0"/>
        <v>11849</v>
      </c>
      <c r="W12" s="2">
        <f t="shared" si="0"/>
        <v>9381</v>
      </c>
      <c r="Z12" s="4"/>
    </row>
    <row r="13" spans="1:26" x14ac:dyDescent="0.15">
      <c r="S13" s="2"/>
      <c r="T13" s="2"/>
      <c r="U13" s="2"/>
      <c r="V13" s="2"/>
      <c r="W13" s="2"/>
      <c r="Z13" s="4"/>
    </row>
    <row r="14" spans="1:26" x14ac:dyDescent="0.15">
      <c r="A14" s="1" t="s">
        <v>11</v>
      </c>
      <c r="R14" s="5"/>
      <c r="S14" s="6"/>
      <c r="U14" s="7"/>
      <c r="W14" s="8"/>
      <c r="Z14" s="4"/>
    </row>
    <row r="15" spans="1:26" x14ac:dyDescent="0.15">
      <c r="A15" s="1" t="s">
        <v>12</v>
      </c>
      <c r="B15" s="2">
        <v>143</v>
      </c>
      <c r="C15" s="2">
        <v>154</v>
      </c>
      <c r="D15" s="2">
        <v>82</v>
      </c>
      <c r="E15" s="2">
        <v>123</v>
      </c>
      <c r="F15" s="2">
        <v>212</v>
      </c>
      <c r="G15" s="2">
        <v>235</v>
      </c>
      <c r="H15" s="2">
        <v>324</v>
      </c>
      <c r="I15" s="2">
        <v>421</v>
      </c>
      <c r="J15" s="2">
        <v>431</v>
      </c>
      <c r="K15" s="2">
        <v>507</v>
      </c>
      <c r="L15" s="2">
        <v>187</v>
      </c>
      <c r="M15" s="2">
        <v>227</v>
      </c>
      <c r="N15" s="2">
        <v>293</v>
      </c>
      <c r="O15" s="2">
        <v>296</v>
      </c>
      <c r="P15" s="2">
        <v>325</v>
      </c>
      <c r="Q15" s="2">
        <v>575</v>
      </c>
      <c r="R15" s="5">
        <v>465</v>
      </c>
      <c r="S15" s="6">
        <v>230</v>
      </c>
      <c r="T15" s="3">
        <v>125</v>
      </c>
      <c r="U15" s="7">
        <v>121</v>
      </c>
      <c r="V15" s="3">
        <v>97</v>
      </c>
      <c r="W15" s="8">
        <v>103</v>
      </c>
      <c r="Z15" s="4"/>
    </row>
    <row r="16" spans="1:26" x14ac:dyDescent="0.15">
      <c r="A16" s="1" t="s">
        <v>13</v>
      </c>
      <c r="B16" s="2">
        <v>180</v>
      </c>
      <c r="C16" s="2">
        <v>159</v>
      </c>
      <c r="D16" s="2">
        <v>150</v>
      </c>
      <c r="E16" s="2">
        <v>140</v>
      </c>
      <c r="F16" s="2">
        <v>258</v>
      </c>
      <c r="G16" s="2">
        <v>293</v>
      </c>
      <c r="H16" s="2">
        <v>316</v>
      </c>
      <c r="I16" s="2">
        <v>361</v>
      </c>
      <c r="J16" s="2">
        <v>338</v>
      </c>
      <c r="K16" s="2">
        <v>345</v>
      </c>
      <c r="L16" s="2">
        <v>115</v>
      </c>
      <c r="M16" s="2">
        <v>113</v>
      </c>
      <c r="N16" s="2">
        <v>140</v>
      </c>
      <c r="O16" s="2">
        <v>149</v>
      </c>
      <c r="P16" s="2">
        <v>151</v>
      </c>
      <c r="Q16" s="2">
        <v>281</v>
      </c>
      <c r="R16" s="5">
        <v>160</v>
      </c>
      <c r="S16" s="6">
        <v>174</v>
      </c>
      <c r="T16" s="3">
        <v>179</v>
      </c>
      <c r="U16" s="7">
        <v>220</v>
      </c>
      <c r="V16" s="3">
        <v>238</v>
      </c>
      <c r="W16" s="8">
        <v>200</v>
      </c>
      <c r="Z16" s="4"/>
    </row>
    <row r="17" spans="1:26" x14ac:dyDescent="0.15">
      <c r="A17" s="1" t="s">
        <v>14</v>
      </c>
      <c r="B17" s="2">
        <v>150</v>
      </c>
      <c r="C17" s="2">
        <v>118</v>
      </c>
      <c r="D17" s="2">
        <v>107</v>
      </c>
      <c r="E17" s="2">
        <v>116</v>
      </c>
      <c r="F17" s="2">
        <v>194</v>
      </c>
      <c r="G17" s="2">
        <v>226</v>
      </c>
      <c r="H17" s="2">
        <v>290</v>
      </c>
      <c r="I17" s="2">
        <v>387</v>
      </c>
      <c r="J17" s="2">
        <v>307</v>
      </c>
      <c r="K17" s="2">
        <v>351</v>
      </c>
      <c r="L17" s="2">
        <v>180</v>
      </c>
      <c r="M17" s="2">
        <v>189</v>
      </c>
      <c r="N17" s="2">
        <v>310</v>
      </c>
      <c r="O17" s="2">
        <v>329</v>
      </c>
      <c r="P17" s="2">
        <v>221</v>
      </c>
      <c r="Q17" s="2">
        <v>143</v>
      </c>
      <c r="R17" s="5">
        <v>103</v>
      </c>
      <c r="S17" s="6">
        <v>91</v>
      </c>
      <c r="T17" s="3">
        <v>57</v>
      </c>
      <c r="U17" s="7">
        <v>72</v>
      </c>
      <c r="V17" s="3" t="s">
        <v>15</v>
      </c>
      <c r="W17" s="3" t="s">
        <v>15</v>
      </c>
      <c r="Z17" s="4"/>
    </row>
    <row r="18" spans="1:26" x14ac:dyDescent="0.15">
      <c r="A18" s="1" t="s">
        <v>16</v>
      </c>
      <c r="B18" s="2">
        <v>2810</v>
      </c>
      <c r="C18" s="2">
        <v>3699</v>
      </c>
      <c r="D18" s="2">
        <v>3738</v>
      </c>
      <c r="E18" s="2">
        <v>1911</v>
      </c>
      <c r="F18" s="2">
        <v>1643</v>
      </c>
      <c r="G18" s="2">
        <v>1702</v>
      </c>
      <c r="H18" s="2">
        <v>2433</v>
      </c>
      <c r="I18" s="2">
        <v>3228</v>
      </c>
      <c r="J18" s="2">
        <v>3532</v>
      </c>
      <c r="K18" s="2">
        <v>3392</v>
      </c>
      <c r="L18" s="2">
        <v>2646</v>
      </c>
      <c r="M18" s="2">
        <v>2902</v>
      </c>
      <c r="N18" s="2">
        <v>2957</v>
      </c>
      <c r="O18" s="2">
        <v>32112</v>
      </c>
      <c r="P18" s="2">
        <v>10082</v>
      </c>
      <c r="Q18" s="2">
        <v>5740</v>
      </c>
      <c r="R18" s="5">
        <v>3493</v>
      </c>
      <c r="S18" s="6">
        <v>3485</v>
      </c>
      <c r="T18" s="3">
        <v>1581</v>
      </c>
      <c r="U18" s="7">
        <v>751</v>
      </c>
      <c r="V18" s="3">
        <v>498</v>
      </c>
      <c r="W18" s="8">
        <v>457</v>
      </c>
      <c r="Z18" s="4"/>
    </row>
    <row r="19" spans="1:26" x14ac:dyDescent="0.15">
      <c r="A19" s="1" t="s">
        <v>17</v>
      </c>
      <c r="B19" s="2">
        <v>485</v>
      </c>
      <c r="C19" s="2">
        <v>495</v>
      </c>
      <c r="D19" s="2">
        <v>509</v>
      </c>
      <c r="E19" s="2">
        <v>648</v>
      </c>
      <c r="F19" s="2">
        <v>775</v>
      </c>
      <c r="G19" s="2">
        <v>822</v>
      </c>
      <c r="H19" s="2">
        <v>1172</v>
      </c>
      <c r="I19" s="2">
        <v>1131</v>
      </c>
      <c r="J19" s="2">
        <v>1486</v>
      </c>
      <c r="K19" s="2">
        <v>1304</v>
      </c>
      <c r="L19" s="2">
        <v>764</v>
      </c>
      <c r="M19" s="2">
        <v>767</v>
      </c>
      <c r="N19" s="2">
        <v>1199</v>
      </c>
      <c r="O19" s="2">
        <v>1486</v>
      </c>
      <c r="P19" s="2">
        <v>1806</v>
      </c>
      <c r="Q19" s="2">
        <v>3280</v>
      </c>
      <c r="R19" s="5">
        <v>3463</v>
      </c>
      <c r="S19" s="6">
        <v>4470</v>
      </c>
      <c r="T19" s="3">
        <v>3648</v>
      </c>
      <c r="U19" s="7">
        <v>3942</v>
      </c>
      <c r="V19" s="3">
        <v>3569</v>
      </c>
      <c r="W19" s="8">
        <v>3160</v>
      </c>
      <c r="Z19" s="4"/>
    </row>
    <row r="20" spans="1:26" x14ac:dyDescent="0.15">
      <c r="A20" s="1" t="s">
        <v>18</v>
      </c>
      <c r="B20" s="2">
        <v>189</v>
      </c>
      <c r="C20" s="2">
        <v>128</v>
      </c>
      <c r="D20" s="2">
        <v>87</v>
      </c>
      <c r="E20" s="2">
        <v>82</v>
      </c>
      <c r="F20" s="2">
        <v>116</v>
      </c>
      <c r="G20" s="2">
        <v>128</v>
      </c>
      <c r="H20" s="2">
        <v>193</v>
      </c>
      <c r="I20" s="2">
        <v>248</v>
      </c>
      <c r="J20" s="2">
        <v>285</v>
      </c>
      <c r="K20" s="2">
        <v>284</v>
      </c>
      <c r="L20" s="2">
        <v>132</v>
      </c>
      <c r="M20" s="2">
        <v>135</v>
      </c>
      <c r="N20" s="2">
        <v>190</v>
      </c>
      <c r="O20" s="2">
        <v>157</v>
      </c>
      <c r="P20" s="2">
        <v>116</v>
      </c>
      <c r="Q20" s="2">
        <v>188</v>
      </c>
      <c r="R20" s="5">
        <v>139</v>
      </c>
      <c r="S20" s="6">
        <v>238</v>
      </c>
      <c r="T20" s="3">
        <v>150</v>
      </c>
      <c r="U20" s="7">
        <v>148</v>
      </c>
      <c r="V20" s="3" t="s">
        <v>15</v>
      </c>
      <c r="W20" s="3" t="s">
        <v>15</v>
      </c>
      <c r="Z20" s="4"/>
    </row>
    <row r="21" spans="1:26" x14ac:dyDescent="0.15">
      <c r="A21" s="1" t="s">
        <v>19</v>
      </c>
      <c r="B21" s="2">
        <v>1406</v>
      </c>
      <c r="C21" s="2">
        <v>1335</v>
      </c>
      <c r="D21" s="2">
        <v>1209</v>
      </c>
      <c r="E21" s="2">
        <v>1351</v>
      </c>
      <c r="F21" s="2">
        <v>1522</v>
      </c>
      <c r="G21" s="2">
        <v>1987</v>
      </c>
      <c r="H21" s="2">
        <v>2201</v>
      </c>
      <c r="I21" s="2">
        <v>2755</v>
      </c>
      <c r="J21" s="2">
        <v>3006</v>
      </c>
      <c r="K21" s="2">
        <v>3467</v>
      </c>
      <c r="L21" s="2">
        <v>1461</v>
      </c>
      <c r="M21" s="2">
        <v>1893</v>
      </c>
      <c r="N21" s="2">
        <v>1648</v>
      </c>
      <c r="O21" s="2">
        <v>1545</v>
      </c>
      <c r="P21" s="2">
        <v>919</v>
      </c>
      <c r="Q21" s="2">
        <v>1581</v>
      </c>
      <c r="R21" s="5">
        <v>1748</v>
      </c>
      <c r="S21" s="6">
        <v>2084</v>
      </c>
      <c r="T21" s="3">
        <v>1971</v>
      </c>
      <c r="U21" s="7">
        <v>2017</v>
      </c>
      <c r="V21" s="3">
        <v>2015</v>
      </c>
      <c r="W21" s="8">
        <v>1791</v>
      </c>
      <c r="Z21" s="4"/>
    </row>
    <row r="22" spans="1:26" x14ac:dyDescent="0.15">
      <c r="A22" s="1" t="s">
        <v>20</v>
      </c>
      <c r="B22" s="2">
        <v>250</v>
      </c>
      <c r="C22" s="2">
        <v>230</v>
      </c>
      <c r="D22" s="2">
        <v>214</v>
      </c>
      <c r="E22" s="2">
        <v>213</v>
      </c>
      <c r="F22" s="2">
        <v>378</v>
      </c>
      <c r="G22" s="2">
        <v>409</v>
      </c>
      <c r="H22" s="2">
        <v>518</v>
      </c>
      <c r="I22" s="2">
        <v>503</v>
      </c>
      <c r="J22" s="2">
        <v>548</v>
      </c>
      <c r="K22" s="2">
        <v>583</v>
      </c>
      <c r="L22" s="2">
        <v>322</v>
      </c>
      <c r="M22" s="2">
        <v>377</v>
      </c>
      <c r="N22" s="2">
        <v>803</v>
      </c>
      <c r="O22" s="2">
        <v>1321</v>
      </c>
      <c r="P22" s="2">
        <v>571</v>
      </c>
      <c r="Q22" s="2">
        <v>481</v>
      </c>
      <c r="R22" s="5">
        <v>334</v>
      </c>
      <c r="S22" s="6">
        <v>352</v>
      </c>
      <c r="T22" s="3">
        <v>328</v>
      </c>
      <c r="U22" s="7">
        <v>246</v>
      </c>
      <c r="V22" s="3">
        <v>239</v>
      </c>
      <c r="W22" s="8">
        <v>173</v>
      </c>
      <c r="Z22" s="4"/>
    </row>
    <row r="23" spans="1:26" x14ac:dyDescent="0.15">
      <c r="A23" s="1" t="s">
        <v>21</v>
      </c>
      <c r="B23" s="2">
        <v>2708</v>
      </c>
      <c r="C23" s="2">
        <v>2568</v>
      </c>
      <c r="D23" s="2">
        <v>3472</v>
      </c>
      <c r="E23" s="2">
        <v>3438</v>
      </c>
      <c r="F23" s="2">
        <v>6276</v>
      </c>
      <c r="G23" s="2">
        <v>5680</v>
      </c>
      <c r="H23" s="2">
        <v>4374</v>
      </c>
      <c r="I23" s="2">
        <v>3298</v>
      </c>
      <c r="J23" s="2">
        <v>3890</v>
      </c>
      <c r="K23" s="2">
        <v>3483</v>
      </c>
      <c r="L23" s="2">
        <v>2321</v>
      </c>
      <c r="M23" s="2">
        <v>1771</v>
      </c>
      <c r="N23" s="2">
        <v>1932</v>
      </c>
      <c r="O23" s="2">
        <v>2049</v>
      </c>
      <c r="P23" s="2">
        <v>1173</v>
      </c>
      <c r="Q23" s="2">
        <v>843</v>
      </c>
      <c r="R23" s="5">
        <v>959</v>
      </c>
      <c r="S23" s="6">
        <v>1944</v>
      </c>
      <c r="T23" s="3">
        <v>1798</v>
      </c>
      <c r="U23" s="7">
        <v>1159</v>
      </c>
      <c r="V23" s="3">
        <v>1237</v>
      </c>
      <c r="W23" s="8">
        <v>1247</v>
      </c>
      <c r="Z23" s="4"/>
    </row>
    <row r="24" spans="1:26" x14ac:dyDescent="0.15">
      <c r="A24" s="1" t="s">
        <v>22</v>
      </c>
      <c r="B24" s="2">
        <v>42132</v>
      </c>
      <c r="C24" s="2">
        <v>59687</v>
      </c>
      <c r="D24" s="2">
        <v>78983</v>
      </c>
      <c r="E24" s="2">
        <v>51200</v>
      </c>
      <c r="F24" s="2">
        <v>79321</v>
      </c>
      <c r="G24" s="2">
        <v>51226</v>
      </c>
      <c r="H24" s="2">
        <v>38976</v>
      </c>
      <c r="I24" s="2">
        <v>27652</v>
      </c>
      <c r="J24" s="2">
        <v>29911</v>
      </c>
      <c r="K24" s="2">
        <v>27744</v>
      </c>
      <c r="L24" s="2">
        <v>17899</v>
      </c>
      <c r="M24" s="2">
        <v>19699</v>
      </c>
      <c r="N24" s="2">
        <v>46329</v>
      </c>
      <c r="O24" s="2">
        <v>42884</v>
      </c>
      <c r="P24" s="2">
        <v>19180</v>
      </c>
      <c r="Q24" s="2">
        <v>11757</v>
      </c>
      <c r="R24" s="5">
        <v>9209</v>
      </c>
      <c r="S24" s="6">
        <v>11688</v>
      </c>
      <c r="T24" s="3">
        <v>11845</v>
      </c>
      <c r="U24" s="7">
        <v>11994</v>
      </c>
      <c r="V24" s="3">
        <v>11340</v>
      </c>
      <c r="W24" s="8">
        <v>7714</v>
      </c>
      <c r="Z24" s="4"/>
    </row>
    <row r="25" spans="1:26" x14ac:dyDescent="0.15">
      <c r="A25" s="1" t="s">
        <v>23</v>
      </c>
      <c r="B25" s="2">
        <v>135354</v>
      </c>
      <c r="C25" s="2">
        <v>81909</v>
      </c>
      <c r="D25" s="2">
        <v>84649</v>
      </c>
      <c r="E25" s="2">
        <v>66982</v>
      </c>
      <c r="F25" s="2">
        <v>97151</v>
      </c>
      <c r="G25" s="2">
        <v>73208</v>
      </c>
      <c r="H25" s="2">
        <v>57486</v>
      </c>
      <c r="I25" s="2">
        <v>41708</v>
      </c>
      <c r="J25" s="2">
        <v>39050</v>
      </c>
      <c r="K25" s="2">
        <v>35000</v>
      </c>
      <c r="L25" s="2">
        <v>22660</v>
      </c>
      <c r="M25" s="2">
        <v>23907</v>
      </c>
      <c r="N25" s="2">
        <v>25135</v>
      </c>
      <c r="O25" s="2">
        <v>25908</v>
      </c>
      <c r="P25" s="2">
        <v>14288</v>
      </c>
      <c r="Q25" s="2">
        <v>10355</v>
      </c>
      <c r="R25" s="5">
        <v>8344</v>
      </c>
      <c r="S25" s="6">
        <v>7434</v>
      </c>
      <c r="T25" s="3">
        <v>7748</v>
      </c>
      <c r="U25" s="7">
        <v>7688</v>
      </c>
      <c r="V25" s="3">
        <v>8455</v>
      </c>
      <c r="W25" s="8">
        <v>6659</v>
      </c>
      <c r="Z25" s="4"/>
    </row>
    <row r="26" spans="1:26" x14ac:dyDescent="0.15">
      <c r="A26" s="1" t="s">
        <v>24</v>
      </c>
      <c r="B26" s="2">
        <v>194</v>
      </c>
      <c r="C26" s="2">
        <v>159</v>
      </c>
      <c r="D26" s="2">
        <v>142</v>
      </c>
      <c r="E26" s="2">
        <v>196</v>
      </c>
      <c r="F26" s="2">
        <v>248</v>
      </c>
      <c r="G26" s="2">
        <v>292</v>
      </c>
      <c r="H26" s="2">
        <v>360</v>
      </c>
      <c r="I26" s="2">
        <v>411</v>
      </c>
      <c r="J26" s="2">
        <v>428</v>
      </c>
      <c r="K26" s="2">
        <v>492</v>
      </c>
      <c r="L26" s="2">
        <v>147</v>
      </c>
      <c r="M26" s="2">
        <v>156</v>
      </c>
      <c r="N26" s="2">
        <v>243</v>
      </c>
      <c r="O26" s="2">
        <v>293</v>
      </c>
      <c r="P26" s="2">
        <v>135</v>
      </c>
      <c r="Q26" s="2">
        <v>190</v>
      </c>
      <c r="R26" s="5">
        <v>222</v>
      </c>
      <c r="S26" s="6">
        <v>277</v>
      </c>
      <c r="T26" s="3">
        <v>314</v>
      </c>
      <c r="U26" s="7">
        <v>368</v>
      </c>
      <c r="V26" s="3">
        <v>352</v>
      </c>
      <c r="W26" s="8">
        <v>238</v>
      </c>
      <c r="Z26" s="4"/>
    </row>
    <row r="27" spans="1:26" x14ac:dyDescent="0.15">
      <c r="A27" s="1" t="s">
        <v>25</v>
      </c>
      <c r="B27" s="2">
        <v>91141</v>
      </c>
      <c r="C27" s="2">
        <v>60169</v>
      </c>
      <c r="D27" s="2">
        <v>61222</v>
      </c>
      <c r="E27" s="2">
        <v>42433</v>
      </c>
      <c r="F27" s="2">
        <v>106928</v>
      </c>
      <c r="G27" s="2">
        <v>64157</v>
      </c>
      <c r="H27" s="2">
        <v>50771</v>
      </c>
      <c r="I27" s="2">
        <v>31189</v>
      </c>
      <c r="J27" s="2">
        <v>32501</v>
      </c>
      <c r="K27" s="2">
        <v>32897</v>
      </c>
      <c r="L27" s="2">
        <v>23785</v>
      </c>
      <c r="M27" s="2">
        <v>28263</v>
      </c>
      <c r="N27" s="2">
        <v>33365</v>
      </c>
      <c r="O27" s="2">
        <v>55775</v>
      </c>
      <c r="P27" s="2">
        <v>26555</v>
      </c>
      <c r="Q27" s="2">
        <v>16632</v>
      </c>
      <c r="R27" s="5">
        <v>11295</v>
      </c>
      <c r="S27" s="6">
        <v>10803</v>
      </c>
      <c r="T27" s="3">
        <v>12075</v>
      </c>
      <c r="U27" s="7">
        <v>18805</v>
      </c>
      <c r="V27" s="3">
        <v>10661</v>
      </c>
      <c r="W27" s="8">
        <v>7712</v>
      </c>
      <c r="Z27" s="4"/>
    </row>
    <row r="28" spans="1:26" x14ac:dyDescent="0.15">
      <c r="A28" s="1" t="s">
        <v>26</v>
      </c>
      <c r="B28" s="2">
        <v>252267</v>
      </c>
      <c r="C28" s="2">
        <v>220138</v>
      </c>
      <c r="D28" s="2">
        <v>265747</v>
      </c>
      <c r="E28" s="2">
        <v>267885</v>
      </c>
      <c r="F28" s="2">
        <v>350177</v>
      </c>
      <c r="G28" s="2">
        <v>424978</v>
      </c>
      <c r="H28" s="2">
        <v>468766</v>
      </c>
      <c r="I28" s="2">
        <v>517472</v>
      </c>
      <c r="J28" s="2">
        <v>632034</v>
      </c>
      <c r="K28" s="2">
        <v>731225</v>
      </c>
      <c r="L28" s="2">
        <v>693795</v>
      </c>
      <c r="M28" s="2">
        <v>854261</v>
      </c>
      <c r="N28" s="2">
        <v>1057253</v>
      </c>
      <c r="O28" s="2">
        <v>1093382</v>
      </c>
      <c r="P28" s="2">
        <v>1142807</v>
      </c>
      <c r="Q28" s="2">
        <v>956963</v>
      </c>
      <c r="R28" s="5">
        <v>994724</v>
      </c>
      <c r="S28" s="6">
        <v>1315678</v>
      </c>
      <c r="T28" s="3">
        <v>1744304</v>
      </c>
      <c r="U28" s="7">
        <v>1634055</v>
      </c>
      <c r="V28" s="3">
        <v>1614308</v>
      </c>
      <c r="W28" s="8">
        <v>1598016</v>
      </c>
      <c r="Z28" s="4"/>
    </row>
    <row r="29" spans="1:26" x14ac:dyDescent="0.15">
      <c r="A29" s="1" t="s">
        <v>27</v>
      </c>
      <c r="B29" s="2">
        <v>4014</v>
      </c>
      <c r="C29" s="2">
        <v>1721</v>
      </c>
      <c r="D29" s="2">
        <v>1756</v>
      </c>
      <c r="E29" s="2">
        <v>1577</v>
      </c>
      <c r="F29" s="2">
        <v>2912</v>
      </c>
      <c r="G29" s="2">
        <v>2712</v>
      </c>
      <c r="H29" s="2">
        <v>2532</v>
      </c>
      <c r="I29" s="2">
        <v>2278</v>
      </c>
      <c r="J29" s="2">
        <v>2587</v>
      </c>
      <c r="K29" s="2">
        <v>2737</v>
      </c>
      <c r="L29" s="2">
        <v>1862</v>
      </c>
      <c r="M29" s="2">
        <v>2118</v>
      </c>
      <c r="N29" s="2">
        <v>3228</v>
      </c>
      <c r="O29" s="2">
        <v>4273</v>
      </c>
      <c r="P29" s="2">
        <v>1664</v>
      </c>
      <c r="Q29" s="2">
        <v>1055</v>
      </c>
      <c r="R29" s="5">
        <v>823</v>
      </c>
      <c r="S29" s="6">
        <v>990</v>
      </c>
      <c r="T29" s="3">
        <v>1005</v>
      </c>
      <c r="U29" s="7">
        <v>1263</v>
      </c>
      <c r="V29" s="3">
        <v>945</v>
      </c>
      <c r="W29" s="8">
        <v>1268</v>
      </c>
      <c r="Z29" s="4"/>
    </row>
    <row r="30" spans="1:26" x14ac:dyDescent="0.15">
      <c r="A30" s="1" t="s">
        <v>28</v>
      </c>
      <c r="B30" s="2">
        <v>88</v>
      </c>
      <c r="C30" s="2">
        <v>78</v>
      </c>
      <c r="D30" s="2">
        <v>95</v>
      </c>
      <c r="E30" s="2">
        <v>92</v>
      </c>
      <c r="F30" s="2">
        <v>100</v>
      </c>
      <c r="G30" s="2">
        <v>184</v>
      </c>
      <c r="H30" s="2">
        <v>197</v>
      </c>
      <c r="I30" s="2">
        <v>226</v>
      </c>
      <c r="J30" s="2">
        <v>283</v>
      </c>
      <c r="K30" s="2">
        <v>268</v>
      </c>
      <c r="L30" s="2">
        <v>135</v>
      </c>
      <c r="M30" s="2">
        <v>112</v>
      </c>
      <c r="N30" s="2">
        <v>131</v>
      </c>
      <c r="O30" s="2">
        <v>131</v>
      </c>
      <c r="P30" s="2">
        <v>97</v>
      </c>
      <c r="Q30" s="2">
        <v>126</v>
      </c>
      <c r="R30" s="5">
        <v>123</v>
      </c>
      <c r="S30" s="6">
        <v>143</v>
      </c>
      <c r="T30" s="3">
        <v>134</v>
      </c>
      <c r="U30" s="7">
        <v>221</v>
      </c>
      <c r="V30" s="3">
        <v>212</v>
      </c>
      <c r="W30" s="8">
        <v>180</v>
      </c>
      <c r="Z30" s="4"/>
    </row>
    <row r="31" spans="1:26" x14ac:dyDescent="0.15">
      <c r="A31" s="1" t="s">
        <v>29</v>
      </c>
      <c r="B31" s="2">
        <v>21</v>
      </c>
      <c r="C31" s="2">
        <v>11</v>
      </c>
      <c r="D31" s="2">
        <v>14</v>
      </c>
      <c r="E31" s="2">
        <v>8</v>
      </c>
      <c r="F31" s="2">
        <v>16</v>
      </c>
      <c r="G31" s="2">
        <v>30</v>
      </c>
      <c r="H31" s="2">
        <v>33</v>
      </c>
      <c r="I31" s="2">
        <v>35</v>
      </c>
      <c r="J31" s="2">
        <v>32</v>
      </c>
      <c r="K31" s="2">
        <v>47</v>
      </c>
      <c r="L31" s="2">
        <v>19</v>
      </c>
      <c r="M31" s="2">
        <v>21</v>
      </c>
      <c r="N31" s="2">
        <v>26</v>
      </c>
      <c r="O31" s="2">
        <v>18</v>
      </c>
      <c r="P31" s="2">
        <v>35</v>
      </c>
      <c r="Q31" s="2">
        <v>19</v>
      </c>
      <c r="R31" s="5">
        <v>13</v>
      </c>
      <c r="S31" s="6">
        <v>17</v>
      </c>
      <c r="T31" s="3">
        <v>9</v>
      </c>
      <c r="U31" s="7">
        <v>12</v>
      </c>
      <c r="V31" s="3" t="s">
        <v>15</v>
      </c>
      <c r="W31" s="3" t="s">
        <v>15</v>
      </c>
      <c r="Z31" s="4"/>
    </row>
    <row r="32" spans="1:26" x14ac:dyDescent="0.15">
      <c r="A32" s="1" t="s">
        <v>30</v>
      </c>
      <c r="B32" s="2">
        <v>1034</v>
      </c>
      <c r="C32" s="2">
        <v>837</v>
      </c>
      <c r="D32" s="2">
        <v>799</v>
      </c>
      <c r="E32" s="2">
        <v>827</v>
      </c>
      <c r="F32" s="2">
        <v>1568</v>
      </c>
      <c r="G32" s="2">
        <v>1682</v>
      </c>
      <c r="H32" s="2">
        <v>1588</v>
      </c>
      <c r="I32" s="2">
        <v>1741</v>
      </c>
      <c r="J32" s="2">
        <v>1729</v>
      </c>
      <c r="K32" s="2">
        <v>2079</v>
      </c>
      <c r="L32" s="2">
        <v>949</v>
      </c>
      <c r="M32" s="2">
        <v>944</v>
      </c>
      <c r="N32" s="2">
        <v>1020</v>
      </c>
      <c r="O32" s="2">
        <v>903</v>
      </c>
      <c r="P32" s="2">
        <v>714</v>
      </c>
      <c r="Q32" s="2">
        <v>728</v>
      </c>
      <c r="R32" s="5">
        <v>619</v>
      </c>
      <c r="S32" s="6">
        <v>604</v>
      </c>
      <c r="T32" s="3">
        <v>591</v>
      </c>
      <c r="U32" s="7">
        <v>592</v>
      </c>
      <c r="V32" s="3">
        <v>481</v>
      </c>
      <c r="W32" s="8">
        <v>552</v>
      </c>
      <c r="Z32" s="4"/>
    </row>
    <row r="33" spans="1:26" x14ac:dyDescent="0.15">
      <c r="A33" s="1" t="s">
        <v>31</v>
      </c>
      <c r="B33" s="2">
        <v>22</v>
      </c>
      <c r="C33" s="2">
        <v>10</v>
      </c>
      <c r="D33" s="2">
        <v>6</v>
      </c>
      <c r="E33" s="2">
        <v>8</v>
      </c>
      <c r="F33" s="2">
        <v>8</v>
      </c>
      <c r="G33" s="2">
        <v>15</v>
      </c>
      <c r="H33" s="2">
        <v>20</v>
      </c>
      <c r="I33" s="2">
        <v>19</v>
      </c>
      <c r="J33" s="2">
        <v>18</v>
      </c>
      <c r="K33" s="2">
        <v>28</v>
      </c>
      <c r="L33" s="2">
        <v>12</v>
      </c>
      <c r="M33" s="2">
        <v>10</v>
      </c>
      <c r="N33" s="2">
        <v>20</v>
      </c>
      <c r="O33" s="2">
        <v>8</v>
      </c>
      <c r="P33" s="2">
        <v>10</v>
      </c>
      <c r="Q33" s="2" t="s">
        <v>10</v>
      </c>
      <c r="R33" s="5">
        <v>7</v>
      </c>
      <c r="S33" s="6">
        <v>10</v>
      </c>
      <c r="T33" s="3">
        <v>11</v>
      </c>
      <c r="U33" s="7">
        <v>14</v>
      </c>
      <c r="V33" s="3" t="s">
        <v>15</v>
      </c>
      <c r="W33" s="3" t="s">
        <v>15</v>
      </c>
      <c r="Z33" s="4"/>
    </row>
    <row r="34" spans="1:26" x14ac:dyDescent="0.15">
      <c r="A34" s="1" t="s">
        <v>32</v>
      </c>
      <c r="B34" s="2">
        <v>73</v>
      </c>
      <c r="C34" s="2">
        <v>72</v>
      </c>
      <c r="D34" s="2">
        <v>29</v>
      </c>
      <c r="E34" s="2">
        <v>44</v>
      </c>
      <c r="F34" s="2">
        <v>91</v>
      </c>
      <c r="G34" s="2">
        <v>116</v>
      </c>
      <c r="H34" s="2">
        <v>144</v>
      </c>
      <c r="I34" s="2">
        <v>239</v>
      </c>
      <c r="J34" s="2">
        <v>190</v>
      </c>
      <c r="K34" s="2">
        <v>221</v>
      </c>
      <c r="L34" s="2">
        <v>96</v>
      </c>
      <c r="M34" s="2">
        <v>109</v>
      </c>
      <c r="N34" s="2">
        <v>109</v>
      </c>
      <c r="O34" s="2">
        <v>128</v>
      </c>
      <c r="P34" s="2">
        <v>114</v>
      </c>
      <c r="Q34" s="2">
        <v>151</v>
      </c>
      <c r="R34" s="5">
        <v>78</v>
      </c>
      <c r="S34" s="6">
        <v>49</v>
      </c>
      <c r="T34" s="3">
        <v>43</v>
      </c>
      <c r="U34" s="7">
        <v>46</v>
      </c>
      <c r="V34" s="3" t="s">
        <v>15</v>
      </c>
      <c r="W34" s="3" t="s">
        <v>15</v>
      </c>
      <c r="Z34" s="4"/>
    </row>
    <row r="35" spans="1:26" x14ac:dyDescent="0.15">
      <c r="A35" s="1" t="s">
        <v>33</v>
      </c>
      <c r="B35" s="2">
        <v>544</v>
      </c>
      <c r="C35" s="2">
        <v>537</v>
      </c>
      <c r="D35" s="2">
        <v>190</v>
      </c>
      <c r="E35" s="2">
        <v>180</v>
      </c>
      <c r="F35" s="2">
        <v>280</v>
      </c>
      <c r="G35" s="2">
        <v>366</v>
      </c>
      <c r="H35" s="2">
        <v>547</v>
      </c>
      <c r="I35" s="2">
        <v>575</v>
      </c>
      <c r="J35" s="2">
        <v>741</v>
      </c>
      <c r="K35" s="2">
        <v>862</v>
      </c>
      <c r="L35" s="2">
        <v>303</v>
      </c>
      <c r="M35" s="2">
        <v>314</v>
      </c>
      <c r="N35" s="2">
        <v>255</v>
      </c>
      <c r="O35" s="2">
        <v>301</v>
      </c>
      <c r="P35" s="2">
        <v>249</v>
      </c>
      <c r="Q35" s="2">
        <v>309</v>
      </c>
      <c r="R35" s="5">
        <v>273</v>
      </c>
      <c r="S35" s="6">
        <v>247</v>
      </c>
      <c r="T35" s="3">
        <v>270</v>
      </c>
      <c r="U35" s="7">
        <v>241</v>
      </c>
      <c r="V35" s="3">
        <v>280</v>
      </c>
      <c r="W35" s="8">
        <v>268</v>
      </c>
      <c r="Z35" s="4"/>
    </row>
    <row r="36" spans="1:26" x14ac:dyDescent="0.15">
      <c r="R36" s="5"/>
      <c r="S36" s="6"/>
      <c r="U36" s="7"/>
      <c r="W36" s="8"/>
      <c r="Z36" s="4"/>
    </row>
    <row r="37" spans="1:26" x14ac:dyDescent="0.15">
      <c r="R37" s="5"/>
      <c r="S37" s="6"/>
      <c r="U37" s="7"/>
      <c r="W37" s="8"/>
      <c r="Z37" s="4"/>
    </row>
    <row r="38" spans="1:26" x14ac:dyDescent="0.15">
      <c r="T38" s="4"/>
      <c r="U38" s="4"/>
      <c r="Z38" s="4"/>
    </row>
    <row r="39" spans="1:26" x14ac:dyDescent="0.15">
      <c r="T39" s="4"/>
      <c r="U39" s="4"/>
      <c r="Z39" s="4"/>
    </row>
    <row r="40" spans="1:26" x14ac:dyDescent="0.15">
      <c r="T40" s="4"/>
      <c r="U40" s="4"/>
      <c r="Z40" s="4"/>
    </row>
    <row r="41" spans="1:26" x14ac:dyDescent="0.15">
      <c r="T41" s="4"/>
      <c r="U41" s="4"/>
      <c r="Z41" s="4"/>
    </row>
    <row r="42" spans="1:26" x14ac:dyDescent="0.15">
      <c r="T42" s="4"/>
      <c r="U42" s="4"/>
      <c r="Z42" s="4"/>
    </row>
    <row r="43" spans="1:26" x14ac:dyDescent="0.15">
      <c r="T43" s="4"/>
      <c r="U43" s="4"/>
      <c r="Z43" s="4"/>
    </row>
    <row r="44" spans="1:26" x14ac:dyDescent="0.15">
      <c r="T44" s="4"/>
      <c r="U44" s="4"/>
      <c r="Z44" s="4"/>
    </row>
    <row r="45" spans="1:26" x14ac:dyDescent="0.15">
      <c r="T45" s="4"/>
      <c r="U45" s="4"/>
      <c r="Z45" s="4"/>
    </row>
    <row r="46" spans="1:26" x14ac:dyDescent="0.15">
      <c r="T46" s="4"/>
      <c r="U46" s="4"/>
      <c r="Z46" s="4"/>
    </row>
    <row r="47" spans="1:26" x14ac:dyDescent="0.15">
      <c r="T47" s="4"/>
      <c r="U47" s="4"/>
      <c r="Z47" s="4"/>
    </row>
    <row r="48" spans="1:26" x14ac:dyDescent="0.15">
      <c r="T48" s="4"/>
      <c r="U48" s="4"/>
      <c r="Z48" s="4"/>
    </row>
    <row r="49" spans="15:26" x14ac:dyDescent="0.15">
      <c r="T49" s="4"/>
      <c r="U49" s="4"/>
      <c r="Z49" s="4"/>
    </row>
    <row r="50" spans="15:26" x14ac:dyDescent="0.15">
      <c r="O50" s="9"/>
      <c r="T50" s="4"/>
      <c r="U50" s="4"/>
      <c r="Z50" s="4"/>
    </row>
    <row r="51" spans="15:26" x14ac:dyDescent="0.15">
      <c r="T51" s="4"/>
      <c r="U51" s="4"/>
      <c r="Z51" s="4"/>
    </row>
    <row r="52" spans="15:26" x14ac:dyDescent="0.15">
      <c r="T52" s="4"/>
      <c r="U52" s="4"/>
      <c r="Z52" s="4"/>
    </row>
    <row r="53" spans="15:26" x14ac:dyDescent="0.15">
      <c r="S53" s="4"/>
      <c r="T53" s="4"/>
      <c r="U53" s="4"/>
      <c r="W53" s="4"/>
      <c r="Z53" s="4"/>
    </row>
    <row r="54" spans="15:26" x14ac:dyDescent="0.15">
      <c r="P54" s="9"/>
      <c r="T54" s="4"/>
      <c r="U54" s="4"/>
      <c r="Z54" s="4"/>
    </row>
    <row r="55" spans="15:26" x14ac:dyDescent="0.15">
      <c r="T55" s="4"/>
      <c r="U55" s="4"/>
      <c r="Z55" s="4"/>
    </row>
    <row r="56" spans="15:26" x14ac:dyDescent="0.15">
      <c r="S56" s="4"/>
      <c r="T56" s="4"/>
      <c r="U56" s="4"/>
      <c r="Z56" s="4"/>
    </row>
    <row r="57" spans="15:26" x14ac:dyDescent="0.15">
      <c r="T57" s="4"/>
      <c r="U57" s="4"/>
      <c r="Z57" s="4"/>
    </row>
    <row r="58" spans="15:26" x14ac:dyDescent="0.15">
      <c r="T58" s="4"/>
      <c r="U58" s="4"/>
    </row>
    <row r="59" spans="15:26" x14ac:dyDescent="0.15">
      <c r="R59" s="9"/>
      <c r="S59" s="4"/>
      <c r="T59" s="4"/>
      <c r="U59" s="4"/>
      <c r="W59" s="4"/>
    </row>
    <row r="60" spans="15:26" x14ac:dyDescent="0.15">
      <c r="T60" s="4"/>
      <c r="U60" s="4"/>
    </row>
    <row r="61" spans="15:26" x14ac:dyDescent="0.15">
      <c r="T61" s="4"/>
      <c r="U61" s="4"/>
    </row>
    <row r="62" spans="15:26" x14ac:dyDescent="0.15">
      <c r="T62" s="4"/>
      <c r="U62" s="10"/>
    </row>
    <row r="63" spans="15:26" x14ac:dyDescent="0.15">
      <c r="S63" s="4"/>
      <c r="T63" s="4"/>
      <c r="U63" s="4"/>
    </row>
    <row r="64" spans="15:26" x14ac:dyDescent="0.15">
      <c r="T64" s="4"/>
      <c r="U64" s="4"/>
    </row>
    <row r="65" spans="13:21" x14ac:dyDescent="0.15">
      <c r="T65" s="4"/>
      <c r="U65" s="4"/>
    </row>
    <row r="66" spans="13:21" x14ac:dyDescent="0.15">
      <c r="T66" s="4"/>
      <c r="U66" s="4"/>
    </row>
    <row r="67" spans="13:21" x14ac:dyDescent="0.15">
      <c r="T67" s="4"/>
      <c r="U67" s="4"/>
    </row>
    <row r="68" spans="13:21" x14ac:dyDescent="0.15">
      <c r="T68" s="4"/>
      <c r="U68" s="4"/>
    </row>
    <row r="69" spans="13:21" x14ac:dyDescent="0.15">
      <c r="T69" s="4"/>
      <c r="U69" s="4"/>
    </row>
    <row r="70" spans="13:21" x14ac:dyDescent="0.15">
      <c r="T70" s="4"/>
      <c r="U70" s="4"/>
    </row>
    <row r="71" spans="13:21" x14ac:dyDescent="0.15">
      <c r="T71" s="4"/>
      <c r="U71" s="4"/>
    </row>
    <row r="72" spans="13:21" x14ac:dyDescent="0.15">
      <c r="T72" s="4"/>
      <c r="U72" s="4"/>
    </row>
    <row r="73" spans="13:21" x14ac:dyDescent="0.15">
      <c r="T73" s="4"/>
      <c r="U73" s="4"/>
    </row>
    <row r="74" spans="13:21" x14ac:dyDescent="0.15">
      <c r="T74" s="4"/>
      <c r="U74" s="4"/>
    </row>
    <row r="75" spans="13:21" x14ac:dyDescent="0.15">
      <c r="T75" s="4"/>
      <c r="U75" s="4"/>
    </row>
    <row r="76" spans="13:21" x14ac:dyDescent="0.15">
      <c r="T76" s="4"/>
      <c r="U76" s="4"/>
    </row>
    <row r="77" spans="13:21" x14ac:dyDescent="0.15">
      <c r="T77" s="4"/>
      <c r="U77" s="4"/>
    </row>
    <row r="78" spans="13:21" x14ac:dyDescent="0.15">
      <c r="S78" s="4"/>
      <c r="T78" s="4"/>
      <c r="U78" s="4"/>
    </row>
    <row r="79" spans="13:21" x14ac:dyDescent="0.15">
      <c r="M79" s="9"/>
      <c r="T79" s="4"/>
      <c r="U79" s="4"/>
    </row>
    <row r="80" spans="13:21" x14ac:dyDescent="0.15">
      <c r="T80" s="4"/>
      <c r="U80" s="4"/>
    </row>
    <row r="81" spans="19:23" x14ac:dyDescent="0.15">
      <c r="T81" s="4"/>
      <c r="U81" s="4"/>
    </row>
    <row r="82" spans="19:23" x14ac:dyDescent="0.15">
      <c r="T82" s="4"/>
      <c r="U82" s="4"/>
    </row>
    <row r="83" spans="19:23" x14ac:dyDescent="0.15">
      <c r="T83" s="4"/>
      <c r="U83" s="4"/>
    </row>
    <row r="84" spans="19:23" x14ac:dyDescent="0.15">
      <c r="T84" s="4"/>
      <c r="U84" s="4"/>
    </row>
    <row r="85" spans="19:23" x14ac:dyDescent="0.15">
      <c r="T85" s="4"/>
      <c r="U85" s="4"/>
    </row>
    <row r="86" spans="19:23" x14ac:dyDescent="0.15">
      <c r="T86" s="4"/>
      <c r="U86" s="4"/>
    </row>
    <row r="87" spans="19:23" x14ac:dyDescent="0.15">
      <c r="T87" s="4"/>
      <c r="U87" s="4"/>
    </row>
    <row r="88" spans="19:23" x14ac:dyDescent="0.15">
      <c r="T88" s="4"/>
      <c r="U88" s="4"/>
    </row>
    <row r="89" spans="19:23" x14ac:dyDescent="0.15">
      <c r="T89" s="4"/>
      <c r="U89" s="4"/>
    </row>
    <row r="90" spans="19:23" x14ac:dyDescent="0.15">
      <c r="T90" s="4"/>
      <c r="U90" s="4"/>
      <c r="W90" s="4"/>
    </row>
    <row r="91" spans="19:23" x14ac:dyDescent="0.15">
      <c r="S91" s="4"/>
      <c r="T91" s="4"/>
      <c r="U91" s="4"/>
    </row>
    <row r="92" spans="19:23" x14ac:dyDescent="0.15">
      <c r="T92" s="4"/>
      <c r="U92" s="4"/>
    </row>
    <row r="93" spans="19:23" x14ac:dyDescent="0.15">
      <c r="T93" s="4"/>
      <c r="U93" s="4"/>
    </row>
    <row r="94" spans="19:23" x14ac:dyDescent="0.15">
      <c r="T94" s="4"/>
      <c r="U94" s="4"/>
    </row>
    <row r="95" spans="19:23" x14ac:dyDescent="0.15">
      <c r="T95" s="4"/>
      <c r="U95" s="4"/>
    </row>
    <row r="96" spans="19:23" x14ac:dyDescent="0.15">
      <c r="T96" s="4"/>
      <c r="U96" s="4"/>
    </row>
    <row r="97" spans="18:21" x14ac:dyDescent="0.15">
      <c r="T97" s="4"/>
      <c r="U97" s="4"/>
    </row>
    <row r="98" spans="18:21" x14ac:dyDescent="0.15">
      <c r="T98" s="4"/>
      <c r="U98" s="4"/>
    </row>
    <row r="99" spans="18:21" x14ac:dyDescent="0.15">
      <c r="T99" s="4"/>
      <c r="U99" s="4"/>
    </row>
    <row r="100" spans="18:21" x14ac:dyDescent="0.15">
      <c r="T100" s="4"/>
      <c r="U100" s="4"/>
    </row>
    <row r="101" spans="18:21" x14ac:dyDescent="0.15">
      <c r="R101" s="9"/>
      <c r="T101" s="4"/>
      <c r="U101" s="4"/>
    </row>
    <row r="102" spans="18:21" x14ac:dyDescent="0.15">
      <c r="T102" s="4"/>
      <c r="U102" s="4"/>
    </row>
    <row r="103" spans="18:21" x14ac:dyDescent="0.15">
      <c r="T103" s="4"/>
      <c r="U103" s="4"/>
    </row>
    <row r="104" spans="18:21" x14ac:dyDescent="0.15">
      <c r="T104" s="4"/>
      <c r="U104" s="4"/>
    </row>
    <row r="105" spans="18:21" x14ac:dyDescent="0.15">
      <c r="S105" s="4"/>
      <c r="T105" s="4"/>
      <c r="U105" s="4"/>
    </row>
    <row r="106" spans="18:21" x14ac:dyDescent="0.15">
      <c r="T106" s="4"/>
      <c r="U106" s="4"/>
    </row>
    <row r="107" spans="18:21" x14ac:dyDescent="0.15">
      <c r="T107" s="4"/>
      <c r="U107" s="4"/>
    </row>
    <row r="108" spans="18:21" x14ac:dyDescent="0.15">
      <c r="T108" s="4"/>
      <c r="U108" s="4"/>
    </row>
    <row r="109" spans="18:21" x14ac:dyDescent="0.15">
      <c r="T109" s="4"/>
      <c r="U109" s="4"/>
    </row>
    <row r="110" spans="18:21" x14ac:dyDescent="0.15">
      <c r="T110" s="4"/>
      <c r="U110" s="4"/>
    </row>
    <row r="111" spans="18:21" x14ac:dyDescent="0.15">
      <c r="T111" s="4"/>
      <c r="U111" s="4"/>
    </row>
    <row r="112" spans="18:21" x14ac:dyDescent="0.15">
      <c r="T112" s="4"/>
      <c r="U112" s="4"/>
    </row>
    <row r="113" spans="20:21" x14ac:dyDescent="0.15">
      <c r="T113" s="4"/>
      <c r="U113" s="4"/>
    </row>
    <row r="114" spans="20:21" x14ac:dyDescent="0.15">
      <c r="T114" s="4"/>
      <c r="U114" s="4"/>
    </row>
    <row r="115" spans="20:21" x14ac:dyDescent="0.15">
      <c r="T115" s="4"/>
      <c r="U115" s="4"/>
    </row>
    <row r="116" spans="20:21" x14ac:dyDescent="0.15">
      <c r="T116" s="4"/>
      <c r="U116" s="4"/>
    </row>
    <row r="117" spans="20:21" x14ac:dyDescent="0.15">
      <c r="T117" s="4"/>
      <c r="U117" s="4"/>
    </row>
    <row r="118" spans="20:21" x14ac:dyDescent="0.15">
      <c r="T118" s="4"/>
      <c r="U118" s="4"/>
    </row>
    <row r="119" spans="20:21" x14ac:dyDescent="0.15">
      <c r="T119" s="4"/>
      <c r="U119" s="4"/>
    </row>
    <row r="120" spans="20:21" x14ac:dyDescent="0.15">
      <c r="T120" s="4"/>
      <c r="U120" s="4"/>
    </row>
    <row r="121" spans="20:21" x14ac:dyDescent="0.15">
      <c r="T121" s="4"/>
      <c r="U121" s="4"/>
    </row>
    <row r="122" spans="20:21" x14ac:dyDescent="0.15">
      <c r="T122" s="4"/>
      <c r="U122" s="4"/>
    </row>
    <row r="123" spans="20:21" x14ac:dyDescent="0.15">
      <c r="T123" s="4"/>
      <c r="U123" s="4"/>
    </row>
    <row r="124" spans="20:21" x14ac:dyDescent="0.15">
      <c r="T124" s="4"/>
      <c r="U124" s="4"/>
    </row>
    <row r="125" spans="20:21" x14ac:dyDescent="0.15">
      <c r="T125" s="4"/>
      <c r="U125" s="4"/>
    </row>
    <row r="126" spans="20:21" x14ac:dyDescent="0.15">
      <c r="T126" s="4"/>
      <c r="U126" s="4"/>
    </row>
    <row r="127" spans="20:21" x14ac:dyDescent="0.15">
      <c r="T127" s="4"/>
      <c r="U127" s="4"/>
    </row>
    <row r="128" spans="20:21" x14ac:dyDescent="0.15">
      <c r="T128" s="4"/>
      <c r="U128" s="4"/>
    </row>
    <row r="129" spans="20:21" x14ac:dyDescent="0.15">
      <c r="T129" s="4"/>
      <c r="U129" s="4"/>
    </row>
    <row r="130" spans="20:21" x14ac:dyDescent="0.15">
      <c r="T130" s="4"/>
      <c r="U130" s="4"/>
    </row>
    <row r="131" spans="20:21" x14ac:dyDescent="0.15">
      <c r="T131" s="4"/>
      <c r="U131" s="4"/>
    </row>
    <row r="132" spans="20:21" x14ac:dyDescent="0.15">
      <c r="T132" s="4"/>
      <c r="U132" s="4"/>
    </row>
    <row r="133" spans="20:21" x14ac:dyDescent="0.15">
      <c r="T133" s="4"/>
      <c r="U133" s="4"/>
    </row>
    <row r="134" spans="20:21" x14ac:dyDescent="0.15">
      <c r="T134" s="4"/>
      <c r="U134" s="4"/>
    </row>
    <row r="135" spans="20:21" x14ac:dyDescent="0.15">
      <c r="T135" s="4"/>
      <c r="U135" s="4"/>
    </row>
    <row r="136" spans="20:21" x14ac:dyDescent="0.15">
      <c r="T136" s="4"/>
      <c r="U136" s="4"/>
    </row>
    <row r="137" spans="20:21" x14ac:dyDescent="0.15">
      <c r="T137" s="4"/>
      <c r="U137" s="4"/>
    </row>
    <row r="138" spans="20:21" x14ac:dyDescent="0.15">
      <c r="T138" s="4"/>
      <c r="U138" s="4"/>
    </row>
    <row r="139" spans="20:21" x14ac:dyDescent="0.15">
      <c r="T139" s="4"/>
      <c r="U139" s="4"/>
    </row>
    <row r="140" spans="20:21" x14ac:dyDescent="0.15">
      <c r="T140" s="4"/>
      <c r="U140" s="4"/>
    </row>
    <row r="141" spans="20:21" x14ac:dyDescent="0.15">
      <c r="T141" s="4"/>
      <c r="U141" s="4"/>
    </row>
    <row r="142" spans="20:21" x14ac:dyDescent="0.15">
      <c r="T142" s="4"/>
      <c r="U142" s="4"/>
    </row>
    <row r="143" spans="20:21" x14ac:dyDescent="0.15">
      <c r="T143" s="4"/>
      <c r="U143" s="4"/>
    </row>
    <row r="144" spans="20:21" x14ac:dyDescent="0.15">
      <c r="T144" s="4"/>
      <c r="U144" s="4"/>
    </row>
    <row r="145" spans="17:23" x14ac:dyDescent="0.15">
      <c r="T145" s="4"/>
      <c r="U145" s="4"/>
    </row>
    <row r="146" spans="17:23" x14ac:dyDescent="0.15">
      <c r="T146" s="4"/>
      <c r="U146" s="4"/>
    </row>
    <row r="147" spans="17:23" x14ac:dyDescent="0.15">
      <c r="T147" s="4"/>
      <c r="U147" s="4"/>
    </row>
    <row r="148" spans="17:23" x14ac:dyDescent="0.15">
      <c r="R148" s="9"/>
      <c r="T148" s="4"/>
      <c r="U148" s="4"/>
    </row>
    <row r="149" spans="17:23" x14ac:dyDescent="0.15">
      <c r="T149" s="4"/>
      <c r="U149" s="4"/>
    </row>
    <row r="150" spans="17:23" x14ac:dyDescent="0.15">
      <c r="T150" s="4"/>
      <c r="U150" s="4"/>
    </row>
    <row r="151" spans="17:23" x14ac:dyDescent="0.15">
      <c r="T151" s="4"/>
      <c r="U151" s="4"/>
    </row>
    <row r="152" spans="17:23" x14ac:dyDescent="0.15">
      <c r="Q152" s="9"/>
      <c r="T152" s="4"/>
      <c r="U152" s="4"/>
    </row>
    <row r="153" spans="17:23" x14ac:dyDescent="0.15">
      <c r="T153" s="4"/>
      <c r="U153" s="4"/>
      <c r="W153" s="4"/>
    </row>
    <row r="154" spans="17:23" x14ac:dyDescent="0.15">
      <c r="T154" s="4"/>
      <c r="U154" s="4"/>
      <c r="W154" s="4"/>
    </row>
    <row r="155" spans="17:23" x14ac:dyDescent="0.15">
      <c r="S155" s="4"/>
      <c r="T155" s="4"/>
      <c r="U155" s="4"/>
      <c r="W155" s="4"/>
    </row>
    <row r="156" spans="17:23" x14ac:dyDescent="0.15">
      <c r="S156" s="4"/>
      <c r="T156" s="4"/>
      <c r="U156" s="4"/>
      <c r="W156" s="4"/>
    </row>
    <row r="157" spans="17:23" x14ac:dyDescent="0.15">
      <c r="S157" s="4"/>
      <c r="T157" s="4"/>
      <c r="U157" s="4"/>
    </row>
    <row r="158" spans="17:23" x14ac:dyDescent="0.15">
      <c r="S158" s="4"/>
      <c r="T158" s="4"/>
      <c r="U158" s="4"/>
    </row>
    <row r="159" spans="17:23" x14ac:dyDescent="0.15">
      <c r="T159" s="4"/>
      <c r="U159" s="4"/>
    </row>
    <row r="160" spans="17:23" x14ac:dyDescent="0.15">
      <c r="T160" s="4"/>
      <c r="U160" s="4"/>
    </row>
    <row r="161" spans="15:23" x14ac:dyDescent="0.15">
      <c r="T161" s="4"/>
      <c r="U161" s="4"/>
    </row>
    <row r="162" spans="15:23" x14ac:dyDescent="0.15">
      <c r="T162" s="4"/>
      <c r="U162" s="4"/>
    </row>
    <row r="163" spans="15:23" x14ac:dyDescent="0.15">
      <c r="T163" s="4"/>
      <c r="U163" s="4"/>
    </row>
    <row r="164" spans="15:23" x14ac:dyDescent="0.15">
      <c r="T164" s="4"/>
      <c r="U164" s="4"/>
    </row>
    <row r="165" spans="15:23" x14ac:dyDescent="0.15">
      <c r="T165" s="4"/>
      <c r="U165" s="4"/>
      <c r="W165" s="4"/>
    </row>
    <row r="166" spans="15:23" x14ac:dyDescent="0.15">
      <c r="T166" s="4"/>
      <c r="U166" s="4"/>
    </row>
    <row r="167" spans="15:23" x14ac:dyDescent="0.15">
      <c r="S167" s="4"/>
      <c r="T167" s="4"/>
      <c r="U167" s="4"/>
      <c r="W167" s="4"/>
    </row>
    <row r="168" spans="15:23" x14ac:dyDescent="0.15">
      <c r="P168" s="9"/>
      <c r="T168" s="4"/>
      <c r="U168" s="4"/>
    </row>
    <row r="169" spans="15:23" x14ac:dyDescent="0.15">
      <c r="S169" s="4"/>
      <c r="T169" s="4"/>
      <c r="U169" s="4"/>
    </row>
    <row r="170" spans="15:23" x14ac:dyDescent="0.15">
      <c r="O170" s="9"/>
      <c r="T170" s="4"/>
      <c r="U170" s="4"/>
      <c r="W170" s="4"/>
    </row>
    <row r="171" spans="15:23" x14ac:dyDescent="0.15">
      <c r="T171" s="4"/>
      <c r="U171" s="4"/>
      <c r="W171" s="4"/>
    </row>
    <row r="172" spans="15:23" x14ac:dyDescent="0.15">
      <c r="T172" s="4"/>
      <c r="U172" s="4"/>
    </row>
    <row r="173" spans="15:23" x14ac:dyDescent="0.15">
      <c r="S173" s="4"/>
      <c r="T173" s="4"/>
      <c r="U173" s="4"/>
    </row>
    <row r="174" spans="15:23" x14ac:dyDescent="0.15">
      <c r="T174" s="4"/>
      <c r="U174" s="4"/>
    </row>
    <row r="175" spans="15:23" x14ac:dyDescent="0.15">
      <c r="T175" s="4"/>
      <c r="U175" s="4"/>
    </row>
    <row r="176" spans="15:23" x14ac:dyDescent="0.15">
      <c r="T176" s="4"/>
      <c r="U176" s="4"/>
    </row>
    <row r="177" spans="18:23" x14ac:dyDescent="0.15">
      <c r="T177" s="4"/>
      <c r="U177" s="10"/>
    </row>
    <row r="178" spans="18:23" x14ac:dyDescent="0.15">
      <c r="R178" s="9"/>
      <c r="T178" s="4"/>
      <c r="U178" s="4"/>
    </row>
    <row r="179" spans="18:23" x14ac:dyDescent="0.15">
      <c r="T179" s="4"/>
      <c r="U179" s="4"/>
    </row>
    <row r="180" spans="18:23" x14ac:dyDescent="0.15">
      <c r="T180" s="4"/>
      <c r="U180" s="4"/>
    </row>
    <row r="181" spans="18:23" x14ac:dyDescent="0.15">
      <c r="T181" s="4"/>
      <c r="U181" s="4"/>
    </row>
    <row r="182" spans="18:23" x14ac:dyDescent="0.15">
      <c r="S182" s="4"/>
      <c r="T182" s="4"/>
      <c r="U182" s="4"/>
      <c r="W182" s="4"/>
    </row>
    <row r="183" spans="18:23" x14ac:dyDescent="0.15">
      <c r="T183" s="4"/>
      <c r="U183" s="4"/>
    </row>
    <row r="184" spans="18:23" x14ac:dyDescent="0.15">
      <c r="T184" s="4"/>
      <c r="U184" s="4"/>
    </row>
    <row r="185" spans="18:23" x14ac:dyDescent="0.15">
      <c r="S185" s="4"/>
      <c r="T185" s="4"/>
      <c r="U185" s="4"/>
      <c r="W185" s="4"/>
    </row>
    <row r="186" spans="18:23" x14ac:dyDescent="0.15">
      <c r="S186" s="4"/>
      <c r="T186" s="4"/>
      <c r="U186" s="4"/>
      <c r="W186" s="4"/>
    </row>
    <row r="187" spans="18:23" x14ac:dyDescent="0.15">
      <c r="S187" s="4"/>
      <c r="T187" s="4"/>
      <c r="U187" s="4"/>
      <c r="W187" s="4"/>
    </row>
    <row r="188" spans="18:23" x14ac:dyDescent="0.15">
      <c r="S188" s="4"/>
      <c r="U188" s="4"/>
      <c r="W188" s="4"/>
    </row>
    <row r="189" spans="18:23" x14ac:dyDescent="0.15">
      <c r="U189" s="10"/>
    </row>
    <row r="190" spans="18:23" x14ac:dyDescent="0.15">
      <c r="R190" s="9"/>
      <c r="S190" s="4"/>
      <c r="U190" s="4"/>
      <c r="W190" s="4"/>
    </row>
    <row r="191" spans="18:23" x14ac:dyDescent="0.15">
      <c r="U191" s="4"/>
    </row>
    <row r="192" spans="18:23" x14ac:dyDescent="0.15">
      <c r="U192" s="4"/>
    </row>
    <row r="193" spans="19:23" x14ac:dyDescent="0.15">
      <c r="S193" s="4"/>
      <c r="U193" s="4"/>
      <c r="W193" s="4"/>
    </row>
    <row r="194" spans="19:23" x14ac:dyDescent="0.15">
      <c r="U194" s="4"/>
    </row>
    <row r="195" spans="19:23" x14ac:dyDescent="0.15">
      <c r="S195" s="4"/>
      <c r="U195" s="4"/>
      <c r="W195" s="4"/>
    </row>
    <row r="196" spans="19:23" x14ac:dyDescent="0.15">
      <c r="U196" s="4"/>
      <c r="W196" s="4"/>
    </row>
    <row r="197" spans="19:23" x14ac:dyDescent="0.15">
      <c r="U197" s="4"/>
    </row>
    <row r="198" spans="19:23" x14ac:dyDescent="0.15">
      <c r="U198" s="4"/>
    </row>
    <row r="199" spans="19:23" x14ac:dyDescent="0.15">
      <c r="U199" s="4"/>
    </row>
    <row r="200" spans="19:23" x14ac:dyDescent="0.15">
      <c r="U200" s="4"/>
    </row>
    <row r="201" spans="19:23" x14ac:dyDescent="0.15">
      <c r="U201" s="4"/>
    </row>
    <row r="202" spans="19:23" x14ac:dyDescent="0.15">
      <c r="U202" s="4"/>
    </row>
    <row r="203" spans="19:23" x14ac:dyDescent="0.15">
      <c r="U203" s="4"/>
      <c r="W203" s="4"/>
    </row>
    <row r="204" spans="19:23" x14ac:dyDescent="0.15">
      <c r="U204" s="4"/>
    </row>
    <row r="205" spans="19:23" x14ac:dyDescent="0.15">
      <c r="U205" s="4"/>
      <c r="V205" s="4"/>
    </row>
    <row r="206" spans="19:23" x14ac:dyDescent="0.15">
      <c r="S206" s="4"/>
      <c r="U206" s="4"/>
      <c r="V206" s="4"/>
    </row>
    <row r="207" spans="19:23" x14ac:dyDescent="0.15">
      <c r="S207" s="4"/>
      <c r="U207" s="4"/>
      <c r="V207" s="4"/>
    </row>
    <row r="208" spans="19:23" x14ac:dyDescent="0.15">
      <c r="S208" s="4"/>
    </row>
    <row r="209" spans="18:19" x14ac:dyDescent="0.15">
      <c r="S209" s="4"/>
    </row>
    <row r="210" spans="18:19" x14ac:dyDescent="0.15">
      <c r="S210" s="4"/>
    </row>
    <row r="212" spans="18:19" x14ac:dyDescent="0.15">
      <c r="R21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A340-7569-0845-871C-A484550F87DB}">
  <dimension ref="A1:BH175"/>
  <sheetViews>
    <sheetView workbookViewId="0"/>
  </sheetViews>
  <sheetFormatPr baseColWidth="10" defaultRowHeight="14" x14ac:dyDescent="0.15"/>
  <cols>
    <col min="1" max="1" width="10.83203125" style="11"/>
    <col min="2" max="18" width="10.83203125" style="2"/>
    <col min="19" max="16384" width="10.83203125" style="3"/>
  </cols>
  <sheetData>
    <row r="1" spans="1:60" x14ac:dyDescent="0.15">
      <c r="A1" s="11" t="s">
        <v>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13</v>
      </c>
      <c r="M1" s="2" t="s">
        <v>14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3" t="s">
        <v>21</v>
      </c>
      <c r="T1" s="4" t="s">
        <v>22</v>
      </c>
      <c r="U1" s="4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4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tr">
        <f>_xlfn.CONCAT("perc_of_total_",LOWER(C1))</f>
        <v>perc_of_total_africa</v>
      </c>
      <c r="AG1" s="3" t="str">
        <f>_xlfn.CONCAT("perc_of_total_",LOWER(D1))</f>
        <v>perc_of_total_asia</v>
      </c>
      <c r="AH1" s="3" t="str">
        <f t="shared" ref="AH1:BA1" si="0">_xlfn.CONCAT("perc_of_total_",LOWER(E1))</f>
        <v>perc_of_total_central america</v>
      </c>
      <c r="AI1" s="3" t="str">
        <f t="shared" si="0"/>
        <v>perc_of_total_europe</v>
      </c>
      <c r="AJ1" s="3" t="str">
        <f t="shared" si="0"/>
        <v>perc_of_total_north america</v>
      </c>
      <c r="AK1" s="3" t="str">
        <f t="shared" si="0"/>
        <v>perc_of_total_oceania</v>
      </c>
      <c r="AL1" s="3" t="str">
        <f t="shared" si="0"/>
        <v>perc_of_total_south america</v>
      </c>
      <c r="AM1" s="3" t="str">
        <f t="shared" si="0"/>
        <v>perc_of_total_unknown</v>
      </c>
      <c r="AN1" s="3" t="str">
        <f t="shared" si="0"/>
        <v>perc_of_total_argentina</v>
      </c>
      <c r="AO1" s="3" t="str">
        <f t="shared" si="0"/>
        <v>perc_of_total_belize</v>
      </c>
      <c r="AP1" s="3" t="str">
        <f t="shared" si="0"/>
        <v>perc_of_total_bolivia</v>
      </c>
      <c r="AQ1" s="3" t="str">
        <f t="shared" si="0"/>
        <v>perc_of_total_brazil</v>
      </c>
      <c r="AR1" s="3" t="str">
        <f t="shared" si="0"/>
        <v>perc_of_total_canada</v>
      </c>
      <c r="AS1" s="3" t="str">
        <f t="shared" si="0"/>
        <v>perc_of_total_chile</v>
      </c>
      <c r="AT1" s="3" t="str">
        <f t="shared" si="0"/>
        <v>perc_of_total_colombia</v>
      </c>
      <c r="AU1" s="3" t="str">
        <f t="shared" si="0"/>
        <v>perc_of_total_costa rica</v>
      </c>
      <c r="AV1" s="3" t="str">
        <f t="shared" si="0"/>
        <v>perc_of_total_ecuador</v>
      </c>
      <c r="AW1" s="3" t="str">
        <f t="shared" si="0"/>
        <v>perc_of_total_el salvador</v>
      </c>
      <c r="AX1" s="3" t="str">
        <f t="shared" si="0"/>
        <v>perc_of_total_guatemala</v>
      </c>
      <c r="AY1" s="3" t="str">
        <f t="shared" si="0"/>
        <v>perc_of_total_guyana</v>
      </c>
      <c r="AZ1" s="3" t="str">
        <f t="shared" si="0"/>
        <v>perc_of_total_honduras</v>
      </c>
      <c r="BA1" s="3" t="str">
        <f t="shared" si="0"/>
        <v>perc_of_total_mexico</v>
      </c>
      <c r="BB1" s="3" t="str">
        <f>_xlfn.CONCAT("perc_of_total_",LOWER(Y1))</f>
        <v>perc_of_total_nicaragua</v>
      </c>
      <c r="BC1" s="3" t="str">
        <f>_xlfn.CONCAT("perc_of_total_",LOWER(Z1))</f>
        <v>perc_of_total_panama</v>
      </c>
      <c r="BD1" s="3" t="str">
        <f t="shared" ref="BD1" si="1">_xlfn.CONCAT("perc_of_total_",LOWER(AA1))</f>
        <v>perc_of_total_paraguay</v>
      </c>
      <c r="BE1" s="3" t="str">
        <f t="shared" ref="BE1" si="2">_xlfn.CONCAT("perc_of_total_",LOWER(AB1))</f>
        <v>perc_of_total_peru</v>
      </c>
      <c r="BF1" s="3" t="str">
        <f t="shared" ref="BF1" si="3">_xlfn.CONCAT("perc_of_total_",LOWER(AC1))</f>
        <v>perc_of_total_suriname</v>
      </c>
      <c r="BG1" s="3" t="str">
        <f t="shared" ref="BG1" si="4">_xlfn.CONCAT("perc_of_total_",LOWER(AD1))</f>
        <v>perc_of_total_uruguay</v>
      </c>
      <c r="BH1" s="3" t="str">
        <f t="shared" ref="BH1" si="5">_xlfn.CONCAT("perc_of_total_",LOWER(AE1))</f>
        <v>perc_of_total_venezuela</v>
      </c>
    </row>
    <row r="2" spans="1:60" x14ac:dyDescent="0.15">
      <c r="A2" s="11">
        <v>2018</v>
      </c>
      <c r="B2" s="2">
        <v>572566</v>
      </c>
      <c r="C2" s="2">
        <v>4053</v>
      </c>
      <c r="D2" s="2">
        <v>19503</v>
      </c>
      <c r="E2" s="2">
        <v>273159</v>
      </c>
      <c r="F2" s="2">
        <v>3296</v>
      </c>
      <c r="G2" s="2">
        <v>252752</v>
      </c>
      <c r="H2" s="2">
        <v>327</v>
      </c>
      <c r="I2" s="2">
        <v>9294</v>
      </c>
      <c r="J2" s="2">
        <v>2651</v>
      </c>
      <c r="K2" s="2">
        <v>143</v>
      </c>
      <c r="L2" s="2">
        <v>180</v>
      </c>
      <c r="M2" s="2">
        <v>150</v>
      </c>
      <c r="N2" s="2">
        <v>2810</v>
      </c>
      <c r="O2" s="2">
        <v>485</v>
      </c>
      <c r="P2" s="2">
        <v>189</v>
      </c>
      <c r="Q2" s="2">
        <v>1406</v>
      </c>
      <c r="R2" s="2">
        <v>250</v>
      </c>
      <c r="S2" s="3">
        <v>2708</v>
      </c>
      <c r="T2" s="4">
        <v>42132</v>
      </c>
      <c r="U2" s="4">
        <v>135354</v>
      </c>
      <c r="V2" s="3">
        <v>194</v>
      </c>
      <c r="W2" s="3">
        <v>91141</v>
      </c>
      <c r="X2" s="3">
        <v>252267</v>
      </c>
      <c r="Y2" s="3">
        <v>4014</v>
      </c>
      <c r="Z2" s="4">
        <v>88</v>
      </c>
      <c r="AA2" s="3">
        <v>21</v>
      </c>
      <c r="AB2" s="3">
        <v>1034</v>
      </c>
      <c r="AC2" s="3">
        <v>22</v>
      </c>
      <c r="AD2" s="3">
        <v>73</v>
      </c>
      <c r="AE2" s="3">
        <v>544</v>
      </c>
      <c r="AF2" s="3">
        <f t="shared" ref="AF2:AP2" si="6">(C2/$B2)*100</f>
        <v>0.70786599274144812</v>
      </c>
      <c r="AG2" s="3">
        <f t="shared" si="6"/>
        <v>3.4062448695870868</v>
      </c>
      <c r="AH2" s="3">
        <f t="shared" si="6"/>
        <v>47.707862499694357</v>
      </c>
      <c r="AI2" s="3">
        <f t="shared" si="6"/>
        <v>0.57565416039373618</v>
      </c>
      <c r="AJ2" s="3">
        <f t="shared" si="6"/>
        <v>44.143731901649765</v>
      </c>
      <c r="AK2" s="3">
        <f t="shared" si="6"/>
        <v>5.7111319917703809E-2</v>
      </c>
      <c r="AL2" s="3">
        <f t="shared" si="6"/>
        <v>1.6232189826151049</v>
      </c>
      <c r="AM2" s="3">
        <f t="shared" si="6"/>
        <v>0.46300339174872418</v>
      </c>
      <c r="AN2" s="3">
        <f t="shared" si="6"/>
        <v>2.4975286691839894E-2</v>
      </c>
      <c r="AO2" s="3">
        <f t="shared" si="6"/>
        <v>3.1437423807910356E-2</v>
      </c>
      <c r="AP2" s="3">
        <f t="shared" si="6"/>
        <v>2.619785317325863E-2</v>
      </c>
      <c r="AQ2" s="3">
        <f t="shared" ref="AQ2:BH2" si="7">(N2/$B2)*100</f>
        <v>0.49077311611237828</v>
      </c>
      <c r="AR2" s="3">
        <f t="shared" si="7"/>
        <v>8.4706391926869573E-2</v>
      </c>
      <c r="AS2" s="3">
        <f t="shared" si="7"/>
        <v>3.300929499830587E-2</v>
      </c>
      <c r="AT2" s="3">
        <f t="shared" si="7"/>
        <v>0.24556121041067755</v>
      </c>
      <c r="AU2" s="3">
        <f t="shared" si="7"/>
        <v>4.3663088622097716E-2</v>
      </c>
      <c r="AV2" s="3">
        <f t="shared" si="7"/>
        <v>0.47295857595456242</v>
      </c>
      <c r="AW2" s="3">
        <f t="shared" si="7"/>
        <v>7.3584529993048831</v>
      </c>
      <c r="AX2" s="3">
        <f t="shared" si="7"/>
        <v>23.639894789421657</v>
      </c>
      <c r="AY2" s="3">
        <f t="shared" si="7"/>
        <v>3.3882556770747828E-2</v>
      </c>
      <c r="AZ2" s="3">
        <f t="shared" si="7"/>
        <v>15.91799024042643</v>
      </c>
      <c r="BA2" s="3">
        <f t="shared" si="7"/>
        <v>44.0590255097229</v>
      </c>
      <c r="BB2" s="3">
        <f t="shared" si="7"/>
        <v>0.7010545509164009</v>
      </c>
      <c r="BC2" s="3">
        <f t="shared" si="7"/>
        <v>1.5369407194978394E-2</v>
      </c>
      <c r="BD2" s="3">
        <f t="shared" si="7"/>
        <v>3.6676994442562082E-3</v>
      </c>
      <c r="BE2" s="3">
        <f t="shared" si="7"/>
        <v>0.18059053454099616</v>
      </c>
      <c r="BF2" s="3">
        <f t="shared" si="7"/>
        <v>3.8423517987445986E-3</v>
      </c>
      <c r="BG2" s="3">
        <f t="shared" si="7"/>
        <v>1.2749621877652533E-2</v>
      </c>
      <c r="BH2" s="3">
        <f t="shared" si="7"/>
        <v>9.5010880841684617E-2</v>
      </c>
    </row>
    <row r="3" spans="1:60" x14ac:dyDescent="0.15">
      <c r="A3" s="11">
        <v>2017</v>
      </c>
      <c r="B3" s="2">
        <v>461540</v>
      </c>
      <c r="C3" s="2">
        <v>2947</v>
      </c>
      <c r="D3" s="2">
        <v>12484</v>
      </c>
      <c r="E3" s="2">
        <v>203953</v>
      </c>
      <c r="F3" s="2">
        <v>2935</v>
      </c>
      <c r="G3" s="2">
        <v>220633</v>
      </c>
      <c r="H3" s="2">
        <v>286</v>
      </c>
      <c r="I3" s="2">
        <v>9628</v>
      </c>
      <c r="J3" s="2">
        <v>850</v>
      </c>
      <c r="K3" s="2">
        <v>154</v>
      </c>
      <c r="L3" s="2">
        <v>159</v>
      </c>
      <c r="M3" s="2">
        <v>118</v>
      </c>
      <c r="N3" s="2">
        <v>3699</v>
      </c>
      <c r="O3" s="2">
        <v>495</v>
      </c>
      <c r="P3" s="2">
        <v>128</v>
      </c>
      <c r="Q3" s="2">
        <v>1335</v>
      </c>
      <c r="R3" s="2">
        <v>230</v>
      </c>
      <c r="S3" s="3">
        <v>2568</v>
      </c>
      <c r="T3" s="4">
        <v>59687</v>
      </c>
      <c r="U3" s="4">
        <v>81909</v>
      </c>
      <c r="V3" s="3">
        <v>159</v>
      </c>
      <c r="W3" s="3">
        <v>60169</v>
      </c>
      <c r="X3" s="3">
        <v>220138</v>
      </c>
      <c r="Y3" s="3">
        <v>1721</v>
      </c>
      <c r="Z3" s="4">
        <v>78</v>
      </c>
      <c r="AA3" s="3">
        <v>11</v>
      </c>
      <c r="AB3" s="3">
        <v>837</v>
      </c>
      <c r="AC3" s="3">
        <v>10</v>
      </c>
      <c r="AD3" s="3">
        <v>72</v>
      </c>
      <c r="AE3" s="3">
        <v>537</v>
      </c>
      <c r="AF3" s="3">
        <f t="shared" ref="AF3:AF23" si="8">(C3/$B3)*100</f>
        <v>0.63851453828487237</v>
      </c>
      <c r="AG3" s="3">
        <f t="shared" ref="AG3:AG23" si="9">(D3/$B3)*100</f>
        <v>2.7048576504744983</v>
      </c>
      <c r="AH3" s="3">
        <f t="shared" ref="AH3:AH23" si="10">(E3/$B3)*100</f>
        <v>44.189669367768772</v>
      </c>
      <c r="AI3" s="3">
        <f t="shared" ref="AI3:AI23" si="11">(F3/$B3)*100</f>
        <v>0.63591454695151017</v>
      </c>
      <c r="AJ3" s="3">
        <f t="shared" ref="AJ3:AJ22" si="12">(G3/$B3)*100</f>
        <v>47.803657321142261</v>
      </c>
      <c r="AK3" s="3">
        <f t="shared" ref="AK3:AK22" si="13">(H3/$B3)*100</f>
        <v>6.1966460111799619E-2</v>
      </c>
      <c r="AL3" s="3">
        <f t="shared" ref="AL3:AL23" si="14">(I3/$B3)*100</f>
        <v>2.0860597131342895</v>
      </c>
      <c r="AM3" s="3">
        <f t="shared" ref="AM3:AM23" si="15">(J3/$B3)*100</f>
        <v>0.18416605277982406</v>
      </c>
      <c r="AN3" s="3">
        <f t="shared" ref="AN3:AN23" si="16">(K3/$B3)*100</f>
        <v>3.3366555444815184E-2</v>
      </c>
      <c r="AO3" s="3">
        <f t="shared" ref="AO3:AO23" si="17">(L3/$B3)*100</f>
        <v>3.4449885167049443E-2</v>
      </c>
      <c r="AP3" s="3">
        <f t="shared" ref="AP3:AP21" si="18">(M3/$B3)*100</f>
        <v>2.5566581444728519E-2</v>
      </c>
      <c r="AQ3" s="3">
        <f t="shared" ref="AQ3:AQ23" si="19">(N3/$B3)*100</f>
        <v>0.80144732850890488</v>
      </c>
      <c r="AR3" s="3">
        <f t="shared" ref="AR3:AR23" si="20">(O3/$B3)*100</f>
        <v>0.10724964250119165</v>
      </c>
      <c r="AS3" s="3">
        <f t="shared" ref="AS3:AS21" si="21">(P3/$B3)*100</f>
        <v>2.7733240889197035E-2</v>
      </c>
      <c r="AT3" s="3">
        <f t="shared" ref="AT3:AT23" si="22">(Q3/$B3)*100</f>
        <v>0.28924903583654721</v>
      </c>
      <c r="AU3" s="3">
        <f t="shared" ref="AU3:AU23" si="23">(R3/$B3)*100</f>
        <v>4.983316722277592E-2</v>
      </c>
      <c r="AV3" s="3">
        <f t="shared" ref="AV3:AV23" si="24">(S3/$B3)*100</f>
        <v>0.55639814533951559</v>
      </c>
      <c r="AW3" s="3">
        <f t="shared" ref="AW3:AW23" si="25">(T3/$B3)*100</f>
        <v>12.932140226199246</v>
      </c>
      <c r="AX3" s="3">
        <f t="shared" ref="AX3:AX23" si="26">(U3/$B3)*100</f>
        <v>17.746890843697187</v>
      </c>
      <c r="AY3" s="3">
        <f t="shared" ref="AY3:AY23" si="27">(V3/$B3)*100</f>
        <v>3.4449885167049443E-2</v>
      </c>
      <c r="AZ3" s="3">
        <f t="shared" ref="AZ3:AZ23" si="28">(W3/$B3)*100</f>
        <v>13.036573211422628</v>
      </c>
      <c r="BA3" s="3">
        <f t="shared" ref="BA3:BA23" si="29">(X3/$B3)*100</f>
        <v>47.696407678641073</v>
      </c>
      <c r="BB3" s="3">
        <f t="shared" ref="BB3:BB23" si="30">(Y3/$B3)*100</f>
        <v>0.372882090393032</v>
      </c>
      <c r="BC3" s="3">
        <f t="shared" ref="BC3:BC23" si="31">(Z3/$B3)*100</f>
        <v>1.6899943666854444E-2</v>
      </c>
      <c r="BD3" s="3">
        <f t="shared" ref="BD3:BD21" si="32">(AA3/$B3)*100</f>
        <v>2.3833253889153703E-3</v>
      </c>
      <c r="BE3" s="3">
        <f t="shared" ref="BE3:BE23" si="33">(AB3/$B3)*100</f>
        <v>0.18134939550201501</v>
      </c>
      <c r="BF3" s="3">
        <f t="shared" ref="BF3:BF21" si="34">(AC3/$B3)*100</f>
        <v>2.1666594444685184E-3</v>
      </c>
      <c r="BG3" s="3">
        <f t="shared" ref="BG3:BG21" si="35">(AD3/$B3)*100</f>
        <v>1.5599948000173332E-2</v>
      </c>
      <c r="BH3" s="3">
        <f t="shared" ref="BH3:BH23" si="36">(AE3/$B3)*100</f>
        <v>0.11634961216795943</v>
      </c>
    </row>
    <row r="4" spans="1:60" x14ac:dyDescent="0.15">
      <c r="A4" s="11">
        <v>2016</v>
      </c>
      <c r="B4" s="2">
        <v>530250</v>
      </c>
      <c r="C4" s="2">
        <v>2041</v>
      </c>
      <c r="D4" s="2">
        <v>12269</v>
      </c>
      <c r="E4" s="2">
        <v>227069</v>
      </c>
      <c r="F4" s="2">
        <v>3819</v>
      </c>
      <c r="G4" s="2">
        <v>266256</v>
      </c>
      <c r="H4" s="2">
        <v>245</v>
      </c>
      <c r="I4" s="2">
        <v>9875</v>
      </c>
      <c r="J4" s="2">
        <v>247</v>
      </c>
      <c r="K4" s="2">
        <v>82</v>
      </c>
      <c r="L4" s="2">
        <v>150</v>
      </c>
      <c r="M4" s="2">
        <v>107</v>
      </c>
      <c r="N4" s="2">
        <v>3738</v>
      </c>
      <c r="O4" s="2">
        <v>509</v>
      </c>
      <c r="P4" s="2">
        <v>87</v>
      </c>
      <c r="Q4" s="2">
        <v>1209</v>
      </c>
      <c r="R4" s="2">
        <v>214</v>
      </c>
      <c r="S4" s="3">
        <v>3472</v>
      </c>
      <c r="T4" s="4">
        <v>78983</v>
      </c>
      <c r="U4" s="4">
        <v>84649</v>
      </c>
      <c r="V4" s="3">
        <v>142</v>
      </c>
      <c r="W4" s="3">
        <v>61222</v>
      </c>
      <c r="X4" s="3">
        <v>265747</v>
      </c>
      <c r="Y4" s="3">
        <v>1756</v>
      </c>
      <c r="Z4" s="4">
        <v>95</v>
      </c>
      <c r="AA4" s="3">
        <v>14</v>
      </c>
      <c r="AB4" s="3">
        <v>799</v>
      </c>
      <c r="AC4" s="3">
        <v>6</v>
      </c>
      <c r="AD4" s="3">
        <v>29</v>
      </c>
      <c r="AE4" s="3">
        <v>190</v>
      </c>
      <c r="AF4" s="3">
        <f t="shared" si="8"/>
        <v>0.3849127769919849</v>
      </c>
      <c r="AG4" s="3">
        <f t="shared" si="9"/>
        <v>2.3138142385667138</v>
      </c>
      <c r="AH4" s="3">
        <f t="shared" si="10"/>
        <v>42.823008015087218</v>
      </c>
      <c r="AI4" s="3">
        <f t="shared" si="11"/>
        <v>0.72022630834512025</v>
      </c>
      <c r="AJ4" s="3">
        <f t="shared" si="12"/>
        <v>50.213295615275811</v>
      </c>
      <c r="AK4" s="3">
        <f t="shared" si="13"/>
        <v>4.6204620462046202E-2</v>
      </c>
      <c r="AL4" s="3">
        <f t="shared" si="14"/>
        <v>1.8623290900518623</v>
      </c>
      <c r="AM4" s="3">
        <f t="shared" si="15"/>
        <v>4.658180103724658E-2</v>
      </c>
      <c r="AN4" s="3">
        <f t="shared" si="16"/>
        <v>1.5464403583215464E-2</v>
      </c>
      <c r="AO4" s="3">
        <f t="shared" si="17"/>
        <v>2.8288543140028287E-2</v>
      </c>
      <c r="AP4" s="3">
        <f t="shared" si="18"/>
        <v>2.017916077322018E-2</v>
      </c>
      <c r="AQ4" s="3">
        <f t="shared" si="19"/>
        <v>0.70495049504950502</v>
      </c>
      <c r="AR4" s="3">
        <f t="shared" si="20"/>
        <v>9.5992456388495989E-2</v>
      </c>
      <c r="AS4" s="3">
        <f t="shared" si="21"/>
        <v>1.6407355021216406E-2</v>
      </c>
      <c r="AT4" s="3">
        <f t="shared" si="22"/>
        <v>0.22800565770862802</v>
      </c>
      <c r="AU4" s="3">
        <f t="shared" si="23"/>
        <v>4.0358321546440361E-2</v>
      </c>
      <c r="AV4" s="3">
        <f t="shared" si="24"/>
        <v>0.65478547854785485</v>
      </c>
      <c r="AW4" s="3">
        <f t="shared" si="25"/>
        <v>14.895426685525695</v>
      </c>
      <c r="AX4" s="3">
        <f t="shared" si="26"/>
        <v>15.963979255068365</v>
      </c>
      <c r="AY4" s="3">
        <f t="shared" si="27"/>
        <v>2.6779820839226781E-2</v>
      </c>
      <c r="AZ4" s="3">
        <f t="shared" si="28"/>
        <v>11.545874587458746</v>
      </c>
      <c r="BA4" s="3">
        <f t="shared" si="29"/>
        <v>50.117303158887317</v>
      </c>
      <c r="BB4" s="3">
        <f t="shared" si="30"/>
        <v>0.33116454502593118</v>
      </c>
      <c r="BC4" s="3">
        <f t="shared" si="31"/>
        <v>1.7916077322017918E-2</v>
      </c>
      <c r="BD4" s="3">
        <f t="shared" si="32"/>
        <v>2.6402640264026403E-3</v>
      </c>
      <c r="BE4" s="3">
        <f t="shared" si="33"/>
        <v>0.1506836397925507</v>
      </c>
      <c r="BF4" s="3">
        <f t="shared" si="34"/>
        <v>1.1315417256011315E-3</v>
      </c>
      <c r="BG4" s="3">
        <f t="shared" si="35"/>
        <v>5.4691183404054688E-3</v>
      </c>
      <c r="BH4" s="3">
        <f t="shared" si="36"/>
        <v>3.5832154644035837E-2</v>
      </c>
    </row>
    <row r="5" spans="1:60" x14ac:dyDescent="0.15">
      <c r="A5" s="11">
        <v>2015</v>
      </c>
      <c r="B5" s="2">
        <v>462388</v>
      </c>
      <c r="C5" s="2">
        <v>2296</v>
      </c>
      <c r="D5" s="2">
        <v>9825</v>
      </c>
      <c r="E5" s="2">
        <v>162637</v>
      </c>
      <c r="F5" s="2">
        <v>2379</v>
      </c>
      <c r="G5" s="2">
        <v>268533</v>
      </c>
      <c r="H5" s="2">
        <v>241</v>
      </c>
      <c r="I5" s="2">
        <v>8284</v>
      </c>
      <c r="J5" s="2">
        <v>261</v>
      </c>
      <c r="K5" s="2">
        <v>123</v>
      </c>
      <c r="L5" s="2">
        <v>140</v>
      </c>
      <c r="M5" s="2">
        <v>116</v>
      </c>
      <c r="N5" s="2">
        <v>1911</v>
      </c>
      <c r="O5" s="2">
        <v>648</v>
      </c>
      <c r="P5" s="2">
        <v>82</v>
      </c>
      <c r="Q5" s="2">
        <v>1351</v>
      </c>
      <c r="R5" s="2">
        <v>213</v>
      </c>
      <c r="S5" s="3">
        <v>3438</v>
      </c>
      <c r="T5" s="4">
        <v>51200</v>
      </c>
      <c r="U5" s="4">
        <v>66982</v>
      </c>
      <c r="V5" s="3">
        <v>196</v>
      </c>
      <c r="W5" s="3">
        <v>42433</v>
      </c>
      <c r="X5" s="3">
        <v>267885</v>
      </c>
      <c r="Y5" s="3">
        <v>1577</v>
      </c>
      <c r="Z5" s="4">
        <v>92</v>
      </c>
      <c r="AA5" s="3">
        <v>8</v>
      </c>
      <c r="AB5" s="3">
        <v>827</v>
      </c>
      <c r="AC5" s="3">
        <v>8</v>
      </c>
      <c r="AD5" s="3">
        <v>44</v>
      </c>
      <c r="AE5" s="3">
        <v>180</v>
      </c>
      <c r="AF5" s="3">
        <f t="shared" si="8"/>
        <v>0.49655267870273451</v>
      </c>
      <c r="AG5" s="3">
        <f t="shared" si="9"/>
        <v>2.1248388799017275</v>
      </c>
      <c r="AH5" s="3">
        <f t="shared" si="10"/>
        <v>35.173274392934076</v>
      </c>
      <c r="AI5" s="3">
        <f t="shared" si="11"/>
        <v>0.51450297153040303</v>
      </c>
      <c r="AJ5" s="3">
        <f t="shared" si="12"/>
        <v>58.075252817979703</v>
      </c>
      <c r="AK5" s="3">
        <f t="shared" si="13"/>
        <v>5.2120729776724314E-2</v>
      </c>
      <c r="AL5" s="3">
        <f t="shared" si="14"/>
        <v>1.7915689853542911</v>
      </c>
      <c r="AM5" s="3">
        <f t="shared" si="15"/>
        <v>5.6446101542427574E-2</v>
      </c>
      <c r="AN5" s="3">
        <f t="shared" si="16"/>
        <v>2.6601036359075063E-2</v>
      </c>
      <c r="AO5" s="3">
        <f t="shared" si="17"/>
        <v>3.0277602359922835E-2</v>
      </c>
      <c r="AP5" s="3">
        <f t="shared" si="18"/>
        <v>2.5087156241078924E-2</v>
      </c>
      <c r="AQ5" s="3">
        <f t="shared" si="19"/>
        <v>0.41328927221294676</v>
      </c>
      <c r="AR5" s="3">
        <f t="shared" si="20"/>
        <v>0.1401420452087857</v>
      </c>
      <c r="AS5" s="3">
        <f t="shared" si="21"/>
        <v>1.7734024239383375E-2</v>
      </c>
      <c r="AT5" s="3">
        <f t="shared" si="22"/>
        <v>0.29217886277325539</v>
      </c>
      <c r="AU5" s="3">
        <f t="shared" si="23"/>
        <v>4.6065209304739743E-2</v>
      </c>
      <c r="AV5" s="3">
        <f t="shared" si="24"/>
        <v>0.74353140652439076</v>
      </c>
      <c r="AW5" s="3">
        <f t="shared" si="25"/>
        <v>11.072951720200351</v>
      </c>
      <c r="AX5" s="3">
        <f t="shared" si="26"/>
        <v>14.486102580516796</v>
      </c>
      <c r="AY5" s="3">
        <f t="shared" si="27"/>
        <v>4.2388643303891971E-2</v>
      </c>
      <c r="AZ5" s="3">
        <f t="shared" si="28"/>
        <v>9.1769250067043249</v>
      </c>
      <c r="BA5" s="3">
        <f t="shared" si="29"/>
        <v>57.935110772770912</v>
      </c>
      <c r="BB5" s="3">
        <f t="shared" si="30"/>
        <v>0.34105556372570223</v>
      </c>
      <c r="BC5" s="3">
        <f t="shared" si="31"/>
        <v>1.9896710122235005E-2</v>
      </c>
      <c r="BD5" s="3">
        <f t="shared" si="32"/>
        <v>1.7301487062813049E-3</v>
      </c>
      <c r="BE5" s="3">
        <f t="shared" si="33"/>
        <v>0.17885412251182989</v>
      </c>
      <c r="BF5" s="3">
        <f t="shared" si="34"/>
        <v>1.7301487062813049E-3</v>
      </c>
      <c r="BG5" s="3">
        <f t="shared" si="35"/>
        <v>9.5158178845471779E-3</v>
      </c>
      <c r="BH5" s="3">
        <f t="shared" si="36"/>
        <v>3.8928345891329361E-2</v>
      </c>
    </row>
    <row r="6" spans="1:60" x14ac:dyDescent="0.15">
      <c r="A6" s="11">
        <v>2014</v>
      </c>
      <c r="B6" s="2">
        <v>679996</v>
      </c>
      <c r="C6" s="2">
        <v>3308</v>
      </c>
      <c r="D6" s="2">
        <v>11131</v>
      </c>
      <c r="E6" s="2">
        <v>287048</v>
      </c>
      <c r="F6" s="2">
        <v>3915</v>
      </c>
      <c r="G6" s="2">
        <v>350952</v>
      </c>
      <c r="H6" s="2">
        <v>369</v>
      </c>
      <c r="I6" s="2">
        <v>12174</v>
      </c>
      <c r="J6" s="2">
        <v>523</v>
      </c>
      <c r="K6" s="2">
        <v>212</v>
      </c>
      <c r="L6" s="2">
        <v>258</v>
      </c>
      <c r="M6" s="2">
        <v>194</v>
      </c>
      <c r="N6" s="2">
        <v>1643</v>
      </c>
      <c r="O6" s="2">
        <v>775</v>
      </c>
      <c r="P6" s="2">
        <v>116</v>
      </c>
      <c r="Q6" s="2">
        <v>1522</v>
      </c>
      <c r="R6" s="2">
        <v>378</v>
      </c>
      <c r="S6" s="3">
        <v>6276</v>
      </c>
      <c r="T6" s="4">
        <v>79321</v>
      </c>
      <c r="U6" s="4">
        <v>97151</v>
      </c>
      <c r="V6" s="3">
        <v>248</v>
      </c>
      <c r="W6" s="3">
        <v>106928</v>
      </c>
      <c r="X6" s="3">
        <v>350177</v>
      </c>
      <c r="Y6" s="3">
        <v>2912</v>
      </c>
      <c r="Z6" s="4">
        <v>100</v>
      </c>
      <c r="AA6" s="3">
        <v>16</v>
      </c>
      <c r="AB6" s="3">
        <v>1568</v>
      </c>
      <c r="AC6" s="3">
        <v>8</v>
      </c>
      <c r="AD6" s="3">
        <v>91</v>
      </c>
      <c r="AE6" s="3">
        <v>280</v>
      </c>
      <c r="AF6" s="3">
        <f t="shared" si="8"/>
        <v>0.48647344984382263</v>
      </c>
      <c r="AG6" s="3">
        <f t="shared" si="9"/>
        <v>1.6369213936552569</v>
      </c>
      <c r="AH6" s="3">
        <f t="shared" si="10"/>
        <v>42.213189489349936</v>
      </c>
      <c r="AI6" s="3">
        <f t="shared" si="11"/>
        <v>0.57573868081576951</v>
      </c>
      <c r="AJ6" s="3">
        <f t="shared" si="12"/>
        <v>51.610891828775465</v>
      </c>
      <c r="AK6" s="3">
        <f t="shared" si="13"/>
        <v>5.4265025088382865E-2</v>
      </c>
      <c r="AL6" s="3">
        <f t="shared" si="14"/>
        <v>1.7903046488508756</v>
      </c>
      <c r="AM6" s="3">
        <f t="shared" si="15"/>
        <v>7.6912217130689006E-2</v>
      </c>
      <c r="AN6" s="3">
        <f t="shared" si="16"/>
        <v>3.1176653980317531E-2</v>
      </c>
      <c r="AO6" s="3">
        <f t="shared" si="17"/>
        <v>3.7941399655292092E-2</v>
      </c>
      <c r="AP6" s="3">
        <f t="shared" si="18"/>
        <v>2.8529579585762268E-2</v>
      </c>
      <c r="AQ6" s="3">
        <f t="shared" si="19"/>
        <v>0.24161906834746089</v>
      </c>
      <c r="AR6" s="3">
        <f t="shared" si="20"/>
        <v>0.11397125865446267</v>
      </c>
      <c r="AS6" s="3">
        <f t="shared" si="21"/>
        <v>1.70589238760228E-2</v>
      </c>
      <c r="AT6" s="3">
        <f t="shared" si="22"/>
        <v>0.22382484602850605</v>
      </c>
      <c r="AU6" s="3">
        <f t="shared" si="23"/>
        <v>5.5588562285660503E-2</v>
      </c>
      <c r="AV6" s="3">
        <f t="shared" si="24"/>
        <v>0.92294660556826813</v>
      </c>
      <c r="AW6" s="3">
        <f t="shared" si="25"/>
        <v>11.664921558362108</v>
      </c>
      <c r="AX6" s="3">
        <f t="shared" si="26"/>
        <v>14.28699580585768</v>
      </c>
      <c r="AY6" s="3">
        <f t="shared" si="27"/>
        <v>3.647080276942806E-2</v>
      </c>
      <c r="AZ6" s="3">
        <f t="shared" si="28"/>
        <v>15.724798381166949</v>
      </c>
      <c r="BA6" s="3">
        <f t="shared" si="29"/>
        <v>51.496920570120999</v>
      </c>
      <c r="BB6" s="3">
        <f t="shared" si="30"/>
        <v>0.42823781316360682</v>
      </c>
      <c r="BC6" s="3">
        <f t="shared" si="31"/>
        <v>1.4705968858640344E-2</v>
      </c>
      <c r="BD6" s="3">
        <f t="shared" si="32"/>
        <v>2.3529550173824552E-3</v>
      </c>
      <c r="BE6" s="3">
        <f t="shared" si="33"/>
        <v>0.23058959170348062</v>
      </c>
      <c r="BF6" s="3">
        <f t="shared" si="34"/>
        <v>1.1764775086912276E-3</v>
      </c>
      <c r="BG6" s="3">
        <f t="shared" si="35"/>
        <v>1.3382431661362713E-2</v>
      </c>
      <c r="BH6" s="3">
        <f t="shared" si="36"/>
        <v>4.1176712804192966E-2</v>
      </c>
    </row>
    <row r="7" spans="1:60" x14ac:dyDescent="0.15">
      <c r="A7" s="11">
        <v>2013</v>
      </c>
      <c r="B7" s="2">
        <v>662483</v>
      </c>
      <c r="C7" s="2">
        <v>3772</v>
      </c>
      <c r="D7" s="2">
        <v>10771</v>
      </c>
      <c r="E7" s="2">
        <v>192189</v>
      </c>
      <c r="F7" s="2">
        <v>4447</v>
      </c>
      <c r="G7" s="2">
        <v>425800</v>
      </c>
      <c r="H7" s="2">
        <v>428</v>
      </c>
      <c r="I7" s="2">
        <v>12459</v>
      </c>
      <c r="J7" s="2">
        <v>722</v>
      </c>
      <c r="K7" s="2">
        <v>235</v>
      </c>
      <c r="L7" s="2">
        <v>293</v>
      </c>
      <c r="M7" s="2">
        <v>226</v>
      </c>
      <c r="N7" s="2">
        <v>1702</v>
      </c>
      <c r="O7" s="2">
        <v>822</v>
      </c>
      <c r="P7" s="2">
        <v>128</v>
      </c>
      <c r="Q7" s="2">
        <v>1987</v>
      </c>
      <c r="R7" s="2">
        <v>409</v>
      </c>
      <c r="S7" s="3">
        <v>5680</v>
      </c>
      <c r="T7" s="4">
        <v>51226</v>
      </c>
      <c r="U7" s="4">
        <v>73208</v>
      </c>
      <c r="V7" s="3">
        <v>292</v>
      </c>
      <c r="W7" s="3">
        <v>64157</v>
      </c>
      <c r="X7" s="3">
        <v>424978</v>
      </c>
      <c r="Y7" s="3">
        <v>2712</v>
      </c>
      <c r="Z7" s="4">
        <v>184</v>
      </c>
      <c r="AA7" s="3">
        <v>30</v>
      </c>
      <c r="AB7" s="3">
        <v>1682</v>
      </c>
      <c r="AC7" s="3">
        <v>15</v>
      </c>
      <c r="AD7" s="3">
        <v>116</v>
      </c>
      <c r="AE7" s="3">
        <v>366</v>
      </c>
      <c r="AF7" s="3">
        <f t="shared" si="8"/>
        <v>0.56937310089466442</v>
      </c>
      <c r="AG7" s="3">
        <f t="shared" si="9"/>
        <v>1.6258530407572722</v>
      </c>
      <c r="AH7" s="3">
        <f t="shared" si="10"/>
        <v>29.01040479529286</v>
      </c>
      <c r="AI7" s="3">
        <f t="shared" si="11"/>
        <v>0.67126250786812647</v>
      </c>
      <c r="AJ7" s="3">
        <f t="shared" si="12"/>
        <v>64.273347391555717</v>
      </c>
      <c r="AK7" s="3">
        <f t="shared" si="13"/>
        <v>6.4605431384654396E-2</v>
      </c>
      <c r="AL7" s="3">
        <f t="shared" si="14"/>
        <v>1.8806520318257223</v>
      </c>
      <c r="AM7" s="3">
        <f t="shared" si="15"/>
        <v>0.10898392864420671</v>
      </c>
      <c r="AN7" s="3">
        <f t="shared" si="16"/>
        <v>3.5472608353723789E-2</v>
      </c>
      <c r="AO7" s="3">
        <f t="shared" si="17"/>
        <v>4.4227549989962006E-2</v>
      </c>
      <c r="AP7" s="3">
        <f t="shared" si="18"/>
        <v>3.4114082927410971E-2</v>
      </c>
      <c r="AQ7" s="3">
        <f t="shared" si="19"/>
        <v>0.25691225284271446</v>
      </c>
      <c r="AR7" s="3">
        <f t="shared" si="20"/>
        <v>0.12407865560323812</v>
      </c>
      <c r="AS7" s="3">
        <f t="shared" si="21"/>
        <v>1.9321250507560193E-2</v>
      </c>
      <c r="AT7" s="3">
        <f t="shared" si="22"/>
        <v>0.29993222467595393</v>
      </c>
      <c r="AU7" s="3">
        <f t="shared" si="23"/>
        <v>6.173743326243844E-2</v>
      </c>
      <c r="AV7" s="3">
        <f t="shared" si="24"/>
        <v>0.85738049127298355</v>
      </c>
      <c r="AW7" s="3">
        <f t="shared" si="25"/>
        <v>7.7324248320334261</v>
      </c>
      <c r="AX7" s="3">
        <f t="shared" si="26"/>
        <v>11.05054771216771</v>
      </c>
      <c r="AY7" s="3">
        <f t="shared" si="27"/>
        <v>4.4076602720371692E-2</v>
      </c>
      <c r="AZ7" s="3">
        <f t="shared" si="28"/>
        <v>9.6843239751057766</v>
      </c>
      <c r="BA7" s="3">
        <f t="shared" si="29"/>
        <v>64.149268735952475</v>
      </c>
      <c r="BB7" s="3">
        <f t="shared" si="30"/>
        <v>0.40936899512893155</v>
      </c>
      <c r="BC7" s="3">
        <f t="shared" si="31"/>
        <v>2.7774297604617779E-2</v>
      </c>
      <c r="BD7" s="3">
        <f t="shared" si="32"/>
        <v>4.5284180877094198E-3</v>
      </c>
      <c r="BE7" s="3">
        <f t="shared" si="33"/>
        <v>0.25389330745090816</v>
      </c>
      <c r="BF7" s="3">
        <f t="shared" si="34"/>
        <v>2.2642090438547099E-3</v>
      </c>
      <c r="BG7" s="3">
        <f t="shared" si="35"/>
        <v>1.7509883272476424E-2</v>
      </c>
      <c r="BH7" s="3">
        <f t="shared" si="36"/>
        <v>5.5246700670054924E-2</v>
      </c>
    </row>
    <row r="8" spans="1:60" x14ac:dyDescent="0.15">
      <c r="A8" s="11">
        <v>2012</v>
      </c>
      <c r="B8" s="2">
        <v>671327</v>
      </c>
      <c r="C8" s="2">
        <v>4755</v>
      </c>
      <c r="D8" s="2">
        <v>12424</v>
      </c>
      <c r="E8" s="2">
        <v>150796</v>
      </c>
      <c r="F8" s="2">
        <v>5548</v>
      </c>
      <c r="G8" s="2">
        <v>469938</v>
      </c>
      <c r="H8" s="2">
        <v>458</v>
      </c>
      <c r="I8" s="2">
        <v>12507</v>
      </c>
      <c r="J8" s="2">
        <v>924</v>
      </c>
      <c r="K8" s="2">
        <v>324</v>
      </c>
      <c r="L8" s="2">
        <v>316</v>
      </c>
      <c r="M8" s="2">
        <v>290</v>
      </c>
      <c r="N8" s="2">
        <v>2433</v>
      </c>
      <c r="O8" s="2">
        <v>1172</v>
      </c>
      <c r="P8" s="2">
        <v>193</v>
      </c>
      <c r="Q8" s="2">
        <v>2201</v>
      </c>
      <c r="R8" s="2">
        <v>518</v>
      </c>
      <c r="S8" s="3">
        <v>4374</v>
      </c>
      <c r="T8" s="4">
        <v>38976</v>
      </c>
      <c r="U8" s="4">
        <v>57486</v>
      </c>
      <c r="V8" s="3">
        <v>360</v>
      </c>
      <c r="W8" s="3">
        <v>50771</v>
      </c>
      <c r="X8" s="3">
        <v>468766</v>
      </c>
      <c r="Y8" s="3">
        <v>2532</v>
      </c>
      <c r="Z8" s="4">
        <v>197</v>
      </c>
      <c r="AA8" s="3">
        <v>33</v>
      </c>
      <c r="AB8" s="3">
        <v>1588</v>
      </c>
      <c r="AC8" s="3">
        <v>20</v>
      </c>
      <c r="AD8" s="3">
        <v>144</v>
      </c>
      <c r="AE8" s="3">
        <v>547</v>
      </c>
      <c r="AF8" s="3">
        <f t="shared" si="8"/>
        <v>0.70829863836848506</v>
      </c>
      <c r="AG8" s="3">
        <f t="shared" si="9"/>
        <v>1.8506629407129462</v>
      </c>
      <c r="AH8" s="3">
        <f t="shared" si="10"/>
        <v>22.46237675529213</v>
      </c>
      <c r="AI8" s="3">
        <f t="shared" si="11"/>
        <v>0.8264228907819885</v>
      </c>
      <c r="AJ8" s="3">
        <f t="shared" si="12"/>
        <v>70.001355524208023</v>
      </c>
      <c r="AK8" s="3">
        <f t="shared" si="13"/>
        <v>6.82230865137258E-2</v>
      </c>
      <c r="AL8" s="3">
        <f t="shared" si="14"/>
        <v>1.8630265131597565</v>
      </c>
      <c r="AM8" s="3">
        <f t="shared" si="15"/>
        <v>0.13763784266087911</v>
      </c>
      <c r="AN8" s="3">
        <f t="shared" si="16"/>
        <v>4.8262620153814759E-2</v>
      </c>
      <c r="AO8" s="3">
        <f t="shared" si="17"/>
        <v>4.7070950520387234E-2</v>
      </c>
      <c r="AP8" s="3">
        <f t="shared" si="18"/>
        <v>4.3198024211747774E-2</v>
      </c>
      <c r="AQ8" s="3">
        <f t="shared" si="19"/>
        <v>0.36241652726614604</v>
      </c>
      <c r="AR8" s="3">
        <f t="shared" si="20"/>
        <v>0.17457960129713238</v>
      </c>
      <c r="AS8" s="3">
        <f t="shared" si="21"/>
        <v>2.8749029906439037E-2</v>
      </c>
      <c r="AT8" s="3">
        <f t="shared" si="22"/>
        <v>0.3278581078967478</v>
      </c>
      <c r="AU8" s="3">
        <f t="shared" si="23"/>
        <v>7.7160608764432231E-2</v>
      </c>
      <c r="AV8" s="3">
        <f t="shared" si="24"/>
        <v>0.65154537207649921</v>
      </c>
      <c r="AW8" s="3">
        <f t="shared" si="25"/>
        <v>5.8058144540589014</v>
      </c>
      <c r="AX8" s="3">
        <f t="shared" si="26"/>
        <v>8.5630400684018362</v>
      </c>
      <c r="AY8" s="3">
        <f t="shared" si="27"/>
        <v>5.3625133504238615E-2</v>
      </c>
      <c r="AZ8" s="3">
        <f t="shared" si="28"/>
        <v>7.5627823698436085</v>
      </c>
      <c r="BA8" s="3">
        <f t="shared" si="29"/>
        <v>69.826775922910883</v>
      </c>
      <c r="BB8" s="3">
        <f t="shared" si="30"/>
        <v>0.37716343897981164</v>
      </c>
      <c r="BC8" s="3">
        <f t="shared" si="31"/>
        <v>2.93448647231528E-2</v>
      </c>
      <c r="BD8" s="3">
        <f t="shared" si="32"/>
        <v>4.9156372378885401E-3</v>
      </c>
      <c r="BE8" s="3">
        <f t="shared" si="33"/>
        <v>0.23654642223536371</v>
      </c>
      <c r="BF8" s="3">
        <f t="shared" si="34"/>
        <v>2.9791740835688123E-3</v>
      </c>
      <c r="BG8" s="3">
        <f t="shared" si="35"/>
        <v>2.1450053401695448E-2</v>
      </c>
      <c r="BH8" s="3">
        <f t="shared" si="36"/>
        <v>8.1480411185607005E-2</v>
      </c>
    </row>
    <row r="9" spans="1:60" x14ac:dyDescent="0.15">
      <c r="A9" s="11">
        <v>2011</v>
      </c>
      <c r="B9" s="2">
        <v>678606</v>
      </c>
      <c r="C9" s="2">
        <v>5209</v>
      </c>
      <c r="D9" s="2">
        <v>15875</v>
      </c>
      <c r="E9" s="2">
        <v>103917</v>
      </c>
      <c r="F9" s="2">
        <v>5520</v>
      </c>
      <c r="G9" s="2">
        <v>518603</v>
      </c>
      <c r="H9" s="2">
        <v>498</v>
      </c>
      <c r="I9" s="2">
        <v>13357</v>
      </c>
      <c r="J9" s="2">
        <v>793</v>
      </c>
      <c r="K9" s="2">
        <v>421</v>
      </c>
      <c r="L9" s="2">
        <v>361</v>
      </c>
      <c r="M9" s="2">
        <v>387</v>
      </c>
      <c r="N9" s="2">
        <v>3228</v>
      </c>
      <c r="O9" s="2">
        <v>1131</v>
      </c>
      <c r="P9" s="2">
        <v>248</v>
      </c>
      <c r="Q9" s="2">
        <v>2755</v>
      </c>
      <c r="R9" s="2">
        <v>503</v>
      </c>
      <c r="S9" s="3">
        <v>3298</v>
      </c>
      <c r="T9" s="4">
        <v>27652</v>
      </c>
      <c r="U9" s="4">
        <v>41708</v>
      </c>
      <c r="V9" s="3">
        <v>411</v>
      </c>
      <c r="W9" s="3">
        <v>31189</v>
      </c>
      <c r="X9" s="3">
        <v>517472</v>
      </c>
      <c r="Y9" s="3">
        <v>2278</v>
      </c>
      <c r="Z9" s="4">
        <v>226</v>
      </c>
      <c r="AA9" s="3">
        <v>35</v>
      </c>
      <c r="AB9" s="3">
        <v>1741</v>
      </c>
      <c r="AC9" s="3">
        <v>19</v>
      </c>
      <c r="AD9" s="3">
        <v>239</v>
      </c>
      <c r="AE9" s="3">
        <v>575</v>
      </c>
      <c r="AF9" s="3">
        <f t="shared" si="8"/>
        <v>0.76760299791042219</v>
      </c>
      <c r="AG9" s="3">
        <f t="shared" si="9"/>
        <v>2.3393545002549345</v>
      </c>
      <c r="AH9" s="3">
        <f t="shared" si="10"/>
        <v>15.31330403798375</v>
      </c>
      <c r="AI9" s="3">
        <f t="shared" si="11"/>
        <v>0.81343224197840869</v>
      </c>
      <c r="AJ9" s="3">
        <f t="shared" si="12"/>
        <v>76.421811772958094</v>
      </c>
      <c r="AK9" s="3">
        <f t="shared" si="13"/>
        <v>7.3385734874139047E-2</v>
      </c>
      <c r="AL9" s="3">
        <f t="shared" si="14"/>
        <v>1.9682997203089865</v>
      </c>
      <c r="AM9" s="3">
        <f t="shared" si="15"/>
        <v>0.11685720432769531</v>
      </c>
      <c r="AN9" s="3">
        <f t="shared" si="16"/>
        <v>6.2038944542193851E-2</v>
      </c>
      <c r="AO9" s="3">
        <f t="shared" si="17"/>
        <v>5.3197289738080716E-2</v>
      </c>
      <c r="AP9" s="3">
        <f t="shared" si="18"/>
        <v>5.7028673486529735E-2</v>
      </c>
      <c r="AQ9" s="3">
        <f t="shared" si="19"/>
        <v>0.47568102846128679</v>
      </c>
      <c r="AR9" s="3">
        <f t="shared" si="20"/>
        <v>0.16666519305753266</v>
      </c>
      <c r="AS9" s="3">
        <f t="shared" si="21"/>
        <v>3.6545506523667635E-2</v>
      </c>
      <c r="AT9" s="3">
        <f t="shared" si="22"/>
        <v>0.40597931642219492</v>
      </c>
      <c r="AU9" s="3">
        <f t="shared" si="23"/>
        <v>7.4122539441148466E-2</v>
      </c>
      <c r="AV9" s="3">
        <f t="shared" si="24"/>
        <v>0.48599629239941883</v>
      </c>
      <c r="AW9" s="3">
        <f t="shared" si="25"/>
        <v>4.0748239773889416</v>
      </c>
      <c r="AX9" s="3">
        <f t="shared" si="26"/>
        <v>6.146128976165846</v>
      </c>
      <c r="AY9" s="3">
        <f t="shared" si="27"/>
        <v>6.0565335408174999E-2</v>
      </c>
      <c r="AZ9" s="3">
        <f t="shared" si="28"/>
        <v>4.5960395280914117</v>
      </c>
      <c r="BA9" s="3">
        <f t="shared" si="29"/>
        <v>76.255146579900554</v>
      </c>
      <c r="BB9" s="3">
        <f t="shared" si="30"/>
        <v>0.33568816072949548</v>
      </c>
      <c r="BC9" s="3">
        <f t="shared" si="31"/>
        <v>3.3303566428826155E-2</v>
      </c>
      <c r="BD9" s="3">
        <f t="shared" si="32"/>
        <v>5.1576319690659978E-3</v>
      </c>
      <c r="BE9" s="3">
        <f t="shared" si="33"/>
        <v>0.25655535023268289</v>
      </c>
      <c r="BF9" s="3">
        <f t="shared" si="34"/>
        <v>2.799857354635827E-3</v>
      </c>
      <c r="BG9" s="3">
        <f t="shared" si="35"/>
        <v>3.5219258303050664E-2</v>
      </c>
      <c r="BH9" s="3">
        <f t="shared" si="36"/>
        <v>8.4732525206084236E-2</v>
      </c>
    </row>
    <row r="10" spans="1:60" x14ac:dyDescent="0.15">
      <c r="A10" s="11">
        <v>2010</v>
      </c>
      <c r="B10" s="2">
        <v>796587</v>
      </c>
      <c r="C10" s="2">
        <v>5762</v>
      </c>
      <c r="D10" s="2">
        <v>14877</v>
      </c>
      <c r="E10" s="2">
        <v>105218</v>
      </c>
      <c r="F10" s="2">
        <v>5571</v>
      </c>
      <c r="G10" s="2">
        <v>633520</v>
      </c>
      <c r="H10" s="2">
        <v>522</v>
      </c>
      <c r="I10" s="2">
        <v>14589</v>
      </c>
      <c r="J10" s="2">
        <v>962</v>
      </c>
      <c r="K10" s="2">
        <v>431</v>
      </c>
      <c r="L10" s="2">
        <v>338</v>
      </c>
      <c r="M10" s="2">
        <v>307</v>
      </c>
      <c r="N10" s="2">
        <v>3532</v>
      </c>
      <c r="O10" s="2">
        <v>1486</v>
      </c>
      <c r="P10" s="2">
        <v>285</v>
      </c>
      <c r="Q10" s="2">
        <v>3006</v>
      </c>
      <c r="R10" s="2">
        <v>548</v>
      </c>
      <c r="S10" s="3">
        <v>3890</v>
      </c>
      <c r="T10" s="4">
        <v>29911</v>
      </c>
      <c r="U10" s="4">
        <v>39050</v>
      </c>
      <c r="V10" s="3">
        <v>428</v>
      </c>
      <c r="W10" s="3">
        <v>32501</v>
      </c>
      <c r="X10" s="3">
        <v>632034</v>
      </c>
      <c r="Y10" s="3">
        <v>2587</v>
      </c>
      <c r="Z10" s="4">
        <v>283</v>
      </c>
      <c r="AA10" s="3">
        <v>32</v>
      </c>
      <c r="AB10" s="3">
        <v>1729</v>
      </c>
      <c r="AC10" s="3">
        <v>18</v>
      </c>
      <c r="AD10" s="3">
        <v>190</v>
      </c>
      <c r="AE10" s="3">
        <v>741</v>
      </c>
      <c r="AF10" s="3">
        <f t="shared" si="8"/>
        <v>0.72333593191955181</v>
      </c>
      <c r="AG10" s="3">
        <f t="shared" si="9"/>
        <v>1.8675926170022858</v>
      </c>
      <c r="AH10" s="3">
        <f t="shared" si="10"/>
        <v>13.208601194847519</v>
      </c>
      <c r="AI10" s="3">
        <f t="shared" si="11"/>
        <v>0.69935863879274962</v>
      </c>
      <c r="AJ10" s="3">
        <f t="shared" si="12"/>
        <v>79.529291841318027</v>
      </c>
      <c r="AK10" s="3">
        <f t="shared" si="13"/>
        <v>6.5529565508852139E-2</v>
      </c>
      <c r="AL10" s="3">
        <f t="shared" si="14"/>
        <v>1.8314383739629194</v>
      </c>
      <c r="AM10" s="3">
        <f t="shared" si="15"/>
        <v>0.12076521459677349</v>
      </c>
      <c r="AN10" s="3">
        <f t="shared" si="16"/>
        <v>5.4105828992941141E-2</v>
      </c>
      <c r="AO10" s="3">
        <f t="shared" si="17"/>
        <v>4.2431021344812303E-2</v>
      </c>
      <c r="AP10" s="3">
        <f t="shared" si="18"/>
        <v>3.8539418795436028E-2</v>
      </c>
      <c r="AQ10" s="3">
        <f t="shared" si="19"/>
        <v>0.44339161949667766</v>
      </c>
      <c r="AR10" s="3">
        <f t="shared" si="20"/>
        <v>0.18654585123784345</v>
      </c>
      <c r="AS10" s="3">
        <f t="shared" si="21"/>
        <v>3.5777636341039962E-2</v>
      </c>
      <c r="AT10" s="3">
        <f t="shared" si="22"/>
        <v>0.3773599117233899</v>
      </c>
      <c r="AU10" s="3">
        <f t="shared" si="23"/>
        <v>6.8793490227683857E-2</v>
      </c>
      <c r="AV10" s="3">
        <f t="shared" si="24"/>
        <v>0.4883333521636683</v>
      </c>
      <c r="AW10" s="3">
        <f t="shared" si="25"/>
        <v>3.7548943178836711</v>
      </c>
      <c r="AX10" s="3">
        <f t="shared" si="26"/>
        <v>4.9021638565530194</v>
      </c>
      <c r="AY10" s="3">
        <f t="shared" si="27"/>
        <v>5.3729222294614395E-2</v>
      </c>
      <c r="AZ10" s="3">
        <f t="shared" si="28"/>
        <v>4.0800314341057531</v>
      </c>
      <c r="BA10" s="3">
        <f t="shared" si="29"/>
        <v>79.342745990080175</v>
      </c>
      <c r="BB10" s="3">
        <f t="shared" si="30"/>
        <v>0.32476050952375574</v>
      </c>
      <c r="BC10" s="3">
        <f t="shared" si="31"/>
        <v>3.5526565208822136E-2</v>
      </c>
      <c r="BD10" s="3">
        <f t="shared" si="32"/>
        <v>4.0171381154851891E-3</v>
      </c>
      <c r="BE10" s="3">
        <f t="shared" si="33"/>
        <v>0.21705099380230913</v>
      </c>
      <c r="BF10" s="3">
        <f t="shared" si="34"/>
        <v>2.2596401899604183E-3</v>
      </c>
      <c r="BG10" s="3">
        <f t="shared" si="35"/>
        <v>2.3851757560693305E-2</v>
      </c>
      <c r="BH10" s="3">
        <f t="shared" si="36"/>
        <v>9.30218544867039E-2</v>
      </c>
    </row>
    <row r="11" spans="1:60" x14ac:dyDescent="0.15">
      <c r="A11" s="11">
        <v>2009</v>
      </c>
      <c r="B11" s="2">
        <v>889212</v>
      </c>
      <c r="C11" s="2">
        <v>5652</v>
      </c>
      <c r="D11" s="2">
        <v>13353</v>
      </c>
      <c r="E11" s="2">
        <v>99574</v>
      </c>
      <c r="F11" s="2">
        <v>5100</v>
      </c>
      <c r="G11" s="2">
        <v>732529</v>
      </c>
      <c r="H11" s="2">
        <v>477</v>
      </c>
      <c r="I11" s="2">
        <v>15213</v>
      </c>
      <c r="J11" s="2">
        <v>617</v>
      </c>
      <c r="K11" s="2">
        <v>507</v>
      </c>
      <c r="L11" s="2">
        <v>345</v>
      </c>
      <c r="M11" s="2">
        <v>351</v>
      </c>
      <c r="N11" s="2">
        <v>3392</v>
      </c>
      <c r="O11" s="2">
        <v>1304</v>
      </c>
      <c r="P11" s="2">
        <v>284</v>
      </c>
      <c r="Q11" s="2">
        <v>3467</v>
      </c>
      <c r="R11" s="2">
        <v>583</v>
      </c>
      <c r="S11" s="3">
        <v>3483</v>
      </c>
      <c r="T11" s="4">
        <v>27744</v>
      </c>
      <c r="U11" s="4">
        <v>35000</v>
      </c>
      <c r="V11" s="3">
        <v>492</v>
      </c>
      <c r="W11" s="3">
        <v>32897</v>
      </c>
      <c r="X11" s="3">
        <v>731225</v>
      </c>
      <c r="Y11" s="3">
        <v>2737</v>
      </c>
      <c r="Z11" s="4">
        <v>268</v>
      </c>
      <c r="AA11" s="3">
        <v>47</v>
      </c>
      <c r="AB11" s="3">
        <v>2079</v>
      </c>
      <c r="AC11" s="3">
        <v>28</v>
      </c>
      <c r="AD11" s="3">
        <v>221</v>
      </c>
      <c r="AE11" s="3">
        <v>862</v>
      </c>
      <c r="AF11" s="3">
        <f t="shared" si="8"/>
        <v>0.63561895251076228</v>
      </c>
      <c r="AG11" s="3">
        <f t="shared" si="9"/>
        <v>1.5016666441748423</v>
      </c>
      <c r="AH11" s="3">
        <f t="shared" si="10"/>
        <v>11.198004525355033</v>
      </c>
      <c r="AI11" s="3">
        <f t="shared" si="11"/>
        <v>0.57354151765833117</v>
      </c>
      <c r="AJ11" s="3">
        <f t="shared" si="12"/>
        <v>82.379567527203861</v>
      </c>
      <c r="AK11" s="3">
        <f t="shared" si="13"/>
        <v>5.3643000769220392E-2</v>
      </c>
      <c r="AL11" s="3">
        <f t="shared" si="14"/>
        <v>1.7108406094384692</v>
      </c>
      <c r="AM11" s="3">
        <f t="shared" si="15"/>
        <v>6.9387277724547128E-2</v>
      </c>
      <c r="AN11" s="3">
        <f t="shared" si="16"/>
        <v>5.7016774402504689E-2</v>
      </c>
      <c r="AO11" s="3">
        <f t="shared" si="17"/>
        <v>3.8798396782769459E-2</v>
      </c>
      <c r="AP11" s="3">
        <f t="shared" si="18"/>
        <v>3.9473151509426326E-2</v>
      </c>
      <c r="AQ11" s="3">
        <f t="shared" si="19"/>
        <v>0.38146133880334498</v>
      </c>
      <c r="AR11" s="3">
        <f t="shared" si="20"/>
        <v>0.14664669392675764</v>
      </c>
      <c r="AS11" s="3">
        <f t="shared" si="21"/>
        <v>3.1938390395091387E-2</v>
      </c>
      <c r="AT11" s="3">
        <f t="shared" si="22"/>
        <v>0.38989577288655575</v>
      </c>
      <c r="AU11" s="3">
        <f t="shared" si="23"/>
        <v>6.5563667606824916E-2</v>
      </c>
      <c r="AV11" s="3">
        <f t="shared" si="24"/>
        <v>0.39169511882430741</v>
      </c>
      <c r="AW11" s="3">
        <f t="shared" si="25"/>
        <v>3.1200658560613217</v>
      </c>
      <c r="AX11" s="3">
        <f t="shared" si="26"/>
        <v>3.9360692388316845</v>
      </c>
      <c r="AY11" s="3">
        <f t="shared" si="27"/>
        <v>5.5329887585862533E-2</v>
      </c>
      <c r="AZ11" s="3">
        <f t="shared" si="28"/>
        <v>3.699567707138455</v>
      </c>
      <c r="BA11" s="3">
        <f t="shared" si="29"/>
        <v>82.232920833277106</v>
      </c>
      <c r="BB11" s="3">
        <f t="shared" si="30"/>
        <v>0.30780061447663776</v>
      </c>
      <c r="BC11" s="3">
        <f t="shared" si="31"/>
        <v>3.013904445733976E-2</v>
      </c>
      <c r="BD11" s="3">
        <f t="shared" si="32"/>
        <v>5.2855786921454052E-3</v>
      </c>
      <c r="BE11" s="3">
        <f t="shared" si="33"/>
        <v>0.23380251278660208</v>
      </c>
      <c r="BF11" s="3">
        <f t="shared" si="34"/>
        <v>3.1488553910653475E-3</v>
      </c>
      <c r="BG11" s="3">
        <f t="shared" si="35"/>
        <v>2.4853465765194351E-2</v>
      </c>
      <c r="BH11" s="3">
        <f t="shared" si="36"/>
        <v>9.6939762396368923E-2</v>
      </c>
    </row>
    <row r="12" spans="1:60" x14ac:dyDescent="0.15">
      <c r="A12" s="11">
        <v>2008</v>
      </c>
      <c r="B12" s="2">
        <v>791575</v>
      </c>
      <c r="C12" s="2">
        <v>2912</v>
      </c>
      <c r="D12" s="2">
        <v>7628</v>
      </c>
      <c r="E12" s="2">
        <v>66778</v>
      </c>
      <c r="F12" s="2">
        <v>2900</v>
      </c>
      <c r="G12" s="2">
        <v>694559</v>
      </c>
      <c r="H12" s="2">
        <v>187</v>
      </c>
      <c r="I12" s="2">
        <v>8453</v>
      </c>
      <c r="J12" s="2">
        <v>64</v>
      </c>
      <c r="K12" s="2">
        <v>187</v>
      </c>
      <c r="L12" s="2">
        <v>115</v>
      </c>
      <c r="M12" s="2">
        <v>180</v>
      </c>
      <c r="N12" s="2">
        <v>2646</v>
      </c>
      <c r="O12" s="2">
        <v>764</v>
      </c>
      <c r="P12" s="2">
        <v>132</v>
      </c>
      <c r="Q12" s="2">
        <v>1461</v>
      </c>
      <c r="R12" s="2">
        <v>322</v>
      </c>
      <c r="S12" s="3">
        <v>2321</v>
      </c>
      <c r="T12" s="4">
        <v>17899</v>
      </c>
      <c r="U12" s="4">
        <v>22660</v>
      </c>
      <c r="V12" s="3">
        <v>147</v>
      </c>
      <c r="W12" s="3">
        <v>23785</v>
      </c>
      <c r="X12" s="3">
        <v>693795</v>
      </c>
      <c r="Y12" s="3">
        <v>1862</v>
      </c>
      <c r="Z12" s="4">
        <v>135</v>
      </c>
      <c r="AA12" s="3">
        <v>19</v>
      </c>
      <c r="AB12" s="3">
        <v>949</v>
      </c>
      <c r="AC12" s="3">
        <v>12</v>
      </c>
      <c r="AD12" s="3">
        <v>96</v>
      </c>
      <c r="AE12" s="3">
        <v>303</v>
      </c>
      <c r="AF12" s="3">
        <f t="shared" si="8"/>
        <v>0.36787417490446261</v>
      </c>
      <c r="AG12" s="3">
        <f t="shared" si="9"/>
        <v>0.96364842244891524</v>
      </c>
      <c r="AH12" s="3">
        <f t="shared" si="10"/>
        <v>8.4360926001958116</v>
      </c>
      <c r="AI12" s="3">
        <f t="shared" si="11"/>
        <v>0.36635820989798817</v>
      </c>
      <c r="AJ12" s="3">
        <f t="shared" si="12"/>
        <v>87.743928244323016</v>
      </c>
      <c r="AK12" s="3">
        <f t="shared" si="13"/>
        <v>2.3623788017559925E-2</v>
      </c>
      <c r="AL12" s="3">
        <f t="shared" si="14"/>
        <v>1.0678710166440324</v>
      </c>
      <c r="AM12" s="3">
        <f t="shared" si="15"/>
        <v>8.0851467011969803E-3</v>
      </c>
      <c r="AN12" s="3">
        <f t="shared" si="16"/>
        <v>2.3623788017559925E-2</v>
      </c>
      <c r="AO12" s="3">
        <f t="shared" si="17"/>
        <v>1.4527997978713323E-2</v>
      </c>
      <c r="AP12" s="3">
        <f t="shared" si="18"/>
        <v>2.2739475097116508E-2</v>
      </c>
      <c r="AQ12" s="3">
        <f t="shared" si="19"/>
        <v>0.33427028392761265</v>
      </c>
      <c r="AR12" s="3">
        <f t="shared" si="20"/>
        <v>9.651643874553896E-2</v>
      </c>
      <c r="AS12" s="3">
        <f t="shared" si="21"/>
        <v>1.6675615071218775E-2</v>
      </c>
      <c r="AT12" s="3">
        <f t="shared" si="22"/>
        <v>0.18456873953826233</v>
      </c>
      <c r="AU12" s="3">
        <f t="shared" si="23"/>
        <v>4.0678394340397307E-2</v>
      </c>
      <c r="AV12" s="3">
        <f t="shared" si="24"/>
        <v>0.29321289833559672</v>
      </c>
      <c r="AW12" s="3">
        <f t="shared" si="25"/>
        <v>2.2611881375738241</v>
      </c>
      <c r="AX12" s="3">
        <f t="shared" si="26"/>
        <v>2.8626472538925563</v>
      </c>
      <c r="AY12" s="3">
        <f t="shared" si="27"/>
        <v>1.8570571329311815E-2</v>
      </c>
      <c r="AZ12" s="3">
        <f t="shared" si="28"/>
        <v>3.0047689732495342</v>
      </c>
      <c r="BA12" s="3">
        <f t="shared" si="29"/>
        <v>87.647411805577491</v>
      </c>
      <c r="BB12" s="3">
        <f t="shared" si="30"/>
        <v>0.23522723683794966</v>
      </c>
      <c r="BC12" s="3">
        <f t="shared" si="31"/>
        <v>1.7054606322837382E-2</v>
      </c>
      <c r="BD12" s="3">
        <f t="shared" si="32"/>
        <v>2.4002779269178534E-3</v>
      </c>
      <c r="BE12" s="3">
        <f t="shared" si="33"/>
        <v>0.11988756592868648</v>
      </c>
      <c r="BF12" s="3">
        <f t="shared" si="34"/>
        <v>1.5159650064744338E-3</v>
      </c>
      <c r="BG12" s="3">
        <f t="shared" si="35"/>
        <v>1.2127720051795471E-2</v>
      </c>
      <c r="BH12" s="3">
        <f t="shared" si="36"/>
        <v>3.827811641347946E-2</v>
      </c>
    </row>
    <row r="13" spans="1:60" x14ac:dyDescent="0.15">
      <c r="A13" s="11">
        <v>2007</v>
      </c>
      <c r="B13" s="2">
        <v>960756</v>
      </c>
      <c r="C13" s="2">
        <v>3039</v>
      </c>
      <c r="D13" s="2">
        <v>7066</v>
      </c>
      <c r="E13" s="2">
        <v>74589</v>
      </c>
      <c r="F13" s="2">
        <v>2766</v>
      </c>
      <c r="G13" s="2">
        <v>855028</v>
      </c>
      <c r="H13" s="2">
        <v>169</v>
      </c>
      <c r="I13" s="2">
        <v>8672</v>
      </c>
      <c r="J13" s="2">
        <v>113</v>
      </c>
      <c r="K13" s="2">
        <v>227</v>
      </c>
      <c r="L13" s="2">
        <v>113</v>
      </c>
      <c r="M13" s="2">
        <v>189</v>
      </c>
      <c r="N13" s="2">
        <v>2902</v>
      </c>
      <c r="O13" s="9">
        <v>767</v>
      </c>
      <c r="P13" s="2">
        <v>135</v>
      </c>
      <c r="Q13" s="2">
        <v>1893</v>
      </c>
      <c r="R13" s="2">
        <v>377</v>
      </c>
      <c r="S13" s="3">
        <v>1771</v>
      </c>
      <c r="T13" s="4">
        <v>19699</v>
      </c>
      <c r="U13" s="4">
        <v>23907</v>
      </c>
      <c r="V13" s="3">
        <v>156</v>
      </c>
      <c r="W13" s="3">
        <v>28263</v>
      </c>
      <c r="X13" s="3">
        <v>854261</v>
      </c>
      <c r="Y13" s="3">
        <v>2118</v>
      </c>
      <c r="Z13" s="4">
        <v>112</v>
      </c>
      <c r="AA13" s="3">
        <v>21</v>
      </c>
      <c r="AB13" s="3">
        <v>944</v>
      </c>
      <c r="AC13" s="3">
        <v>10</v>
      </c>
      <c r="AD13" s="3">
        <v>109</v>
      </c>
      <c r="AE13" s="3">
        <v>314</v>
      </c>
      <c r="AF13" s="3">
        <f t="shared" si="8"/>
        <v>0.31631340319498397</v>
      </c>
      <c r="AG13" s="3">
        <f t="shared" si="9"/>
        <v>0.73546248995582642</v>
      </c>
      <c r="AH13" s="3">
        <f t="shared" si="10"/>
        <v>7.763573685722494</v>
      </c>
      <c r="AI13" s="3">
        <f t="shared" si="11"/>
        <v>0.28789828010441776</v>
      </c>
      <c r="AJ13" s="3">
        <f t="shared" si="12"/>
        <v>88.995332842053557</v>
      </c>
      <c r="AK13" s="3">
        <f t="shared" si="13"/>
        <v>1.7590314294160015E-2</v>
      </c>
      <c r="AL13" s="3">
        <f t="shared" si="14"/>
        <v>0.90262251810032923</v>
      </c>
      <c r="AM13" s="3">
        <f t="shared" si="15"/>
        <v>1.1761571096095158E-2</v>
      </c>
      <c r="AN13" s="3">
        <f t="shared" si="16"/>
        <v>2.3627226892155764E-2</v>
      </c>
      <c r="AO13" s="3">
        <f t="shared" si="17"/>
        <v>1.1761571096095158E-2</v>
      </c>
      <c r="AP13" s="3">
        <f t="shared" si="18"/>
        <v>1.9672008293468893E-2</v>
      </c>
      <c r="AQ13" s="3">
        <f t="shared" si="19"/>
        <v>0.3020537992997181</v>
      </c>
      <c r="AR13" s="3">
        <f t="shared" si="20"/>
        <v>7.9832964873495463E-2</v>
      </c>
      <c r="AS13" s="3">
        <f t="shared" si="21"/>
        <v>1.4051434495334922E-2</v>
      </c>
      <c r="AT13" s="3">
        <f t="shared" si="22"/>
        <v>0.19703233703458525</v>
      </c>
      <c r="AU13" s="3">
        <f t="shared" si="23"/>
        <v>3.9239931886972342E-2</v>
      </c>
      <c r="AV13" s="3">
        <f t="shared" si="24"/>
        <v>0.18433400363880109</v>
      </c>
      <c r="AW13" s="3">
        <f t="shared" si="25"/>
        <v>2.0503645046192789</v>
      </c>
      <c r="AX13" s="3">
        <f t="shared" si="26"/>
        <v>2.4883529220738669</v>
      </c>
      <c r="AY13" s="3">
        <f t="shared" si="27"/>
        <v>1.6237213194609246E-2</v>
      </c>
      <c r="AZ13" s="3">
        <f t="shared" si="28"/>
        <v>2.9417458751233401</v>
      </c>
      <c r="BA13" s="3">
        <f t="shared" si="29"/>
        <v>88.915499877180054</v>
      </c>
      <c r="BB13" s="3">
        <f t="shared" si="30"/>
        <v>0.22045139452681012</v>
      </c>
      <c r="BC13" s="3">
        <f t="shared" si="31"/>
        <v>1.1657486396129714E-2</v>
      </c>
      <c r="BD13" s="3">
        <f t="shared" si="32"/>
        <v>2.1857786992743214E-3</v>
      </c>
      <c r="BE13" s="3">
        <f t="shared" si="33"/>
        <v>9.8255956767379013E-2</v>
      </c>
      <c r="BF13" s="3">
        <f t="shared" si="34"/>
        <v>1.0408469996544389E-3</v>
      </c>
      <c r="BG13" s="3">
        <f t="shared" si="35"/>
        <v>1.1345232296233384E-2</v>
      </c>
      <c r="BH13" s="3">
        <f t="shared" si="36"/>
        <v>3.268259578914938E-2</v>
      </c>
    </row>
    <row r="14" spans="1:60" x14ac:dyDescent="0.15">
      <c r="A14" s="11">
        <v>2006</v>
      </c>
      <c r="B14" s="2">
        <v>1206457</v>
      </c>
      <c r="C14" s="2">
        <v>3507</v>
      </c>
      <c r="D14" s="2">
        <v>9967</v>
      </c>
      <c r="E14" s="2">
        <v>109131</v>
      </c>
      <c r="F14" s="2">
        <v>3255</v>
      </c>
      <c r="G14" s="2">
        <v>1058452</v>
      </c>
      <c r="H14" s="2">
        <v>218</v>
      </c>
      <c r="I14" s="2">
        <v>9004</v>
      </c>
      <c r="J14" s="2">
        <v>905</v>
      </c>
      <c r="K14" s="2">
        <v>293</v>
      </c>
      <c r="L14" s="2">
        <v>140</v>
      </c>
      <c r="M14" s="2">
        <v>310</v>
      </c>
      <c r="N14" s="2">
        <v>2957</v>
      </c>
      <c r="O14" s="2">
        <v>1199</v>
      </c>
      <c r="P14" s="2">
        <v>190</v>
      </c>
      <c r="Q14" s="2">
        <v>1648</v>
      </c>
      <c r="R14" s="2">
        <v>803</v>
      </c>
      <c r="S14" s="3">
        <v>1932</v>
      </c>
      <c r="T14" s="4">
        <v>46329</v>
      </c>
      <c r="U14" s="4">
        <v>25135</v>
      </c>
      <c r="V14" s="3">
        <v>243</v>
      </c>
      <c r="W14" s="3">
        <v>33365</v>
      </c>
      <c r="X14" s="3">
        <v>1057253</v>
      </c>
      <c r="Y14" s="3">
        <v>3228</v>
      </c>
      <c r="Z14" s="4">
        <v>131</v>
      </c>
      <c r="AA14" s="3">
        <v>26</v>
      </c>
      <c r="AB14" s="3">
        <v>1020</v>
      </c>
      <c r="AC14" s="3">
        <v>20</v>
      </c>
      <c r="AD14" s="3">
        <v>109</v>
      </c>
      <c r="AE14" s="3">
        <v>255</v>
      </c>
      <c r="AF14" s="3">
        <f t="shared" si="8"/>
        <v>0.29068586779305022</v>
      </c>
      <c r="AG14" s="3">
        <f t="shared" si="9"/>
        <v>0.82613802232487354</v>
      </c>
      <c r="AH14" s="3">
        <f t="shared" si="10"/>
        <v>9.0455772563796302</v>
      </c>
      <c r="AI14" s="3">
        <f t="shared" si="11"/>
        <v>0.26979826052648376</v>
      </c>
      <c r="AJ14" s="3">
        <f t="shared" si="12"/>
        <v>87.732260660761213</v>
      </c>
      <c r="AK14" s="3">
        <f t="shared" si="13"/>
        <v>1.8069438032188464E-2</v>
      </c>
      <c r="AL14" s="3">
        <f t="shared" si="14"/>
        <v>0.74631752312763733</v>
      </c>
      <c r="AM14" s="3">
        <f t="shared" si="15"/>
        <v>7.5013034032708995E-2</v>
      </c>
      <c r="AN14" s="3">
        <f t="shared" si="16"/>
        <v>2.4285987813904682E-2</v>
      </c>
      <c r="AO14" s="3">
        <f t="shared" si="17"/>
        <v>1.1604226259203602E-2</v>
      </c>
      <c r="AP14" s="3">
        <f t="shared" si="18"/>
        <v>2.5695072431093688E-2</v>
      </c>
      <c r="AQ14" s="3">
        <f t="shared" si="19"/>
        <v>0.24509783606046465</v>
      </c>
      <c r="AR14" s="3">
        <f t="shared" si="20"/>
        <v>9.9381909177036556E-2</v>
      </c>
      <c r="AS14" s="3">
        <f t="shared" si="21"/>
        <v>1.5748592780347744E-2</v>
      </c>
      <c r="AT14" s="3">
        <f t="shared" si="22"/>
        <v>0.13659832053691098</v>
      </c>
      <c r="AU14" s="3">
        <f t="shared" si="23"/>
        <v>6.6558526329574944E-2</v>
      </c>
      <c r="AV14" s="3">
        <f t="shared" si="24"/>
        <v>0.1601383223770097</v>
      </c>
      <c r="AW14" s="3">
        <f t="shared" si="25"/>
        <v>3.8400871311617411</v>
      </c>
      <c r="AX14" s="3">
        <f t="shared" si="26"/>
        <v>2.0833730501791612</v>
      </c>
      <c r="AY14" s="3">
        <f t="shared" si="27"/>
        <v>2.0141621292760536E-2</v>
      </c>
      <c r="AZ14" s="3">
        <f t="shared" si="28"/>
        <v>2.765535779559487</v>
      </c>
      <c r="BA14" s="3">
        <f t="shared" si="29"/>
        <v>87.632878751584187</v>
      </c>
      <c r="BB14" s="3">
        <f t="shared" si="30"/>
        <v>0.26756030260506591</v>
      </c>
      <c r="BC14" s="3">
        <f t="shared" si="31"/>
        <v>1.0858240285397657E-2</v>
      </c>
      <c r="BD14" s="3">
        <f t="shared" si="32"/>
        <v>2.1550705909949546E-3</v>
      </c>
      <c r="BE14" s="3">
        <f t="shared" si="33"/>
        <v>8.4545077031340524E-2</v>
      </c>
      <c r="BF14" s="3">
        <f t="shared" si="34"/>
        <v>1.6577466084576574E-3</v>
      </c>
      <c r="BG14" s="3">
        <f t="shared" si="35"/>
        <v>9.0347190160942319E-3</v>
      </c>
      <c r="BH14" s="3">
        <f t="shared" si="36"/>
        <v>2.1136269257835131E-2</v>
      </c>
    </row>
    <row r="15" spans="1:60" x14ac:dyDescent="0.15">
      <c r="A15" s="11">
        <v>2005</v>
      </c>
      <c r="B15" s="2">
        <v>1291142</v>
      </c>
      <c r="C15" s="2">
        <v>2807</v>
      </c>
      <c r="D15" s="2">
        <v>8974</v>
      </c>
      <c r="E15" s="2">
        <v>130441</v>
      </c>
      <c r="F15" s="2">
        <v>3226</v>
      </c>
      <c r="G15" s="2">
        <v>1094868</v>
      </c>
      <c r="H15" s="2">
        <v>175</v>
      </c>
      <c r="I15" s="2">
        <v>38140</v>
      </c>
      <c r="J15" s="2">
        <v>222</v>
      </c>
      <c r="K15" s="2">
        <v>296</v>
      </c>
      <c r="L15" s="2">
        <v>149</v>
      </c>
      <c r="M15" s="2">
        <v>329</v>
      </c>
      <c r="N15" s="2">
        <v>32112</v>
      </c>
      <c r="O15" s="2">
        <v>1486</v>
      </c>
      <c r="P15" s="2">
        <v>157</v>
      </c>
      <c r="Q15" s="2">
        <v>1545</v>
      </c>
      <c r="R15" s="2">
        <v>1321</v>
      </c>
      <c r="S15" s="3">
        <v>2049</v>
      </c>
      <c r="T15" s="4">
        <v>42884</v>
      </c>
      <c r="U15" s="4">
        <v>25908</v>
      </c>
      <c r="V15" s="3">
        <v>293</v>
      </c>
      <c r="W15" s="3">
        <v>55775</v>
      </c>
      <c r="X15" s="3">
        <v>1093382</v>
      </c>
      <c r="Y15" s="3">
        <v>4273</v>
      </c>
      <c r="Z15" s="4">
        <v>131</v>
      </c>
      <c r="AA15" s="3">
        <v>18</v>
      </c>
      <c r="AB15" s="3">
        <v>903</v>
      </c>
      <c r="AC15" s="3">
        <v>8</v>
      </c>
      <c r="AD15" s="3">
        <v>128</v>
      </c>
      <c r="AE15" s="3">
        <v>301</v>
      </c>
      <c r="AF15" s="3">
        <f t="shared" si="8"/>
        <v>0.21740443731208497</v>
      </c>
      <c r="AG15" s="3">
        <f t="shared" si="9"/>
        <v>0.69504361255384772</v>
      </c>
      <c r="AH15" s="3">
        <f t="shared" si="10"/>
        <v>10.102761741156279</v>
      </c>
      <c r="AI15" s="3">
        <f t="shared" si="11"/>
        <v>0.24985632873843464</v>
      </c>
      <c r="AJ15" s="3">
        <f t="shared" si="12"/>
        <v>84.798418764163813</v>
      </c>
      <c r="AK15" s="3">
        <f t="shared" si="13"/>
        <v>1.3553892600504051E-2</v>
      </c>
      <c r="AL15" s="3">
        <f t="shared" si="14"/>
        <v>2.9539740787612829</v>
      </c>
      <c r="AM15" s="3">
        <f t="shared" si="15"/>
        <v>1.719408089892514E-2</v>
      </c>
      <c r="AN15" s="3">
        <f t="shared" si="16"/>
        <v>2.2925441198566852E-2</v>
      </c>
      <c r="AO15" s="3">
        <f t="shared" si="17"/>
        <v>1.1540171414143449E-2</v>
      </c>
      <c r="AP15" s="3">
        <f t="shared" si="18"/>
        <v>2.5481318088947616E-2</v>
      </c>
      <c r="AQ15" s="3">
        <f t="shared" si="19"/>
        <v>2.4871005667850632</v>
      </c>
      <c r="AR15" s="3">
        <f t="shared" si="20"/>
        <v>0.1150919108819944</v>
      </c>
      <c r="AS15" s="3">
        <f t="shared" si="21"/>
        <v>1.2159777933023634E-2</v>
      </c>
      <c r="AT15" s="3">
        <f t="shared" si="22"/>
        <v>0.11966150895873576</v>
      </c>
      <c r="AU15" s="3">
        <f t="shared" si="23"/>
        <v>0.10231252643009058</v>
      </c>
      <c r="AV15" s="3">
        <f t="shared" si="24"/>
        <v>0.15869671964818743</v>
      </c>
      <c r="AW15" s="3">
        <f t="shared" si="25"/>
        <v>3.3214007444572329</v>
      </c>
      <c r="AX15" s="3">
        <f t="shared" si="26"/>
        <v>2.0065957113934796</v>
      </c>
      <c r="AY15" s="3">
        <f t="shared" si="27"/>
        <v>2.2693088753986779E-2</v>
      </c>
      <c r="AZ15" s="3">
        <f t="shared" si="28"/>
        <v>4.3198191988177905</v>
      </c>
      <c r="BA15" s="3">
        <f t="shared" si="29"/>
        <v>84.683326853281827</v>
      </c>
      <c r="BB15" s="3">
        <f t="shared" si="30"/>
        <v>0.33094733189687886</v>
      </c>
      <c r="BC15" s="3">
        <f t="shared" si="31"/>
        <v>1.0146056746663032E-2</v>
      </c>
      <c r="BD15" s="3">
        <f t="shared" si="32"/>
        <v>1.3941146674804165E-3</v>
      </c>
      <c r="BE15" s="3">
        <f t="shared" si="33"/>
        <v>6.9938085818600906E-2</v>
      </c>
      <c r="BF15" s="3">
        <f t="shared" si="34"/>
        <v>6.1960651888018511E-4</v>
      </c>
      <c r="BG15" s="3">
        <f t="shared" si="35"/>
        <v>9.9137043020829617E-3</v>
      </c>
      <c r="BH15" s="3">
        <f t="shared" si="36"/>
        <v>2.3312695272866966E-2</v>
      </c>
    </row>
    <row r="16" spans="1:60" x14ac:dyDescent="0.15">
      <c r="A16" s="11">
        <v>2004</v>
      </c>
      <c r="B16" s="2">
        <v>1241089</v>
      </c>
      <c r="C16" s="2">
        <v>2092</v>
      </c>
      <c r="D16" s="2">
        <v>7025</v>
      </c>
      <c r="E16" s="2">
        <v>62506</v>
      </c>
      <c r="F16" s="2">
        <v>3027</v>
      </c>
      <c r="G16" s="2">
        <v>1144613</v>
      </c>
      <c r="H16" s="2">
        <v>284</v>
      </c>
      <c r="I16" s="2">
        <v>14093</v>
      </c>
      <c r="J16" s="2" t="e">
        <v>#N/A</v>
      </c>
      <c r="K16" s="2">
        <v>325</v>
      </c>
      <c r="L16" s="2">
        <v>151</v>
      </c>
      <c r="M16" s="2">
        <v>221</v>
      </c>
      <c r="N16" s="2">
        <v>10082</v>
      </c>
      <c r="O16" s="2">
        <v>1806</v>
      </c>
      <c r="P16" s="2">
        <v>116</v>
      </c>
      <c r="Q16" s="2">
        <v>919</v>
      </c>
      <c r="R16" s="2">
        <v>571</v>
      </c>
      <c r="S16" s="4">
        <v>1173</v>
      </c>
      <c r="T16" s="4">
        <v>19180</v>
      </c>
      <c r="U16" s="4">
        <v>14288</v>
      </c>
      <c r="V16" s="3">
        <v>135</v>
      </c>
      <c r="W16" s="4">
        <v>26555</v>
      </c>
      <c r="X16" s="3">
        <v>1142807</v>
      </c>
      <c r="Y16" s="3">
        <v>1664</v>
      </c>
      <c r="Z16" s="4">
        <v>97</v>
      </c>
      <c r="AA16" s="3">
        <v>35</v>
      </c>
      <c r="AB16" s="3">
        <v>714</v>
      </c>
      <c r="AC16" s="3">
        <v>10</v>
      </c>
      <c r="AD16" s="3">
        <v>114</v>
      </c>
      <c r="AE16" s="3">
        <v>249</v>
      </c>
      <c r="AF16" s="3">
        <f t="shared" si="8"/>
        <v>0.16856164223516606</v>
      </c>
      <c r="AG16" s="3">
        <f t="shared" si="9"/>
        <v>0.56603515138720917</v>
      </c>
      <c r="AH16" s="3">
        <f t="shared" si="10"/>
        <v>5.0363833697663907</v>
      </c>
      <c r="AI16" s="3">
        <f t="shared" si="11"/>
        <v>0.24389870508883729</v>
      </c>
      <c r="AJ16" s="3">
        <f t="shared" si="12"/>
        <v>92.226504303881512</v>
      </c>
      <c r="AK16" s="3">
        <f t="shared" si="13"/>
        <v>2.2883129251810307E-2</v>
      </c>
      <c r="AL16" s="3">
        <f t="shared" si="14"/>
        <v>1.1355350019216994</v>
      </c>
      <c r="AM16" s="3">
        <v>0</v>
      </c>
      <c r="AN16" s="3">
        <f t="shared" si="16"/>
        <v>2.6186679601543486E-2</v>
      </c>
      <c r="AO16" s="3">
        <f t="shared" si="17"/>
        <v>1.2166734214870972E-2</v>
      </c>
      <c r="AP16" s="3">
        <f t="shared" si="18"/>
        <v>1.7806942129049569E-2</v>
      </c>
      <c r="AQ16" s="3">
        <f t="shared" si="19"/>
        <v>0.81235108843926584</v>
      </c>
      <c r="AR16" s="3">
        <f t="shared" si="20"/>
        <v>0.1455173641858078</v>
      </c>
      <c r="AS16" s="3">
        <f t="shared" si="21"/>
        <v>9.3466302577816743E-3</v>
      </c>
      <c r="AT16" s="3">
        <f t="shared" si="22"/>
        <v>7.4047872473287576E-2</v>
      </c>
      <c r="AU16" s="3">
        <f t="shared" si="23"/>
        <v>4.6007981699942545E-2</v>
      </c>
      <c r="AV16" s="3">
        <f t="shared" si="24"/>
        <v>9.4513769761878474E-2</v>
      </c>
      <c r="AW16" s="3">
        <f t="shared" si="25"/>
        <v>1.5454169684849355</v>
      </c>
      <c r="AX16" s="3">
        <f t="shared" si="26"/>
        <v>1.1512470096826255</v>
      </c>
      <c r="AY16" s="3">
        <f t="shared" si="27"/>
        <v>1.0877543834487293E-2</v>
      </c>
      <c r="AZ16" s="3">
        <f t="shared" si="28"/>
        <v>2.1396531594430375</v>
      </c>
      <c r="BA16" s="3">
        <f t="shared" si="29"/>
        <v>92.080986939695705</v>
      </c>
      <c r="BB16" s="3">
        <f t="shared" si="30"/>
        <v>0.13407579955990262</v>
      </c>
      <c r="BC16" s="3">
        <f t="shared" si="31"/>
        <v>7.8157166810760553E-3</v>
      </c>
      <c r="BD16" s="3">
        <f t="shared" si="32"/>
        <v>2.8201039570892985E-3</v>
      </c>
      <c r="BE16" s="3">
        <f t="shared" si="33"/>
        <v>5.7530120724621679E-2</v>
      </c>
      <c r="BF16" s="3">
        <f t="shared" si="34"/>
        <v>8.0574398773979939E-4</v>
      </c>
      <c r="BG16" s="3">
        <f t="shared" si="35"/>
        <v>9.1854814602337145E-3</v>
      </c>
      <c r="BH16" s="3">
        <f t="shared" si="36"/>
        <v>2.0063025294721006E-2</v>
      </c>
    </row>
    <row r="17" spans="1:60" x14ac:dyDescent="0.15">
      <c r="A17" s="11">
        <v>2003</v>
      </c>
      <c r="B17" s="2">
        <v>1046422</v>
      </c>
      <c r="C17" s="2">
        <v>4707</v>
      </c>
      <c r="D17" s="2">
        <v>17086</v>
      </c>
      <c r="E17" s="2">
        <v>40687</v>
      </c>
      <c r="F17" s="2">
        <v>3420</v>
      </c>
      <c r="G17" s="2">
        <v>960243</v>
      </c>
      <c r="H17" s="2">
        <v>331</v>
      </c>
      <c r="I17" s="2">
        <v>10479</v>
      </c>
      <c r="J17" s="2" t="s">
        <v>10</v>
      </c>
      <c r="K17" s="2">
        <v>575</v>
      </c>
      <c r="L17" s="2">
        <v>281</v>
      </c>
      <c r="M17" s="2">
        <v>143</v>
      </c>
      <c r="N17" s="2">
        <v>5740</v>
      </c>
      <c r="O17" s="2">
        <v>3280</v>
      </c>
      <c r="P17" s="9">
        <v>188</v>
      </c>
      <c r="Q17" s="2">
        <v>1581</v>
      </c>
      <c r="R17" s="2">
        <v>481</v>
      </c>
      <c r="S17" s="3">
        <v>843</v>
      </c>
      <c r="T17" s="4">
        <v>11757</v>
      </c>
      <c r="U17" s="4">
        <v>10355</v>
      </c>
      <c r="V17" s="3">
        <v>190</v>
      </c>
      <c r="W17" s="3">
        <v>16632</v>
      </c>
      <c r="X17" s="3">
        <v>956963</v>
      </c>
      <c r="Y17" s="3">
        <v>1055</v>
      </c>
      <c r="Z17" s="4">
        <v>126</v>
      </c>
      <c r="AA17" s="3">
        <v>19</v>
      </c>
      <c r="AB17" s="3">
        <v>728</v>
      </c>
      <c r="AC17" s="3" t="s">
        <v>10</v>
      </c>
      <c r="AD17" s="3">
        <v>151</v>
      </c>
      <c r="AE17" s="3">
        <v>309</v>
      </c>
      <c r="AF17" s="3">
        <f t="shared" si="8"/>
        <v>0.44981852445762804</v>
      </c>
      <c r="AG17" s="3">
        <f t="shared" si="9"/>
        <v>1.6328020626477653</v>
      </c>
      <c r="AH17" s="3">
        <f t="shared" si="10"/>
        <v>3.888201891779798</v>
      </c>
      <c r="AI17" s="3">
        <f t="shared" si="11"/>
        <v>0.32682799100171828</v>
      </c>
      <c r="AJ17" s="3">
        <f t="shared" si="12"/>
        <v>91.764412445456998</v>
      </c>
      <c r="AK17" s="3">
        <f t="shared" si="13"/>
        <v>3.1631597959523028E-2</v>
      </c>
      <c r="AL17" s="3">
        <f t="shared" si="14"/>
        <v>1.0014124320780717</v>
      </c>
      <c r="AM17" s="3">
        <v>0</v>
      </c>
      <c r="AN17" s="3">
        <f t="shared" si="16"/>
        <v>5.4949150533914609E-2</v>
      </c>
      <c r="AO17" s="3">
        <f t="shared" si="17"/>
        <v>2.6853410956573925E-2</v>
      </c>
      <c r="AP17" s="3">
        <f t="shared" si="18"/>
        <v>1.3665614828434416E-2</v>
      </c>
      <c r="AQ17" s="3">
        <f t="shared" si="19"/>
        <v>0.54853586793855635</v>
      </c>
      <c r="AR17" s="3">
        <f t="shared" si="20"/>
        <v>0.31344906739346073</v>
      </c>
      <c r="AS17" s="3">
        <f t="shared" si="21"/>
        <v>1.7965983131088607E-2</v>
      </c>
      <c r="AT17" s="3">
        <f t="shared" si="22"/>
        <v>0.15108627303325045</v>
      </c>
      <c r="AU17" s="3">
        <f t="shared" si="23"/>
        <v>4.5966158968370315E-2</v>
      </c>
      <c r="AV17" s="3">
        <f t="shared" si="24"/>
        <v>8.0560232869721776E-2</v>
      </c>
      <c r="AW17" s="3">
        <f t="shared" si="25"/>
        <v>1.1235428918734507</v>
      </c>
      <c r="AX17" s="3">
        <f t="shared" si="26"/>
        <v>0.98956252831075808</v>
      </c>
      <c r="AY17" s="3">
        <f t="shared" si="27"/>
        <v>1.8157110611206569E-2</v>
      </c>
      <c r="AZ17" s="3">
        <f t="shared" si="28"/>
        <v>1.5894161246609875</v>
      </c>
      <c r="BA17" s="3">
        <f t="shared" si="29"/>
        <v>91.450963378063534</v>
      </c>
      <c r="BB17" s="3">
        <f t="shared" si="30"/>
        <v>0.10081974576222595</v>
      </c>
      <c r="BC17" s="3">
        <f t="shared" si="31"/>
        <v>1.2041031247431725E-2</v>
      </c>
      <c r="BD17" s="3">
        <f t="shared" si="32"/>
        <v>1.8157110611206567E-3</v>
      </c>
      <c r="BE17" s="3">
        <f t="shared" si="33"/>
        <v>6.9570402762938854E-2</v>
      </c>
      <c r="BF17" s="3">
        <v>0</v>
      </c>
      <c r="BG17" s="3">
        <f t="shared" si="35"/>
        <v>1.4430124748906271E-2</v>
      </c>
      <c r="BH17" s="3">
        <f t="shared" si="36"/>
        <v>2.9529195678225421E-2</v>
      </c>
    </row>
    <row r="18" spans="1:60" x14ac:dyDescent="0.15">
      <c r="A18" s="11">
        <v>2002</v>
      </c>
      <c r="B18" s="2">
        <v>1062279</v>
      </c>
      <c r="C18" s="2">
        <v>2606</v>
      </c>
      <c r="D18" s="2">
        <v>9331</v>
      </c>
      <c r="E18" s="2">
        <v>30288</v>
      </c>
      <c r="F18" s="2">
        <v>3775</v>
      </c>
      <c r="G18" s="2">
        <v>998187</v>
      </c>
      <c r="H18" s="2">
        <v>345</v>
      </c>
      <c r="I18" s="2">
        <v>8121</v>
      </c>
      <c r="J18" s="2">
        <v>22</v>
      </c>
      <c r="K18" s="2">
        <v>465</v>
      </c>
      <c r="L18" s="2">
        <v>160</v>
      </c>
      <c r="M18" s="2">
        <v>103</v>
      </c>
      <c r="N18" s="2">
        <v>3493</v>
      </c>
      <c r="O18" s="2">
        <v>3463</v>
      </c>
      <c r="P18" s="2">
        <v>139</v>
      </c>
      <c r="Q18" s="2">
        <v>1748</v>
      </c>
      <c r="R18" s="2">
        <v>334</v>
      </c>
      <c r="S18" s="3">
        <v>959</v>
      </c>
      <c r="T18" s="4">
        <v>9209</v>
      </c>
      <c r="U18" s="4">
        <v>8344</v>
      </c>
      <c r="V18" s="3">
        <v>222</v>
      </c>
      <c r="W18" s="3">
        <v>11295</v>
      </c>
      <c r="X18" s="3">
        <v>994724</v>
      </c>
      <c r="Y18" s="3">
        <v>823</v>
      </c>
      <c r="Z18" s="4">
        <v>123</v>
      </c>
      <c r="AA18" s="3">
        <v>13</v>
      </c>
      <c r="AB18" s="3">
        <v>619</v>
      </c>
      <c r="AC18" s="3">
        <v>7</v>
      </c>
      <c r="AD18" s="3">
        <v>78</v>
      </c>
      <c r="AE18" s="3">
        <v>273</v>
      </c>
      <c r="AF18" s="3">
        <f t="shared" si="8"/>
        <v>0.24532161513124143</v>
      </c>
      <c r="AG18" s="3">
        <f t="shared" si="9"/>
        <v>0.87839447075579946</v>
      </c>
      <c r="AH18" s="3">
        <f t="shared" si="10"/>
        <v>2.8512283496143667</v>
      </c>
      <c r="AI18" s="3">
        <f t="shared" si="11"/>
        <v>0.35536803419817203</v>
      </c>
      <c r="AJ18" s="3">
        <f t="shared" si="12"/>
        <v>93.966556808522057</v>
      </c>
      <c r="AK18" s="3">
        <f t="shared" si="13"/>
        <v>3.2477343522746845E-2</v>
      </c>
      <c r="AL18" s="3">
        <f t="shared" si="14"/>
        <v>0.7644884253571802</v>
      </c>
      <c r="AM18" s="3">
        <f t="shared" si="15"/>
        <v>2.0710190072476251E-3</v>
      </c>
      <c r="AN18" s="3">
        <f t="shared" si="16"/>
        <v>4.3773810835006623E-2</v>
      </c>
      <c r="AO18" s="3">
        <f t="shared" si="17"/>
        <v>1.5061956416346365E-2</v>
      </c>
      <c r="AP18" s="3">
        <f t="shared" si="18"/>
        <v>9.6961344430229728E-3</v>
      </c>
      <c r="AQ18" s="3">
        <f t="shared" si="19"/>
        <v>0.32882133601436159</v>
      </c>
      <c r="AR18" s="3">
        <f t="shared" si="20"/>
        <v>0.32599721918629665</v>
      </c>
      <c r="AS18" s="3">
        <f t="shared" si="21"/>
        <v>1.3085074636700902E-2</v>
      </c>
      <c r="AT18" s="3">
        <f t="shared" si="22"/>
        <v>0.16455187384858402</v>
      </c>
      <c r="AU18" s="3">
        <f t="shared" si="23"/>
        <v>3.1441834019123031E-2</v>
      </c>
      <c r="AV18" s="3">
        <f t="shared" si="24"/>
        <v>9.0277601270476016E-2</v>
      </c>
      <c r="AW18" s="3">
        <f t="shared" si="25"/>
        <v>0.8669097289883354</v>
      </c>
      <c r="AX18" s="3">
        <f t="shared" si="26"/>
        <v>0.78548102711246304</v>
      </c>
      <c r="AY18" s="3">
        <f t="shared" si="27"/>
        <v>2.0898464527680582E-2</v>
      </c>
      <c r="AZ18" s="3">
        <f t="shared" si="28"/>
        <v>1.0632799857664512</v>
      </c>
      <c r="BA18" s="3">
        <f t="shared" si="29"/>
        <v>93.640559589335766</v>
      </c>
      <c r="BB18" s="3">
        <f t="shared" si="30"/>
        <v>7.7474938316581615E-2</v>
      </c>
      <c r="BC18" s="3">
        <f t="shared" si="31"/>
        <v>1.1578878995066268E-2</v>
      </c>
      <c r="BD18" s="3">
        <f t="shared" si="32"/>
        <v>1.2237839588281421E-3</v>
      </c>
      <c r="BE18" s="3">
        <f t="shared" si="33"/>
        <v>5.8270943885740001E-2</v>
      </c>
      <c r="BF18" s="3">
        <f t="shared" si="34"/>
        <v>6.5896059321515342E-4</v>
      </c>
      <c r="BG18" s="3">
        <f t="shared" si="35"/>
        <v>7.342703752968853E-3</v>
      </c>
      <c r="BH18" s="3">
        <f t="shared" si="36"/>
        <v>2.5699463135390982E-2</v>
      </c>
    </row>
    <row r="19" spans="1:60" x14ac:dyDescent="0.15">
      <c r="A19" s="11">
        <v>2001</v>
      </c>
      <c r="B19" s="2">
        <v>1387486</v>
      </c>
      <c r="C19" s="2">
        <v>2090</v>
      </c>
      <c r="D19" s="2">
        <v>6813</v>
      </c>
      <c r="E19" s="2">
        <v>31584</v>
      </c>
      <c r="F19" s="2">
        <v>3596</v>
      </c>
      <c r="G19" s="2">
        <v>1320148</v>
      </c>
      <c r="H19" s="2">
        <v>342</v>
      </c>
      <c r="I19" s="2">
        <v>9276</v>
      </c>
      <c r="J19" s="2">
        <v>3</v>
      </c>
      <c r="K19" s="2">
        <v>230</v>
      </c>
      <c r="L19" s="2">
        <v>174</v>
      </c>
      <c r="M19" s="2">
        <v>91</v>
      </c>
      <c r="N19" s="2">
        <v>3485</v>
      </c>
      <c r="O19" s="2">
        <v>4470</v>
      </c>
      <c r="P19" s="2">
        <v>238</v>
      </c>
      <c r="Q19" s="2">
        <v>2084</v>
      </c>
      <c r="R19" s="2">
        <v>352</v>
      </c>
      <c r="S19" s="4">
        <v>1944</v>
      </c>
      <c r="T19" s="4">
        <v>11688</v>
      </c>
      <c r="U19" s="4">
        <v>7434</v>
      </c>
      <c r="V19" s="3">
        <v>277</v>
      </c>
      <c r="W19" s="3">
        <v>10803</v>
      </c>
      <c r="X19" s="3">
        <v>1315678</v>
      </c>
      <c r="Y19" s="3">
        <v>990</v>
      </c>
      <c r="Z19" s="4">
        <v>143</v>
      </c>
      <c r="AA19" s="3">
        <v>17</v>
      </c>
      <c r="AB19" s="3">
        <v>604</v>
      </c>
      <c r="AC19" s="3">
        <v>10</v>
      </c>
      <c r="AD19" s="3">
        <v>49</v>
      </c>
      <c r="AE19" s="3">
        <v>247</v>
      </c>
      <c r="AF19" s="3">
        <f t="shared" si="8"/>
        <v>0.15063215052259987</v>
      </c>
      <c r="AG19" s="3">
        <f t="shared" si="9"/>
        <v>0.49103198158395833</v>
      </c>
      <c r="AH19" s="3">
        <f t="shared" si="10"/>
        <v>2.2763472928735857</v>
      </c>
      <c r="AI19" s="3">
        <f t="shared" si="11"/>
        <v>0.25917378625802351</v>
      </c>
      <c r="AJ19" s="3">
        <f t="shared" si="12"/>
        <v>95.146761841200558</v>
      </c>
      <c r="AK19" s="3">
        <f t="shared" si="13"/>
        <v>2.4648897358243615E-2</v>
      </c>
      <c r="AL19" s="3">
        <f t="shared" si="14"/>
        <v>0.66854728624288817</v>
      </c>
      <c r="AM19" s="3">
        <f t="shared" si="15"/>
        <v>2.1621839787932997E-4</v>
      </c>
      <c r="AN19" s="3">
        <f t="shared" si="16"/>
        <v>1.6576743837415295E-2</v>
      </c>
      <c r="AO19" s="3">
        <f t="shared" si="17"/>
        <v>1.2540667077001137E-2</v>
      </c>
      <c r="AP19" s="3">
        <f t="shared" si="18"/>
        <v>6.5586247356730085E-3</v>
      </c>
      <c r="AQ19" s="3">
        <f t="shared" si="19"/>
        <v>0.25117370553648827</v>
      </c>
      <c r="AR19" s="3">
        <f t="shared" si="20"/>
        <v>0.32216541284020167</v>
      </c>
      <c r="AS19" s="3">
        <f t="shared" si="21"/>
        <v>1.7153326231760177E-2</v>
      </c>
      <c r="AT19" s="3">
        <f t="shared" si="22"/>
        <v>0.15019971372684121</v>
      </c>
      <c r="AU19" s="3">
        <f t="shared" si="23"/>
        <v>2.5369625351174718E-2</v>
      </c>
      <c r="AV19" s="3">
        <f t="shared" si="24"/>
        <v>0.1401095218258058</v>
      </c>
      <c r="AW19" s="3">
        <f t="shared" si="25"/>
        <v>0.8423868781378695</v>
      </c>
      <c r="AX19" s="3">
        <f t="shared" si="26"/>
        <v>0.53578918994497959</v>
      </c>
      <c r="AY19" s="3">
        <f t="shared" si="27"/>
        <v>1.9964165404191467E-2</v>
      </c>
      <c r="AZ19" s="3">
        <f t="shared" si="28"/>
        <v>0.77860245076346724</v>
      </c>
      <c r="BA19" s="3">
        <f t="shared" si="29"/>
        <v>94.824596428360366</v>
      </c>
      <c r="BB19" s="3">
        <f t="shared" si="30"/>
        <v>7.1352071300178885E-2</v>
      </c>
      <c r="BC19" s="3">
        <f t="shared" si="31"/>
        <v>1.0306410298914728E-2</v>
      </c>
      <c r="BD19" s="3">
        <f t="shared" si="32"/>
        <v>1.2252375879828698E-3</v>
      </c>
      <c r="BE19" s="3">
        <f t="shared" si="33"/>
        <v>4.3531970773038435E-2</v>
      </c>
      <c r="BF19" s="3">
        <f t="shared" si="34"/>
        <v>7.2072799293109986E-4</v>
      </c>
      <c r="BG19" s="3">
        <f t="shared" si="35"/>
        <v>3.5315671653623898E-3</v>
      </c>
      <c r="BH19" s="3">
        <f t="shared" si="36"/>
        <v>1.7801981425398166E-2</v>
      </c>
    </row>
    <row r="20" spans="1:60" x14ac:dyDescent="0.15">
      <c r="A20" s="11">
        <v>2000</v>
      </c>
      <c r="B20" s="2">
        <v>1814729</v>
      </c>
      <c r="C20" s="2">
        <v>1897</v>
      </c>
      <c r="D20" s="2">
        <v>7407</v>
      </c>
      <c r="E20" s="2">
        <v>33314</v>
      </c>
      <c r="F20" s="2">
        <v>3995</v>
      </c>
      <c r="G20" s="2">
        <v>1747952</v>
      </c>
      <c r="H20" s="2">
        <v>308</v>
      </c>
      <c r="I20" s="2">
        <v>6920</v>
      </c>
      <c r="J20" s="2">
        <v>14</v>
      </c>
      <c r="K20" s="2">
        <v>125</v>
      </c>
      <c r="L20" s="2">
        <v>179</v>
      </c>
      <c r="M20" s="2">
        <v>57</v>
      </c>
      <c r="N20" s="2">
        <v>1581</v>
      </c>
      <c r="O20" s="2">
        <v>3648</v>
      </c>
      <c r="P20" s="2">
        <v>150</v>
      </c>
      <c r="Q20" s="2">
        <v>1971</v>
      </c>
      <c r="R20" s="2">
        <v>328</v>
      </c>
      <c r="S20" s="3">
        <v>1798</v>
      </c>
      <c r="T20" s="4">
        <v>11845</v>
      </c>
      <c r="U20" s="4">
        <v>7748</v>
      </c>
      <c r="V20" s="3">
        <v>314</v>
      </c>
      <c r="W20" s="3">
        <v>12075</v>
      </c>
      <c r="X20" s="3">
        <v>1744304</v>
      </c>
      <c r="Y20" s="3">
        <v>1005</v>
      </c>
      <c r="Z20" s="4">
        <v>134</v>
      </c>
      <c r="AA20" s="3">
        <v>9</v>
      </c>
      <c r="AB20" s="3">
        <v>591</v>
      </c>
      <c r="AC20" s="3">
        <v>11</v>
      </c>
      <c r="AD20" s="3">
        <v>43</v>
      </c>
      <c r="AE20" s="3">
        <v>270</v>
      </c>
      <c r="AF20" s="3">
        <f t="shared" si="8"/>
        <v>0.10453351437046522</v>
      </c>
      <c r="AG20" s="3">
        <f t="shared" si="9"/>
        <v>0.40816011646918077</v>
      </c>
      <c r="AH20" s="3">
        <f t="shared" si="10"/>
        <v>1.8357561927979331</v>
      </c>
      <c r="AI20" s="3">
        <f t="shared" si="11"/>
        <v>0.22014306268318848</v>
      </c>
      <c r="AJ20" s="3">
        <f t="shared" si="12"/>
        <v>96.320277022078784</v>
      </c>
      <c r="AK20" s="3">
        <f t="shared" si="13"/>
        <v>1.6972231115499892E-2</v>
      </c>
      <c r="AL20" s="3">
        <f t="shared" si="14"/>
        <v>0.38132415363395855</v>
      </c>
      <c r="AM20" s="3">
        <f t="shared" si="15"/>
        <v>7.7146505070454054E-4</v>
      </c>
      <c r="AN20" s="3">
        <f t="shared" si="16"/>
        <v>6.8880808098619678E-3</v>
      </c>
      <c r="AO20" s="3">
        <f t="shared" si="17"/>
        <v>9.8637317197223379E-3</v>
      </c>
      <c r="AP20" s="3">
        <f t="shared" si="18"/>
        <v>3.1409648492970576E-3</v>
      </c>
      <c r="AQ20" s="3">
        <f t="shared" si="19"/>
        <v>8.712044608313417E-2</v>
      </c>
      <c r="AR20" s="3">
        <f t="shared" si="20"/>
        <v>0.20102175035501169</v>
      </c>
      <c r="AS20" s="3">
        <f t="shared" si="21"/>
        <v>8.2656969718343624E-3</v>
      </c>
      <c r="AT20" s="3">
        <f t="shared" si="22"/>
        <v>0.10861125820990351</v>
      </c>
      <c r="AU20" s="3">
        <f t="shared" si="23"/>
        <v>1.8074324045077805E-2</v>
      </c>
      <c r="AV20" s="3">
        <f t="shared" si="24"/>
        <v>9.9078154369054552E-2</v>
      </c>
      <c r="AW20" s="3">
        <f t="shared" si="25"/>
        <v>0.65271453754252007</v>
      </c>
      <c r="AX20" s="3">
        <f t="shared" si="26"/>
        <v>0.4269508009184842</v>
      </c>
      <c r="AY20" s="3">
        <f t="shared" si="27"/>
        <v>1.7302858994373265E-2</v>
      </c>
      <c r="AZ20" s="3">
        <f t="shared" si="28"/>
        <v>0.66538860623266616</v>
      </c>
      <c r="BA20" s="3">
        <f t="shared" si="29"/>
        <v>96.119255271723773</v>
      </c>
      <c r="BB20" s="3">
        <f t="shared" si="30"/>
        <v>5.5380169711290228E-2</v>
      </c>
      <c r="BC20" s="3">
        <f t="shared" si="31"/>
        <v>7.3840226281720305E-3</v>
      </c>
      <c r="BD20" s="3">
        <f t="shared" si="32"/>
        <v>4.9594181831006171E-4</v>
      </c>
      <c r="BE20" s="3">
        <f t="shared" si="33"/>
        <v>3.2566846069027384E-2</v>
      </c>
      <c r="BF20" s="3">
        <f t="shared" si="34"/>
        <v>6.061511112678532E-4</v>
      </c>
      <c r="BG20" s="3">
        <f t="shared" si="35"/>
        <v>2.3694997985925174E-3</v>
      </c>
      <c r="BH20" s="3">
        <f t="shared" si="36"/>
        <v>1.4878254549301851E-2</v>
      </c>
    </row>
    <row r="21" spans="1:60" x14ac:dyDescent="0.15">
      <c r="A21" s="11">
        <v>1999</v>
      </c>
      <c r="B21" s="12">
        <v>1714035</v>
      </c>
      <c r="C21" s="2">
        <v>2173</v>
      </c>
      <c r="D21" s="2">
        <v>8770</v>
      </c>
      <c r="E21" s="2">
        <v>40437</v>
      </c>
      <c r="F21" s="2">
        <v>3851</v>
      </c>
      <c r="G21" s="2">
        <v>1637997</v>
      </c>
      <c r="H21" s="2">
        <v>480</v>
      </c>
      <c r="I21" s="2">
        <v>5543</v>
      </c>
      <c r="J21" s="2">
        <v>5</v>
      </c>
      <c r="K21" s="2">
        <v>121</v>
      </c>
      <c r="L21" s="2">
        <v>220</v>
      </c>
      <c r="M21" s="2">
        <v>72</v>
      </c>
      <c r="N21" s="2">
        <v>751</v>
      </c>
      <c r="O21" s="2">
        <v>3942</v>
      </c>
      <c r="P21" s="2">
        <v>148</v>
      </c>
      <c r="Q21" s="2">
        <v>2017</v>
      </c>
      <c r="R21" s="2">
        <v>246</v>
      </c>
      <c r="S21" s="3">
        <v>1159</v>
      </c>
      <c r="T21" s="4">
        <v>11994</v>
      </c>
      <c r="U21" s="4">
        <v>7688</v>
      </c>
      <c r="V21" s="3">
        <v>368</v>
      </c>
      <c r="W21" s="3">
        <v>18805</v>
      </c>
      <c r="X21" s="3">
        <v>1634055</v>
      </c>
      <c r="Y21" s="3">
        <v>1263</v>
      </c>
      <c r="Z21" s="3">
        <v>221</v>
      </c>
      <c r="AA21" s="3">
        <v>12</v>
      </c>
      <c r="AB21" s="3">
        <v>592</v>
      </c>
      <c r="AC21" s="3">
        <v>14</v>
      </c>
      <c r="AD21" s="3">
        <v>46</v>
      </c>
      <c r="AE21" s="3">
        <v>241</v>
      </c>
      <c r="AF21" s="3">
        <f t="shared" si="8"/>
        <v>0.12677687445122182</v>
      </c>
      <c r="AG21" s="3">
        <f t="shared" si="9"/>
        <v>0.51165816333972181</v>
      </c>
      <c r="AH21" s="3">
        <f t="shared" si="10"/>
        <v>2.3591700286166852</v>
      </c>
      <c r="AI21" s="3">
        <f t="shared" si="11"/>
        <v>0.22467452531599413</v>
      </c>
      <c r="AJ21" s="3">
        <f t="shared" si="12"/>
        <v>95.563801205926367</v>
      </c>
      <c r="AK21" s="3">
        <f t="shared" si="13"/>
        <v>2.8004095598981354E-2</v>
      </c>
      <c r="AL21" s="3">
        <f t="shared" si="14"/>
        <v>0.32338896230240338</v>
      </c>
      <c r="AM21" s="3">
        <f t="shared" si="15"/>
        <v>2.9170932915605573E-4</v>
      </c>
      <c r="AN21" s="3">
        <f t="shared" si="16"/>
        <v>7.0593657655765489E-3</v>
      </c>
      <c r="AO21" s="3">
        <f t="shared" si="17"/>
        <v>1.2835210482866453E-2</v>
      </c>
      <c r="AP21" s="3">
        <f t="shared" si="18"/>
        <v>4.2006143398472025E-3</v>
      </c>
      <c r="AQ21" s="3">
        <f t="shared" si="19"/>
        <v>4.3814741239239577E-2</v>
      </c>
      <c r="AR21" s="3">
        <f t="shared" si="20"/>
        <v>0.22998363510663436</v>
      </c>
      <c r="AS21" s="3">
        <f t="shared" si="21"/>
        <v>8.6345961430192505E-3</v>
      </c>
      <c r="AT21" s="3">
        <f t="shared" si="22"/>
        <v>0.11767554338155289</v>
      </c>
      <c r="AU21" s="3">
        <f t="shared" si="23"/>
        <v>1.4352098994477942E-2</v>
      </c>
      <c r="AV21" s="3">
        <f t="shared" si="24"/>
        <v>6.7618222498373709E-2</v>
      </c>
      <c r="AW21" s="3">
        <f t="shared" si="25"/>
        <v>0.69975233877954657</v>
      </c>
      <c r="AX21" s="3">
        <f t="shared" si="26"/>
        <v>0.44853226451035133</v>
      </c>
      <c r="AY21" s="3">
        <f t="shared" si="27"/>
        <v>2.1469806625885702E-2</v>
      </c>
      <c r="AZ21" s="3">
        <f t="shared" si="28"/>
        <v>1.0971187869559256</v>
      </c>
      <c r="BA21" s="3">
        <f t="shared" si="29"/>
        <v>95.333817570819733</v>
      </c>
      <c r="BB21" s="3">
        <f t="shared" si="30"/>
        <v>7.3685776544819684E-2</v>
      </c>
      <c r="BC21" s="3">
        <f t="shared" si="31"/>
        <v>1.2893552348697664E-2</v>
      </c>
      <c r="BD21" s="3">
        <f t="shared" si="32"/>
        <v>7.0010238997453376E-4</v>
      </c>
      <c r="BE21" s="3">
        <f t="shared" si="33"/>
        <v>3.4538384572077002E-2</v>
      </c>
      <c r="BF21" s="3">
        <f t="shared" si="34"/>
        <v>8.1678612163695605E-4</v>
      </c>
      <c r="BG21" s="3">
        <f t="shared" si="35"/>
        <v>2.6837258282357127E-3</v>
      </c>
      <c r="BH21" s="3">
        <f t="shared" si="36"/>
        <v>1.4060389665321887E-2</v>
      </c>
    </row>
    <row r="22" spans="1:60" x14ac:dyDescent="0.15">
      <c r="A22" s="11">
        <v>1998</v>
      </c>
      <c r="B22" s="2">
        <v>1679439</v>
      </c>
      <c r="C22" s="2">
        <v>2192</v>
      </c>
      <c r="D22" s="2">
        <v>6793</v>
      </c>
      <c r="E22" s="2">
        <v>32090</v>
      </c>
      <c r="F22" s="2">
        <v>3211</v>
      </c>
      <c r="G22" s="2">
        <v>1617877</v>
      </c>
      <c r="H22" s="2">
        <v>216</v>
      </c>
      <c r="I22" s="2">
        <v>5201</v>
      </c>
      <c r="J22" s="2">
        <v>10</v>
      </c>
      <c r="K22" s="2">
        <v>97</v>
      </c>
      <c r="L22" s="2">
        <v>238</v>
      </c>
      <c r="M22" s="2" t="s">
        <v>15</v>
      </c>
      <c r="N22" s="2">
        <v>498</v>
      </c>
      <c r="O22" s="2">
        <v>3569</v>
      </c>
      <c r="P22" s="2" t="s">
        <v>15</v>
      </c>
      <c r="Q22" s="2">
        <v>2015</v>
      </c>
      <c r="R22" s="9">
        <v>239</v>
      </c>
      <c r="S22" s="4">
        <v>1237</v>
      </c>
      <c r="T22" s="4">
        <v>11340</v>
      </c>
      <c r="U22" s="4">
        <v>8455</v>
      </c>
      <c r="V22" s="3">
        <v>352</v>
      </c>
      <c r="W22" s="4">
        <v>10661</v>
      </c>
      <c r="X22" s="3">
        <v>1614308</v>
      </c>
      <c r="Y22" s="3">
        <v>945</v>
      </c>
      <c r="Z22" s="3">
        <v>212</v>
      </c>
      <c r="AA22" s="3" t="s">
        <v>15</v>
      </c>
      <c r="AB22" s="3">
        <v>481</v>
      </c>
      <c r="AC22" s="3" t="s">
        <v>15</v>
      </c>
      <c r="AD22" s="3" t="s">
        <v>15</v>
      </c>
      <c r="AE22" s="3">
        <v>280</v>
      </c>
      <c r="AF22" s="3">
        <f t="shared" si="8"/>
        <v>0.13051977475811863</v>
      </c>
      <c r="AG22" s="3">
        <f t="shared" si="9"/>
        <v>0.40448030562586673</v>
      </c>
      <c r="AH22" s="3">
        <f t="shared" si="10"/>
        <v>1.9107571040091365</v>
      </c>
      <c r="AI22" s="3">
        <f t="shared" si="11"/>
        <v>0.19119479778664183</v>
      </c>
      <c r="AJ22" s="3">
        <f t="shared" si="12"/>
        <v>96.334371179899961</v>
      </c>
      <c r="AK22" s="3">
        <f t="shared" si="13"/>
        <v>1.2861437658646726E-2</v>
      </c>
      <c r="AL22" s="3">
        <f t="shared" si="14"/>
        <v>0.30968674658621126</v>
      </c>
      <c r="AM22" s="3">
        <f t="shared" si="15"/>
        <v>5.9543692864105215E-4</v>
      </c>
      <c r="AN22" s="3">
        <f t="shared" si="16"/>
        <v>5.7757382078182061E-3</v>
      </c>
      <c r="AO22" s="3">
        <f t="shared" si="17"/>
        <v>1.4171398901657042E-2</v>
      </c>
      <c r="AP22" s="3">
        <v>0</v>
      </c>
      <c r="AQ22" s="3">
        <f t="shared" si="19"/>
        <v>2.96527590463244E-2</v>
      </c>
      <c r="AR22" s="3">
        <f t="shared" si="20"/>
        <v>0.21251143983199153</v>
      </c>
      <c r="AS22" s="3">
        <v>0</v>
      </c>
      <c r="AT22" s="3">
        <f t="shared" si="22"/>
        <v>0.119980541121172</v>
      </c>
      <c r="AU22" s="3">
        <f t="shared" si="23"/>
        <v>1.4230942594521147E-2</v>
      </c>
      <c r="AV22" s="3">
        <f t="shared" si="24"/>
        <v>7.3655548072898147E-2</v>
      </c>
      <c r="AW22" s="3">
        <f t="shared" si="25"/>
        <v>0.67522547707895308</v>
      </c>
      <c r="AX22" s="3">
        <f t="shared" si="26"/>
        <v>0.50344192316600955</v>
      </c>
      <c r="AY22" s="3">
        <f t="shared" si="27"/>
        <v>2.0959379888165035E-2</v>
      </c>
      <c r="AZ22" s="3">
        <f t="shared" si="28"/>
        <v>0.6347953096242257</v>
      </c>
      <c r="BA22" s="3">
        <f t="shared" si="29"/>
        <v>96.121859740067961</v>
      </c>
      <c r="BB22" s="3">
        <f t="shared" si="30"/>
        <v>5.6268789756579438E-2</v>
      </c>
      <c r="BC22" s="3">
        <f t="shared" si="31"/>
        <v>1.2623262887190305E-2</v>
      </c>
      <c r="BD22" s="3">
        <v>0</v>
      </c>
      <c r="BE22" s="3">
        <f t="shared" si="33"/>
        <v>2.8640516267634607E-2</v>
      </c>
      <c r="BF22" s="3">
        <v>0</v>
      </c>
      <c r="BG22" s="3">
        <v>0</v>
      </c>
      <c r="BH22" s="3">
        <f t="shared" si="36"/>
        <v>1.6672234001949462E-2</v>
      </c>
    </row>
    <row r="23" spans="1:60" x14ac:dyDescent="0.15">
      <c r="A23" s="11">
        <v>1997</v>
      </c>
      <c r="B23" s="2">
        <v>1649986</v>
      </c>
      <c r="C23" s="2">
        <v>1934</v>
      </c>
      <c r="D23" s="2">
        <v>5921</v>
      </c>
      <c r="E23" s="2">
        <v>23906</v>
      </c>
      <c r="F23" s="2">
        <v>2512</v>
      </c>
      <c r="G23" s="2">
        <v>1601176</v>
      </c>
      <c r="H23" s="2">
        <v>205</v>
      </c>
      <c r="I23" s="2">
        <v>4943</v>
      </c>
      <c r="J23" s="2">
        <v>8</v>
      </c>
      <c r="K23" s="2">
        <v>103</v>
      </c>
      <c r="L23" s="2">
        <v>200</v>
      </c>
      <c r="M23" s="2" t="s">
        <v>15</v>
      </c>
      <c r="N23" s="2">
        <v>457</v>
      </c>
      <c r="O23" s="2">
        <v>3160</v>
      </c>
      <c r="P23" s="2" t="s">
        <v>15</v>
      </c>
      <c r="Q23" s="2">
        <v>1791</v>
      </c>
      <c r="R23" s="2">
        <v>173</v>
      </c>
      <c r="S23" s="3">
        <v>1247</v>
      </c>
      <c r="T23" s="4">
        <v>7714</v>
      </c>
      <c r="U23" s="4">
        <v>6659</v>
      </c>
      <c r="V23" s="3">
        <v>238</v>
      </c>
      <c r="W23" s="3">
        <v>7712</v>
      </c>
      <c r="X23" s="3">
        <v>1598016</v>
      </c>
      <c r="Y23" s="3">
        <v>1268</v>
      </c>
      <c r="Z23" s="3">
        <v>180</v>
      </c>
      <c r="AA23" s="3" t="s">
        <v>15</v>
      </c>
      <c r="AB23" s="3">
        <v>552</v>
      </c>
      <c r="AC23" s="3" t="s">
        <v>15</v>
      </c>
      <c r="AD23" s="3" t="s">
        <v>15</v>
      </c>
      <c r="AE23" s="3">
        <v>268</v>
      </c>
      <c r="AF23" s="3">
        <f t="shared" si="8"/>
        <v>0.11721311574764877</v>
      </c>
      <c r="AG23" s="3">
        <f t="shared" si="9"/>
        <v>0.35885152964934247</v>
      </c>
      <c r="AH23" s="3">
        <f t="shared" si="10"/>
        <v>1.4488607782126637</v>
      </c>
      <c r="AI23" s="3">
        <f t="shared" si="11"/>
        <v>0.15224371600728734</v>
      </c>
      <c r="AJ23" s="3">
        <f>(G23/$B23)*100</f>
        <v>97.041793081880684</v>
      </c>
      <c r="AK23" s="3">
        <f>(H23/$B23)*100</f>
        <v>1.2424347842951395E-2</v>
      </c>
      <c r="AL23" s="3">
        <f t="shared" si="14"/>
        <v>0.2995782994522378</v>
      </c>
      <c r="AM23" s="3">
        <f t="shared" si="15"/>
        <v>4.8485259874932272E-4</v>
      </c>
      <c r="AN23" s="3">
        <f t="shared" si="16"/>
        <v>6.2424772088975301E-3</v>
      </c>
      <c r="AO23" s="3">
        <f t="shared" si="17"/>
        <v>1.2121314968733067E-2</v>
      </c>
      <c r="AP23" s="3">
        <v>0</v>
      </c>
      <c r="AQ23" s="3">
        <f t="shared" si="19"/>
        <v>2.7697204703555058E-2</v>
      </c>
      <c r="AR23" s="3">
        <f t="shared" si="20"/>
        <v>0.19151677650598248</v>
      </c>
      <c r="AS23" s="3">
        <v>0</v>
      </c>
      <c r="AT23" s="3">
        <f t="shared" si="22"/>
        <v>0.10854637554500463</v>
      </c>
      <c r="AU23" s="3">
        <f t="shared" si="23"/>
        <v>1.0484937447954104E-2</v>
      </c>
      <c r="AV23" s="3">
        <f t="shared" si="24"/>
        <v>7.557639883005067E-2</v>
      </c>
      <c r="AW23" s="3">
        <f t="shared" si="25"/>
        <v>0.46751911834403442</v>
      </c>
      <c r="AX23" s="3">
        <f t="shared" si="26"/>
        <v>0.40357918188396752</v>
      </c>
      <c r="AY23" s="3">
        <f t="shared" si="27"/>
        <v>1.4424364812792351E-2</v>
      </c>
      <c r="AZ23" s="3">
        <f t="shared" si="28"/>
        <v>0.4673979051943471</v>
      </c>
      <c r="BA23" s="3">
        <f t="shared" si="29"/>
        <v>96.85027630537472</v>
      </c>
      <c r="BB23" s="3">
        <f t="shared" si="30"/>
        <v>7.6849136901767645E-2</v>
      </c>
      <c r="BC23" s="3">
        <f t="shared" si="31"/>
        <v>1.0909183471859762E-2</v>
      </c>
      <c r="BD23" s="3">
        <v>0</v>
      </c>
      <c r="BE23" s="3">
        <f t="shared" si="33"/>
        <v>3.3454829313703263E-2</v>
      </c>
      <c r="BF23" s="3">
        <v>0</v>
      </c>
      <c r="BG23" s="3">
        <v>0</v>
      </c>
      <c r="BH23" s="3">
        <f t="shared" si="36"/>
        <v>1.6242562058102313E-2</v>
      </c>
    </row>
    <row r="24" spans="1:60" x14ac:dyDescent="0.15">
      <c r="T24" s="4"/>
      <c r="U24" s="4"/>
    </row>
    <row r="25" spans="1:60" x14ac:dyDescent="0.15">
      <c r="T25" s="4"/>
      <c r="U25" s="10"/>
    </row>
    <row r="26" spans="1:60" x14ac:dyDescent="0.15">
      <c r="S26" s="4"/>
      <c r="T26" s="4"/>
      <c r="U26" s="4"/>
    </row>
    <row r="27" spans="1:60" x14ac:dyDescent="0.15">
      <c r="T27" s="4"/>
      <c r="U27" s="4"/>
    </row>
    <row r="28" spans="1:60" x14ac:dyDescent="0.15">
      <c r="T28" s="4"/>
      <c r="U28" s="4"/>
    </row>
    <row r="29" spans="1:60" x14ac:dyDescent="0.15">
      <c r="T29" s="4"/>
      <c r="U29" s="4"/>
    </row>
    <row r="30" spans="1:60" x14ac:dyDescent="0.15">
      <c r="T30" s="4"/>
      <c r="U30" s="4"/>
    </row>
    <row r="31" spans="1:60" x14ac:dyDescent="0.15">
      <c r="S31" s="2"/>
      <c r="T31" s="2"/>
      <c r="U31" s="2"/>
      <c r="V31" s="2"/>
      <c r="W31" s="2"/>
      <c r="X31" s="2"/>
    </row>
    <row r="32" spans="1:60" x14ac:dyDescent="0.15">
      <c r="T32" s="4"/>
      <c r="U32" s="4"/>
    </row>
    <row r="33" spans="13:21" x14ac:dyDescent="0.15">
      <c r="T33" s="4"/>
      <c r="U33" s="4"/>
    </row>
    <row r="34" spans="13:21" x14ac:dyDescent="0.15">
      <c r="T34" s="4"/>
      <c r="U34" s="4"/>
    </row>
    <row r="35" spans="13:21" x14ac:dyDescent="0.15">
      <c r="T35" s="4"/>
      <c r="U35" s="4"/>
    </row>
    <row r="36" spans="13:21" x14ac:dyDescent="0.15">
      <c r="T36" s="4"/>
      <c r="U36" s="4"/>
    </row>
    <row r="37" spans="13:21" x14ac:dyDescent="0.15">
      <c r="T37" s="4"/>
      <c r="U37" s="4"/>
    </row>
    <row r="38" spans="13:21" x14ac:dyDescent="0.15">
      <c r="T38" s="4"/>
      <c r="U38" s="4"/>
    </row>
    <row r="39" spans="13:21" x14ac:dyDescent="0.15">
      <c r="T39" s="4"/>
      <c r="U39" s="4"/>
    </row>
    <row r="40" spans="13:21" x14ac:dyDescent="0.15">
      <c r="T40" s="4"/>
      <c r="U40" s="4"/>
    </row>
    <row r="41" spans="13:21" x14ac:dyDescent="0.15">
      <c r="S41" s="4"/>
      <c r="T41" s="4"/>
      <c r="U41" s="4"/>
    </row>
    <row r="42" spans="13:21" x14ac:dyDescent="0.15">
      <c r="M42" s="9"/>
      <c r="T42" s="4"/>
      <c r="U42" s="4"/>
    </row>
    <row r="43" spans="13:21" x14ac:dyDescent="0.15">
      <c r="T43" s="4"/>
      <c r="U43" s="4"/>
    </row>
    <row r="44" spans="13:21" x14ac:dyDescent="0.15">
      <c r="T44" s="4"/>
      <c r="U44" s="4"/>
    </row>
    <row r="45" spans="13:21" x14ac:dyDescent="0.15">
      <c r="T45" s="4"/>
      <c r="U45" s="4"/>
    </row>
    <row r="46" spans="13:21" x14ac:dyDescent="0.15">
      <c r="T46" s="4"/>
      <c r="U46" s="4"/>
    </row>
    <row r="47" spans="13:21" x14ac:dyDescent="0.15">
      <c r="T47" s="4"/>
      <c r="U47" s="4"/>
    </row>
    <row r="48" spans="13:21" x14ac:dyDescent="0.15">
      <c r="T48" s="4"/>
      <c r="U48" s="4"/>
    </row>
    <row r="49" spans="18:23" x14ac:dyDescent="0.15">
      <c r="T49" s="4"/>
      <c r="U49" s="4"/>
    </row>
    <row r="50" spans="18:23" x14ac:dyDescent="0.15">
      <c r="T50" s="4"/>
      <c r="U50" s="4"/>
    </row>
    <row r="51" spans="18:23" x14ac:dyDescent="0.15">
      <c r="T51" s="4"/>
      <c r="U51" s="4"/>
    </row>
    <row r="52" spans="18:23" x14ac:dyDescent="0.15">
      <c r="T52" s="4"/>
      <c r="U52" s="4"/>
    </row>
    <row r="53" spans="18:23" x14ac:dyDescent="0.15">
      <c r="T53" s="4"/>
      <c r="U53" s="4"/>
      <c r="W53" s="4"/>
    </row>
    <row r="54" spans="18:23" x14ac:dyDescent="0.15">
      <c r="S54" s="4"/>
      <c r="T54" s="4"/>
      <c r="U54" s="4"/>
    </row>
    <row r="55" spans="18:23" x14ac:dyDescent="0.15">
      <c r="T55" s="4"/>
      <c r="U55" s="4"/>
    </row>
    <row r="56" spans="18:23" x14ac:dyDescent="0.15">
      <c r="T56" s="4"/>
      <c r="U56" s="4"/>
    </row>
    <row r="57" spans="18:23" x14ac:dyDescent="0.15">
      <c r="T57" s="4"/>
      <c r="U57" s="4"/>
    </row>
    <row r="58" spans="18:23" x14ac:dyDescent="0.15">
      <c r="T58" s="4"/>
      <c r="U58" s="4"/>
    </row>
    <row r="59" spans="18:23" x14ac:dyDescent="0.15">
      <c r="T59" s="4"/>
      <c r="U59" s="4"/>
    </row>
    <row r="60" spans="18:23" x14ac:dyDescent="0.15">
      <c r="T60" s="4"/>
      <c r="U60" s="4"/>
    </row>
    <row r="61" spans="18:23" x14ac:dyDescent="0.15">
      <c r="T61" s="4"/>
      <c r="U61" s="4"/>
    </row>
    <row r="62" spans="18:23" x14ac:dyDescent="0.15">
      <c r="T62" s="4"/>
      <c r="U62" s="4"/>
    </row>
    <row r="63" spans="18:23" x14ac:dyDescent="0.15">
      <c r="T63" s="4"/>
      <c r="U63" s="4"/>
    </row>
    <row r="64" spans="18:23" x14ac:dyDescent="0.15">
      <c r="R64" s="9"/>
      <c r="T64" s="4"/>
      <c r="U64" s="4"/>
    </row>
    <row r="65" spans="19:21" x14ac:dyDescent="0.15">
      <c r="T65" s="4"/>
      <c r="U65" s="4"/>
    </row>
    <row r="66" spans="19:21" x14ac:dyDescent="0.15">
      <c r="T66" s="4"/>
      <c r="U66" s="4"/>
    </row>
    <row r="67" spans="19:21" x14ac:dyDescent="0.15">
      <c r="T67" s="4"/>
      <c r="U67" s="4"/>
    </row>
    <row r="68" spans="19:21" x14ac:dyDescent="0.15">
      <c r="S68" s="4"/>
      <c r="T68" s="4"/>
      <c r="U68" s="4"/>
    </row>
    <row r="69" spans="19:21" x14ac:dyDescent="0.15">
      <c r="T69" s="4"/>
      <c r="U69" s="4"/>
    </row>
    <row r="70" spans="19:21" x14ac:dyDescent="0.15">
      <c r="T70" s="4"/>
      <c r="U70" s="4"/>
    </row>
    <row r="71" spans="19:21" x14ac:dyDescent="0.15">
      <c r="T71" s="4"/>
      <c r="U71" s="4"/>
    </row>
    <row r="72" spans="19:21" x14ac:dyDescent="0.15">
      <c r="T72" s="4"/>
      <c r="U72" s="4"/>
    </row>
    <row r="73" spans="19:21" x14ac:dyDescent="0.15">
      <c r="T73" s="4"/>
      <c r="U73" s="4"/>
    </row>
    <row r="74" spans="19:21" x14ac:dyDescent="0.15">
      <c r="T74" s="4"/>
      <c r="U74" s="4"/>
    </row>
    <row r="75" spans="19:21" x14ac:dyDescent="0.15">
      <c r="T75" s="4"/>
      <c r="U75" s="4"/>
    </row>
    <row r="76" spans="19:21" x14ac:dyDescent="0.15">
      <c r="T76" s="4"/>
      <c r="U76" s="4"/>
    </row>
    <row r="77" spans="19:21" x14ac:dyDescent="0.15">
      <c r="T77" s="4"/>
      <c r="U77" s="4"/>
    </row>
    <row r="78" spans="19:21" x14ac:dyDescent="0.15">
      <c r="T78" s="4"/>
      <c r="U78" s="4"/>
    </row>
    <row r="79" spans="19:21" x14ac:dyDescent="0.15">
      <c r="T79" s="4"/>
      <c r="U79" s="4"/>
    </row>
    <row r="80" spans="19:21" x14ac:dyDescent="0.15">
      <c r="T80" s="4"/>
      <c r="U80" s="4"/>
    </row>
    <row r="81" spans="20:21" x14ac:dyDescent="0.15">
      <c r="T81" s="4"/>
      <c r="U81" s="4"/>
    </row>
    <row r="82" spans="20:21" x14ac:dyDescent="0.15">
      <c r="T82" s="4"/>
      <c r="U82" s="4"/>
    </row>
    <row r="83" spans="20:21" x14ac:dyDescent="0.15">
      <c r="T83" s="4"/>
      <c r="U83" s="4"/>
    </row>
    <row r="84" spans="20:21" x14ac:dyDescent="0.15">
      <c r="T84" s="4"/>
      <c r="U84" s="4"/>
    </row>
    <row r="85" spans="20:21" x14ac:dyDescent="0.15">
      <c r="T85" s="4"/>
      <c r="U85" s="4"/>
    </row>
    <row r="86" spans="20:21" x14ac:dyDescent="0.15">
      <c r="T86" s="4"/>
      <c r="U86" s="4"/>
    </row>
    <row r="87" spans="20:21" x14ac:dyDescent="0.15">
      <c r="T87" s="4"/>
      <c r="U87" s="4"/>
    </row>
    <row r="88" spans="20:21" x14ac:dyDescent="0.15">
      <c r="T88" s="4"/>
      <c r="U88" s="4"/>
    </row>
    <row r="89" spans="20:21" x14ac:dyDescent="0.15">
      <c r="T89" s="4"/>
      <c r="U89" s="4"/>
    </row>
    <row r="90" spans="20:21" x14ac:dyDescent="0.15">
      <c r="T90" s="4"/>
      <c r="U90" s="4"/>
    </row>
    <row r="91" spans="20:21" x14ac:dyDescent="0.15">
      <c r="T91" s="4"/>
      <c r="U91" s="4"/>
    </row>
    <row r="92" spans="20:21" x14ac:dyDescent="0.15">
      <c r="T92" s="4"/>
      <c r="U92" s="4"/>
    </row>
    <row r="93" spans="20:21" x14ac:dyDescent="0.15">
      <c r="T93" s="4"/>
      <c r="U93" s="4"/>
    </row>
    <row r="94" spans="20:21" x14ac:dyDescent="0.15">
      <c r="T94" s="4"/>
      <c r="U94" s="4"/>
    </row>
    <row r="95" spans="20:21" x14ac:dyDescent="0.15">
      <c r="T95" s="4"/>
      <c r="U95" s="4"/>
    </row>
    <row r="96" spans="20:21" x14ac:dyDescent="0.15">
      <c r="T96" s="4"/>
      <c r="U96" s="4"/>
    </row>
    <row r="97" spans="18:21" x14ac:dyDescent="0.15">
      <c r="T97" s="4"/>
      <c r="U97" s="4"/>
    </row>
    <row r="98" spans="18:21" x14ac:dyDescent="0.15">
      <c r="T98" s="4"/>
      <c r="U98" s="4"/>
    </row>
    <row r="99" spans="18:21" x14ac:dyDescent="0.15">
      <c r="T99" s="4"/>
      <c r="U99" s="4"/>
    </row>
    <row r="100" spans="18:21" x14ac:dyDescent="0.15">
      <c r="T100" s="4"/>
      <c r="U100" s="4"/>
    </row>
    <row r="101" spans="18:21" x14ac:dyDescent="0.15">
      <c r="T101" s="4"/>
      <c r="U101" s="4"/>
    </row>
    <row r="102" spans="18:21" x14ac:dyDescent="0.15">
      <c r="T102" s="4"/>
      <c r="U102" s="4"/>
    </row>
    <row r="103" spans="18:21" x14ac:dyDescent="0.15">
      <c r="T103" s="4"/>
      <c r="U103" s="4"/>
    </row>
    <row r="104" spans="18:21" x14ac:dyDescent="0.15">
      <c r="T104" s="4"/>
      <c r="U104" s="4"/>
    </row>
    <row r="105" spans="18:21" x14ac:dyDescent="0.15">
      <c r="T105" s="4"/>
      <c r="U105" s="4"/>
    </row>
    <row r="106" spans="18:21" x14ac:dyDescent="0.15">
      <c r="T106" s="4"/>
      <c r="U106" s="4"/>
    </row>
    <row r="107" spans="18:21" x14ac:dyDescent="0.15">
      <c r="T107" s="4"/>
      <c r="U107" s="4"/>
    </row>
    <row r="108" spans="18:21" x14ac:dyDescent="0.15">
      <c r="T108" s="4"/>
      <c r="U108" s="4"/>
    </row>
    <row r="109" spans="18:21" x14ac:dyDescent="0.15">
      <c r="T109" s="4"/>
      <c r="U109" s="4"/>
    </row>
    <row r="110" spans="18:21" x14ac:dyDescent="0.15">
      <c r="T110" s="4"/>
      <c r="U110" s="4"/>
    </row>
    <row r="111" spans="18:21" x14ac:dyDescent="0.15">
      <c r="R111" s="9"/>
      <c r="T111" s="4"/>
      <c r="U111" s="4"/>
    </row>
    <row r="112" spans="18:21" x14ac:dyDescent="0.15">
      <c r="T112" s="4"/>
      <c r="U112" s="4"/>
    </row>
    <row r="113" spans="17:23" x14ac:dyDescent="0.15">
      <c r="T113" s="4"/>
      <c r="U113" s="4"/>
    </row>
    <row r="114" spans="17:23" x14ac:dyDescent="0.15">
      <c r="T114" s="4"/>
      <c r="U114" s="4"/>
    </row>
    <row r="115" spans="17:23" x14ac:dyDescent="0.15">
      <c r="Q115" s="9"/>
      <c r="T115" s="4"/>
      <c r="U115" s="4"/>
    </row>
    <row r="116" spans="17:23" x14ac:dyDescent="0.15">
      <c r="T116" s="4"/>
      <c r="U116" s="4"/>
      <c r="W116" s="4"/>
    </row>
    <row r="117" spans="17:23" x14ac:dyDescent="0.15">
      <c r="T117" s="4"/>
      <c r="U117" s="4"/>
      <c r="W117" s="4"/>
    </row>
    <row r="118" spans="17:23" x14ac:dyDescent="0.15">
      <c r="S118" s="4"/>
      <c r="T118" s="4"/>
      <c r="U118" s="4"/>
      <c r="W118" s="4"/>
    </row>
    <row r="119" spans="17:23" x14ac:dyDescent="0.15">
      <c r="S119" s="4"/>
      <c r="T119" s="4"/>
      <c r="U119" s="4"/>
      <c r="W119" s="4"/>
    </row>
    <row r="120" spans="17:23" x14ac:dyDescent="0.15">
      <c r="S120" s="4"/>
      <c r="T120" s="4"/>
      <c r="U120" s="4"/>
    </row>
    <row r="121" spans="17:23" x14ac:dyDescent="0.15">
      <c r="S121" s="4"/>
      <c r="T121" s="4"/>
      <c r="U121" s="4"/>
    </row>
    <row r="122" spans="17:23" x14ac:dyDescent="0.15">
      <c r="T122" s="4"/>
      <c r="U122" s="4"/>
    </row>
    <row r="123" spans="17:23" x14ac:dyDescent="0.15">
      <c r="T123" s="4"/>
      <c r="U123" s="4"/>
    </row>
    <row r="124" spans="17:23" x14ac:dyDescent="0.15">
      <c r="T124" s="4"/>
      <c r="U124" s="4"/>
    </row>
    <row r="125" spans="17:23" x14ac:dyDescent="0.15">
      <c r="T125" s="4"/>
      <c r="U125" s="4"/>
    </row>
    <row r="126" spans="17:23" x14ac:dyDescent="0.15">
      <c r="T126" s="4"/>
      <c r="U126" s="4"/>
    </row>
    <row r="127" spans="17:23" x14ac:dyDescent="0.15">
      <c r="T127" s="4"/>
      <c r="U127" s="4"/>
    </row>
    <row r="128" spans="17:23" x14ac:dyDescent="0.15">
      <c r="T128" s="4"/>
      <c r="U128" s="4"/>
      <c r="W128" s="4"/>
    </row>
    <row r="129" spans="15:23" x14ac:dyDescent="0.15">
      <c r="T129" s="4"/>
      <c r="U129" s="4"/>
    </row>
    <row r="130" spans="15:23" x14ac:dyDescent="0.15">
      <c r="S130" s="4"/>
      <c r="T130" s="4"/>
      <c r="U130" s="4"/>
      <c r="W130" s="4"/>
    </row>
    <row r="131" spans="15:23" x14ac:dyDescent="0.15">
      <c r="P131" s="9"/>
      <c r="T131" s="4"/>
      <c r="U131" s="4"/>
    </row>
    <row r="132" spans="15:23" x14ac:dyDescent="0.15">
      <c r="S132" s="4"/>
      <c r="T132" s="4"/>
      <c r="U132" s="4"/>
    </row>
    <row r="133" spans="15:23" x14ac:dyDescent="0.15">
      <c r="O133" s="9"/>
      <c r="T133" s="4"/>
      <c r="U133" s="4"/>
      <c r="W133" s="4"/>
    </row>
    <row r="134" spans="15:23" x14ac:dyDescent="0.15">
      <c r="T134" s="4"/>
      <c r="U134" s="4"/>
      <c r="W134" s="4"/>
    </row>
    <row r="135" spans="15:23" x14ac:dyDescent="0.15">
      <c r="T135" s="4"/>
      <c r="U135" s="4"/>
    </row>
    <row r="136" spans="15:23" x14ac:dyDescent="0.15">
      <c r="S136" s="4"/>
      <c r="T136" s="4"/>
      <c r="U136" s="4"/>
    </row>
    <row r="137" spans="15:23" x14ac:dyDescent="0.15">
      <c r="T137" s="4"/>
      <c r="U137" s="4"/>
    </row>
    <row r="138" spans="15:23" x14ac:dyDescent="0.15">
      <c r="T138" s="4"/>
      <c r="U138" s="4"/>
    </row>
    <row r="139" spans="15:23" x14ac:dyDescent="0.15">
      <c r="T139" s="4"/>
      <c r="U139" s="4"/>
    </row>
    <row r="140" spans="15:23" x14ac:dyDescent="0.15">
      <c r="T140" s="4"/>
      <c r="U140" s="10"/>
    </row>
    <row r="141" spans="15:23" x14ac:dyDescent="0.15">
      <c r="R141" s="9"/>
      <c r="T141" s="4"/>
      <c r="U141" s="4"/>
    </row>
    <row r="142" spans="15:23" x14ac:dyDescent="0.15">
      <c r="T142" s="4"/>
      <c r="U142" s="4"/>
    </row>
    <row r="143" spans="15:23" x14ac:dyDescent="0.15">
      <c r="T143" s="4"/>
      <c r="U143" s="4"/>
    </row>
    <row r="144" spans="15:23" x14ac:dyDescent="0.15">
      <c r="T144" s="4"/>
      <c r="U144" s="4"/>
    </row>
    <row r="145" spans="18:23" x14ac:dyDescent="0.15">
      <c r="S145" s="4"/>
      <c r="T145" s="4"/>
      <c r="U145" s="4"/>
      <c r="W145" s="4"/>
    </row>
    <row r="146" spans="18:23" x14ac:dyDescent="0.15">
      <c r="T146" s="4"/>
      <c r="U146" s="4"/>
    </row>
    <row r="147" spans="18:23" x14ac:dyDescent="0.15">
      <c r="T147" s="4"/>
      <c r="U147" s="4"/>
    </row>
    <row r="148" spans="18:23" x14ac:dyDescent="0.15">
      <c r="S148" s="4"/>
      <c r="T148" s="4"/>
      <c r="U148" s="4"/>
      <c r="W148" s="4"/>
    </row>
    <row r="149" spans="18:23" x14ac:dyDescent="0.15">
      <c r="S149" s="4"/>
      <c r="T149" s="4"/>
      <c r="U149" s="4"/>
      <c r="W149" s="4"/>
    </row>
    <row r="150" spans="18:23" x14ac:dyDescent="0.15">
      <c r="S150" s="4"/>
      <c r="T150" s="4"/>
      <c r="U150" s="4"/>
      <c r="W150" s="4"/>
    </row>
    <row r="151" spans="18:23" x14ac:dyDescent="0.15">
      <c r="S151" s="4"/>
      <c r="U151" s="4"/>
      <c r="W151" s="4"/>
    </row>
    <row r="152" spans="18:23" x14ac:dyDescent="0.15">
      <c r="U152" s="10"/>
    </row>
    <row r="153" spans="18:23" x14ac:dyDescent="0.15">
      <c r="R153" s="9"/>
      <c r="S153" s="4"/>
      <c r="U153" s="4"/>
      <c r="W153" s="4"/>
    </row>
    <row r="154" spans="18:23" x14ac:dyDescent="0.15">
      <c r="U154" s="4"/>
    </row>
    <row r="155" spans="18:23" x14ac:dyDescent="0.15">
      <c r="U155" s="4"/>
    </row>
    <row r="156" spans="18:23" x14ac:dyDescent="0.15">
      <c r="S156" s="4"/>
      <c r="U156" s="4"/>
      <c r="W156" s="4"/>
    </row>
    <row r="157" spans="18:23" x14ac:dyDescent="0.15">
      <c r="U157" s="4"/>
    </row>
    <row r="158" spans="18:23" x14ac:dyDescent="0.15">
      <c r="S158" s="4"/>
      <c r="U158" s="4"/>
      <c r="W158" s="4"/>
    </row>
    <row r="159" spans="18:23" x14ac:dyDescent="0.15">
      <c r="U159" s="4"/>
      <c r="W159" s="4"/>
    </row>
    <row r="160" spans="18:23" x14ac:dyDescent="0.15">
      <c r="U160" s="4"/>
    </row>
    <row r="161" spans="18:23" x14ac:dyDescent="0.15">
      <c r="U161" s="4"/>
    </row>
    <row r="162" spans="18:23" x14ac:dyDescent="0.15">
      <c r="U162" s="4"/>
    </row>
    <row r="163" spans="18:23" x14ac:dyDescent="0.15">
      <c r="U163" s="4"/>
    </row>
    <row r="164" spans="18:23" x14ac:dyDescent="0.15">
      <c r="U164" s="4"/>
    </row>
    <row r="165" spans="18:23" x14ac:dyDescent="0.15">
      <c r="U165" s="4"/>
    </row>
    <row r="166" spans="18:23" x14ac:dyDescent="0.15">
      <c r="U166" s="4"/>
      <c r="W166" s="4"/>
    </row>
    <row r="167" spans="18:23" x14ac:dyDescent="0.15">
      <c r="U167" s="4"/>
    </row>
    <row r="168" spans="18:23" x14ac:dyDescent="0.15">
      <c r="U168" s="4"/>
      <c r="V168" s="4"/>
    </row>
    <row r="169" spans="18:23" x14ac:dyDescent="0.15">
      <c r="S169" s="4"/>
      <c r="U169" s="4"/>
      <c r="V169" s="4"/>
    </row>
    <row r="170" spans="18:23" x14ac:dyDescent="0.15">
      <c r="S170" s="4"/>
      <c r="U170" s="4"/>
      <c r="V170" s="4"/>
    </row>
    <row r="171" spans="18:23" x14ac:dyDescent="0.15">
      <c r="S171" s="4"/>
    </row>
    <row r="172" spans="18:23" x14ac:dyDescent="0.15">
      <c r="S172" s="4"/>
    </row>
    <row r="173" spans="18:23" x14ac:dyDescent="0.15">
      <c r="S173" s="4"/>
    </row>
    <row r="175" spans="18:23" x14ac:dyDescent="0.15">
      <c r="R17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Apprehensions by country</vt:lpstr>
      <vt:lpstr>Some Table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Jillian Taylor</dc:creator>
  <cp:lastModifiedBy>Liliana Jillian Taylor</cp:lastModifiedBy>
  <dcterms:created xsi:type="dcterms:W3CDTF">2020-07-31T07:42:36Z</dcterms:created>
  <dcterms:modified xsi:type="dcterms:W3CDTF">2020-08-04T19:51:03Z</dcterms:modified>
</cp:coreProperties>
</file>