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1_{42EF7126-3A49-4432-A541-6A83E053D25E}" xr6:coauthVersionLast="36" xr6:coauthVersionMax="36" xr10:uidLastSave="{00000000-0000-0000-0000-000000000000}"/>
  <bookViews>
    <workbookView xWindow="0" yWindow="0" windowWidth="20490" windowHeight="6930" xr2:uid="{00000000-000D-0000-FFFF-FFFF00000000}"/>
  </bookViews>
  <sheets>
    <sheet name="摘要" sheetId="1" r:id="rId1"/>
    <sheet name="支出" sheetId="2" r:id="rId2"/>
  </sheets>
  <definedNames>
    <definedName name="_xlnm.Print_Titles" localSheetId="1">支出!$2:$3</definedName>
    <definedName name="_xlnm.Print_Titles" localSheetId="0">摘要!$2:$2</definedName>
    <definedName name="列標題區域1..O4">摘要!$B$2</definedName>
    <definedName name="標題​​1">收入[[#Headers],[類別]]</definedName>
    <definedName name="標題2">支出[[#Headers],[類別]]</definedName>
  </definedNames>
  <calcPr calcId="191029"/>
  <webPublishing codePage="1252"/>
  <fileRecoveryPr autoRecover="0"/>
</workbook>
</file>

<file path=xl/calcChain.xml><?xml version="1.0" encoding="utf-8"?>
<calcChain xmlns="http://schemas.openxmlformats.org/spreadsheetml/2006/main">
  <c r="P5" i="2" l="1"/>
  <c r="D12" i="2" l="1"/>
  <c r="E12" i="2" l="1"/>
  <c r="F12" i="2"/>
  <c r="G12" i="2"/>
  <c r="H12" i="2"/>
  <c r="I12" i="2"/>
  <c r="J12" i="2"/>
  <c r="K12" i="2"/>
  <c r="L12" i="2"/>
  <c r="M12" i="2"/>
  <c r="N12" i="2"/>
  <c r="O12" i="2"/>
  <c r="P6" i="2" l="1"/>
  <c r="P7" i="2"/>
  <c r="P8" i="2"/>
  <c r="P9" i="2"/>
  <c r="P10" i="2"/>
  <c r="P11" i="2"/>
  <c r="P4" i="2"/>
  <c r="P12" i="2" l="1"/>
</calcChain>
</file>

<file path=xl/sharedStrings.xml><?xml version="1.0" encoding="utf-8"?>
<sst xmlns="http://schemas.openxmlformats.org/spreadsheetml/2006/main" count="74" uniqueCount="64">
  <si>
    <t>個人預算表</t>
  </si>
  <si>
    <t>類別</t>
  </si>
  <si>
    <t>總計</t>
  </si>
  <si>
    <t>1 月</t>
  </si>
  <si>
    <t>2 月</t>
  </si>
  <si>
    <t>3 月</t>
  </si>
  <si>
    <t>4 月</t>
  </si>
  <si>
    <t>5 月</t>
  </si>
  <si>
    <t>6 月</t>
  </si>
  <si>
    <t>7 月</t>
  </si>
  <si>
    <t>8 月</t>
  </si>
  <si>
    <t>9 月</t>
  </si>
  <si>
    <t>10 月</t>
  </si>
  <si>
    <t>11 月</t>
  </si>
  <si>
    <t>12 月</t>
  </si>
  <si>
    <t>年份</t>
  </si>
  <si>
    <t>支出</t>
  </si>
  <si>
    <t>住宅</t>
  </si>
  <si>
    <t>日常生活</t>
  </si>
  <si>
    <t>交通</t>
  </si>
  <si>
    <t>娛樂</t>
  </si>
  <si>
    <t>健康</t>
  </si>
  <si>
    <t>假期</t>
  </si>
  <si>
    <t>休閒育樂</t>
  </si>
  <si>
    <t>會費/訂閱費</t>
  </si>
  <si>
    <t>子類別</t>
  </si>
  <si>
    <t>貸款/房租</t>
  </si>
  <si>
    <t xml:space="preserve">雜貨 </t>
  </si>
  <si>
    <t>瓦斯/燃料</t>
  </si>
  <si>
    <t>有線電視</t>
  </si>
  <si>
    <t>健康俱樂部會費</t>
  </si>
  <si>
    <t>機票</t>
  </si>
  <si>
    <t>健身房費用</t>
  </si>
  <si>
    <t>雜誌</t>
  </si>
  <si>
    <t>project flow</t>
    <phoneticPr fontId="0" type="noConversion"/>
  </si>
  <si>
    <t>Aims</t>
    <phoneticPr fontId="0" type="noConversion"/>
  </si>
  <si>
    <t>stage</t>
    <phoneticPr fontId="0" type="noConversion"/>
  </si>
  <si>
    <t>分工</t>
    <phoneticPr fontId="0" type="noConversion"/>
  </si>
  <si>
    <t>KK</t>
    <phoneticPr fontId="0" type="noConversion"/>
  </si>
  <si>
    <t>Lily</t>
    <phoneticPr fontId="0" type="noConversion"/>
  </si>
  <si>
    <t>emilio</t>
    <phoneticPr fontId="0" type="noConversion"/>
  </si>
  <si>
    <t>Kit</t>
    <phoneticPr fontId="0" type="noConversion"/>
  </si>
  <si>
    <t>Sep-25</t>
  </si>
  <si>
    <t>Sep-28</t>
  </si>
  <si>
    <t>10月4日</t>
  </si>
  <si>
    <t>finish setting topic</t>
    <phoneticPr fontId="0" type="noConversion"/>
  </si>
  <si>
    <t>finish revise latex</t>
    <phoneticPr fontId="0" type="noConversion"/>
  </si>
  <si>
    <t>finish plotting the graphs</t>
    <phoneticPr fontId="0" type="noConversion"/>
  </si>
  <si>
    <t>finish comparison</t>
    <phoneticPr fontId="0" type="noConversion"/>
  </si>
  <si>
    <t>finish powerpoint</t>
    <phoneticPr fontId="0" type="noConversion"/>
  </si>
  <si>
    <t>present (morning)</t>
    <phoneticPr fontId="0" type="noConversion"/>
  </si>
  <si>
    <t>finish report</t>
    <phoneticPr fontId="0" type="noConversion"/>
  </si>
  <si>
    <t>finish programs</t>
    <phoneticPr fontId="0" type="noConversion"/>
  </si>
  <si>
    <t>data cleaning finish</t>
    <phoneticPr fontId="0" type="noConversion"/>
  </si>
  <si>
    <t>temperature</t>
    <phoneticPr fontId="0" type="noConversion"/>
  </si>
  <si>
    <t>gas+electric</t>
    <phoneticPr fontId="0" type="noConversion"/>
  </si>
  <si>
    <t>water</t>
    <phoneticPr fontId="0" type="noConversion"/>
  </si>
  <si>
    <t>population</t>
    <phoneticPr fontId="0" type="noConversion"/>
  </si>
  <si>
    <t>finish github setting</t>
    <phoneticPr fontId="0" type="noConversion"/>
  </si>
  <si>
    <t>finish overleaf setting</t>
    <phoneticPr fontId="0" type="noConversion"/>
  </si>
  <si>
    <t>finish revise pytorch</t>
    <phoneticPr fontId="0" type="noConversion"/>
  </si>
  <si>
    <t>10月10日</t>
  </si>
  <si>
    <t>10月17日</t>
  </si>
  <si>
    <t>10月24日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</si>
</sst>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(* #,##0_);_(* \(#,##0\);_(* &quot;-&quot;_);_(@_)"/>
    <numFmt numFmtId="43" formatCode="_(* #,##0.00_);_(* \(#,##0.00\);_(* &quot;-&quot;??_);_(@_)"/>
    <numFmt numFmtId="176" formatCode="_-&quot;NT$&quot;* #,##0.00_ ;_-&quot;NT$&quot;* \-#,##0.00\ ;_-&quot;NT$&quot;* &quot;-&quot;??_ ;_-@_ "/>
    <numFmt numFmtId="177" formatCode="_-&quot;NT$&quot;* #,##0_ ;_-&quot;NT$&quot;* \-#,##0\ ;_-&quot;NT$&quot;* &quot;-&quot;_ ;_-@_ "/>
    <numFmt numFmtId="178" formatCode="&quot;NT$&quot;#,##0"/>
    <numFmt numFmtId="179" formatCode="m&quot;月&quot;d&quot;日&quot;"/>
  </numFmts>
  <fonts count="18">
    <font>
      <sz val="11"/>
      <name val="Microsoft JhengHei UI"/>
      <family val="2"/>
    </font>
    <font>
      <sz val="11"/>
      <color theme="1"/>
      <name val="Microsoft JhengHei UI"/>
      <family val="2"/>
    </font>
    <font>
      <sz val="11"/>
      <color theme="0"/>
      <name val="Microsoft JhengHei UI"/>
      <family val="2"/>
    </font>
    <font>
      <sz val="11"/>
      <color rgb="FF9C0006"/>
      <name val="Microsoft JhengHei UI"/>
      <family val="2"/>
    </font>
    <font>
      <b/>
      <sz val="11"/>
      <color rgb="FFFA7D00"/>
      <name val="Microsoft JhengHei UI"/>
      <family val="2"/>
    </font>
    <font>
      <b/>
      <sz val="11"/>
      <color theme="0"/>
      <name val="Microsoft JhengHei UI"/>
      <family val="2"/>
    </font>
    <font>
      <sz val="11"/>
      <name val="Microsoft JhengHei UI"/>
      <family val="2"/>
    </font>
    <font>
      <i/>
      <sz val="11"/>
      <color theme="1" tint="0.34998626667073579"/>
      <name val="Microsoft JhengHei UI"/>
      <family val="2"/>
    </font>
    <font>
      <sz val="11"/>
      <color rgb="FF006100"/>
      <name val="Microsoft JhengHei UI"/>
      <family val="2"/>
    </font>
    <font>
      <b/>
      <sz val="12"/>
      <color theme="0"/>
      <name val="Microsoft JhengHei UI"/>
      <family val="2"/>
    </font>
    <font>
      <sz val="11"/>
      <color rgb="FF3F3F76"/>
      <name val="Microsoft JhengHei UI"/>
      <family val="2"/>
    </font>
    <font>
      <sz val="11"/>
      <color rgb="FFFA7D00"/>
      <name val="Microsoft JhengHei UI"/>
      <family val="2"/>
    </font>
    <font>
      <sz val="11"/>
      <color rgb="FF9C5700"/>
      <name val="Microsoft JhengHei UI"/>
      <family val="2"/>
    </font>
    <font>
      <b/>
      <sz val="11"/>
      <color rgb="FF3F3F3F"/>
      <name val="Microsoft JhengHei UI"/>
      <family val="2"/>
    </font>
    <font>
      <sz val="20"/>
      <color theme="3"/>
      <name val="Microsoft JhengHei UI"/>
      <family val="2"/>
    </font>
    <font>
      <sz val="11"/>
      <color theme="3"/>
      <name val="Microsoft JhengHei UI"/>
      <family val="2"/>
    </font>
    <font>
      <sz val="11"/>
      <color rgb="FFFF0000"/>
      <name val="Microsoft JhengHei UI"/>
      <family val="2"/>
    </font>
    <font>
      <sz val="9"/>
      <name val="細明體"/>
      <family val="3"/>
      <charset val="136"/>
    </font>
  </fonts>
  <fills count="38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8">
    <xf numFmtId="0" fontId="0" fillId="0" borderId="0">
      <alignment vertical="center" wrapText="1"/>
    </xf>
    <xf numFmtId="0" fontId="14" fillId="0" borderId="0" applyNumberFormat="0" applyFill="0" applyBorder="0" applyAlignment="0" applyProtection="0"/>
    <xf numFmtId="0" fontId="9" fillId="4" borderId="2" applyNumberFormat="0" applyProtection="0">
      <alignment vertical="center"/>
    </xf>
    <xf numFmtId="0" fontId="5" fillId="3" borderId="1" applyNumberFormat="0" applyProtection="0">
      <alignment horizontal="center" vertical="center"/>
    </xf>
    <xf numFmtId="0" fontId="5" fillId="3" borderId="1" applyNumberFormat="0" applyProtection="0">
      <alignment vertical="center"/>
    </xf>
    <xf numFmtId="0" fontId="6" fillId="2" borderId="3" applyNumberFormat="0" applyProtection="0">
      <alignment vertical="center"/>
    </xf>
    <xf numFmtId="178" fontId="15" fillId="0" borderId="0" applyFill="0" applyProtection="0">
      <alignment vertical="center"/>
    </xf>
    <xf numFmtId="178" fontId="15" fillId="2" borderId="3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7" borderId="0" applyNumberFormat="0" applyBorder="0" applyAlignment="0" applyProtection="0"/>
    <xf numFmtId="0" fontId="3" fillId="8" borderId="0" applyNumberFormat="0" applyBorder="0" applyAlignment="0" applyProtection="0"/>
    <xf numFmtId="0" fontId="12" fillId="9" borderId="0" applyNumberFormat="0" applyBorder="0" applyAlignment="0" applyProtection="0"/>
    <xf numFmtId="0" fontId="10" fillId="10" borderId="5" applyNumberFormat="0" applyAlignment="0" applyProtection="0"/>
    <xf numFmtId="0" fontId="13" fillId="11" borderId="6" applyNumberFormat="0" applyAlignment="0" applyProtection="0"/>
    <xf numFmtId="0" fontId="4" fillId="11" borderId="5" applyNumberFormat="0" applyAlignment="0" applyProtection="0"/>
    <xf numFmtId="0" fontId="11" fillId="0" borderId="7" applyNumberFormat="0" applyFill="0" applyAlignment="0" applyProtection="0"/>
    <xf numFmtId="0" fontId="5" fillId="12" borderId="8" applyNumberFormat="0" applyAlignment="0" applyProtection="0"/>
    <xf numFmtId="0" fontId="16" fillId="0" borderId="0" applyNumberFormat="0" applyFill="0" applyBorder="0" applyAlignment="0" applyProtection="0"/>
    <xf numFmtId="0" fontId="6" fillId="13" borderId="9" applyNumberFormat="0" applyFont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26">
    <xf numFmtId="0" fontId="0" fillId="0" borderId="0" xfId="0">
      <alignment vertical="center" wrapText="1"/>
    </xf>
    <xf numFmtId="0" fontId="0" fillId="0" borderId="0" xfId="0" applyAlignment="1">
      <alignment vertical="center" wrapText="1"/>
    </xf>
    <xf numFmtId="0" fontId="5" fillId="3" borderId="1" xfId="3" applyAlignment="1">
      <alignment horizontal="center" vertical="center" wrapText="1"/>
    </xf>
    <xf numFmtId="0" fontId="14" fillId="0" borderId="0" xfId="1" applyNumberFormat="1" applyAlignment="1">
      <alignment vertical="center"/>
    </xf>
    <xf numFmtId="0" fontId="9" fillId="4" borderId="2" xfId="2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>
      <alignment vertical="center" wrapText="1"/>
    </xf>
    <xf numFmtId="0" fontId="0" fillId="5" borderId="4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5" borderId="0" xfId="0" applyFont="1" applyFill="1" applyBorder="1" applyAlignment="1">
      <alignment vertical="center" wrapText="1"/>
    </xf>
    <xf numFmtId="0" fontId="5" fillId="0" borderId="1" xfId="4" applyFont="1" applyFill="1" applyBorder="1">
      <alignment vertical="center"/>
    </xf>
    <xf numFmtId="178" fontId="15" fillId="2" borderId="3" xfId="7" applyFill="1">
      <alignment vertical="center"/>
    </xf>
    <xf numFmtId="178" fontId="15" fillId="0" borderId="3" xfId="7" applyFill="1">
      <alignment vertical="center"/>
    </xf>
    <xf numFmtId="178" fontId="6" fillId="0" borderId="0" xfId="7" applyFont="1" applyFill="1" applyBorder="1" applyAlignment="1">
      <alignment vertical="center" wrapText="1"/>
    </xf>
    <xf numFmtId="178" fontId="6" fillId="0" borderId="0" xfId="0" applyNumberFormat="1" applyFont="1" applyFill="1" applyBorder="1">
      <alignment vertical="center" wrapText="1"/>
    </xf>
    <xf numFmtId="0" fontId="5" fillId="0" borderId="4" xfId="4" applyFont="1" applyFill="1" applyBorder="1">
      <alignment vertical="center"/>
    </xf>
    <xf numFmtId="0" fontId="0" fillId="0" borderId="0" xfId="0" applyBorder="1" applyAlignment="1">
      <alignment vertical="center" wrapText="1"/>
    </xf>
    <xf numFmtId="178" fontId="15" fillId="0" borderId="0" xfId="7" applyFill="1" applyBorder="1">
      <alignment vertical="center"/>
    </xf>
    <xf numFmtId="0" fontId="0" fillId="0" borderId="0" xfId="0" applyBorder="1">
      <alignment vertical="center" wrapText="1"/>
    </xf>
    <xf numFmtId="178" fontId="15" fillId="0" borderId="0" xfId="0" applyNumberFormat="1" applyFont="1" applyFill="1" applyBorder="1">
      <alignment vertical="center" wrapText="1"/>
    </xf>
    <xf numFmtId="178" fontId="15" fillId="0" borderId="0" xfId="6" applyFill="1">
      <alignment vertical="center"/>
    </xf>
    <xf numFmtId="0" fontId="14" fillId="0" borderId="2" xfId="1" applyNumberFormat="1" applyBorder="1" applyAlignment="1">
      <alignment vertical="center"/>
    </xf>
    <xf numFmtId="0" fontId="14" fillId="0" borderId="0" xfId="1" applyNumberFormat="1" applyAlignment="1">
      <alignment vertical="center"/>
    </xf>
    <xf numFmtId="0" fontId="0" fillId="2" borderId="3" xfId="5" applyNumberFormat="1" applyFont="1" applyAlignment="1">
      <alignment vertical="center" wrapText="1"/>
    </xf>
    <xf numFmtId="17" fontId="5" fillId="3" borderId="1" xfId="3" applyNumberFormat="1">
      <alignment horizontal="center" vertical="center"/>
    </xf>
    <xf numFmtId="179" fontId="5" fillId="3" borderId="1" xfId="3" applyNumberFormat="1">
      <alignment horizontal="center" vertical="center"/>
    </xf>
  </cellXfs>
  <cellStyles count="48">
    <cellStyle name="20% - 輔色1" xfId="25" builtinId="30" customBuiltin="1"/>
    <cellStyle name="20% - 輔色2" xfId="29" builtinId="34" customBuiltin="1"/>
    <cellStyle name="20% - 輔色3" xfId="33" builtinId="38" customBuiltin="1"/>
    <cellStyle name="20% - 輔色4" xfId="37" builtinId="42" customBuiltin="1"/>
    <cellStyle name="20% - 輔色5" xfId="41" builtinId="46" customBuiltin="1"/>
    <cellStyle name="20% - 輔色6" xfId="45" builtinId="50" customBuiltin="1"/>
    <cellStyle name="40% - 輔色1" xfId="26" builtinId="31" customBuiltin="1"/>
    <cellStyle name="40% - 輔色2" xfId="30" builtinId="35" customBuiltin="1"/>
    <cellStyle name="40% - 輔色3" xfId="34" builtinId="39" customBuiltin="1"/>
    <cellStyle name="40% - 輔色4" xfId="38" builtinId="43" customBuiltin="1"/>
    <cellStyle name="40% - 輔色5" xfId="42" builtinId="47" customBuiltin="1"/>
    <cellStyle name="40% - 輔色6" xfId="46" builtinId="51" customBuiltin="1"/>
    <cellStyle name="60% - 輔色1" xfId="27" builtinId="32" customBuiltin="1"/>
    <cellStyle name="60% - 輔色2" xfId="31" builtinId="36" customBuiltin="1"/>
    <cellStyle name="60% - 輔色3" xfId="35" builtinId="40" customBuiltin="1"/>
    <cellStyle name="60% - 輔色4" xfId="39" builtinId="44" customBuiltin="1"/>
    <cellStyle name="60% - 輔色5" xfId="43" builtinId="48" customBuiltin="1"/>
    <cellStyle name="60% - 輔色6" xfId="47" builtinId="52" customBuiltin="1"/>
    <cellStyle name="一般" xfId="0" builtinId="0" customBuiltin="1"/>
    <cellStyle name="千分位" xfId="9" builtinId="3" customBuiltin="1"/>
    <cellStyle name="千分位[0]" xfId="10" builtinId="6" customBuiltin="1"/>
    <cellStyle name="中等" xfId="16" builtinId="28" customBuiltin="1"/>
    <cellStyle name="合計" xfId="6" builtinId="25" customBuiltin="1"/>
    <cellStyle name="好" xfId="14" builtinId="26" customBuiltin="1"/>
    <cellStyle name="百分比" xfId="13" builtinId="5" customBuiltin="1"/>
    <cellStyle name="金額" xfId="7" xr:uid="{00000000-0005-0000-0000-000000000000}"/>
    <cellStyle name="計算方式" xfId="19" builtinId="22" customBuiltin="1"/>
    <cellStyle name="貨幣" xfId="11" builtinId="4" customBuiltin="1"/>
    <cellStyle name="貨幣 [0]" xfId="12" builtinId="7" customBuiltin="1"/>
    <cellStyle name="連結的儲存格" xfId="20" builtinId="24" customBuiltin="1"/>
    <cellStyle name="備註" xfId="23" builtinId="10" customBuiltin="1"/>
    <cellStyle name="說明文字" xfId="8" builtinId="53" customBuiltin="1"/>
    <cellStyle name="輔色1" xfId="24" builtinId="29" customBuiltin="1"/>
    <cellStyle name="輔色2" xfId="28" builtinId="33" customBuiltin="1"/>
    <cellStyle name="輔色3" xfId="32" builtinId="37" customBuiltin="1"/>
    <cellStyle name="輔色4" xfId="36" builtinId="41" customBuiltin="1"/>
    <cellStyle name="輔色5" xfId="40" builtinId="45" customBuiltin="1"/>
    <cellStyle name="輔色6" xfId="44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17" builtinId="20" customBuiltin="1"/>
    <cellStyle name="輸出" xfId="18" builtinId="21" customBuiltin="1"/>
    <cellStyle name="檢查儲存格" xfId="21" builtinId="23" customBuiltin="1"/>
    <cellStyle name="壞" xfId="15" builtinId="27" customBuiltin="1"/>
    <cellStyle name="警告文字" xfId="22" builtinId="11" customBuiltin="1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JhengHei UI"/>
        <family val="2"/>
        <scheme val="none"/>
      </font>
      <numFmt numFmtId="178" formatCode="&quot;NT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JhengHei UI"/>
        <family val="2"/>
        <scheme val="none"/>
      </font>
      <numFmt numFmtId="178" formatCode="&quot;NT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JhengHei UI"/>
        <family val="2"/>
        <scheme val="none"/>
      </font>
      <numFmt numFmtId="178" formatCode="&quot;NT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JhengHei UI"/>
        <family val="2"/>
        <scheme val="none"/>
      </font>
      <numFmt numFmtId="178" formatCode="&quot;NT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JhengHei UI"/>
        <family val="2"/>
        <scheme val="none"/>
      </font>
      <numFmt numFmtId="178" formatCode="&quot;NT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JhengHei UI"/>
        <family val="2"/>
        <scheme val="none"/>
      </font>
      <numFmt numFmtId="178" formatCode="&quot;NT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8" formatCode="&quot;NT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8" formatCode="&quot;NT$&quot;#,##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Microsoft Jheng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8" formatCode="&quot;NT$&quot;#,##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Microsoft Jheng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8" formatCode="&quot;NT$&quot;#,##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Microsoft Jheng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8" formatCode="&quot;NT$&quot;#,##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Microsoft Jheng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8" formatCode="&quot;NT$&quot;#,##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Microsoft Jheng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8" formatCode="&quot;NT$&quot;#,##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Microsoft Jheng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8" formatCode="&quot;NT$&quot;#,##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Microsoft Jheng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8" formatCode="&quot;NT$&quot;#,##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Microsoft Jheng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8" formatCode="&quot;NT$&quot;#,##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Microsoft Jheng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8" formatCode="&quot;NT$&quot;#,##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Microsoft Jheng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8" formatCode="&quot;NT$&quot;#,##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Microsoft Jheng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8" formatCode="&quot;NT$&quot;#,##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Microsoft Jheng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border diagonalUp="0" diagonalDown="0">
        <bottom style="thin">
          <color indexed="64"/>
        </bottom>
        <vertical/>
        <horizontal/>
      </border>
    </dxf>
    <dxf>
      <border>
        <vertical style="thin">
          <color theme="6" tint="0.39994506668294322"/>
        </vertical>
      </border>
    </dxf>
    <dxf>
      <fill>
        <patternFill>
          <bgColor theme="7" tint="0.79998168889431442"/>
        </patternFill>
      </fill>
      <border>
        <bottom style="thin">
          <color theme="0"/>
        </bottom>
        <vertical style="thin">
          <color theme="6" tint="0.39994506668294322"/>
        </vertical>
        <horizontal/>
      </border>
    </dxf>
    <dxf>
      <fill>
        <patternFill>
          <bgColor theme="7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</border>
    </dxf>
    <dxf>
      <font>
        <color theme="0"/>
      </font>
      <fill>
        <patternFill>
          <bgColor theme="6" tint="-0.24994659260841701"/>
        </patternFill>
      </fill>
      <border>
        <top style="thin">
          <color theme="0"/>
        </top>
        <bottom style="thin">
          <color theme="0"/>
        </bottom>
      </border>
    </dxf>
    <dxf>
      <font>
        <color auto="1"/>
      </font>
    </dxf>
  </dxfs>
  <tableStyles count="1" defaultTableStyle="TableStyleMedium2" defaultPivotStyle="PivotStyleLight16">
    <tableStyle name="支出" pivot="0" count="5" xr9:uid="{00000000-0011-0000-FFFF-FFFF00000000}">
      <tableStyleElement type="wholeTable" dxfId="43"/>
      <tableStyleElement type="headerRow" dxfId="42"/>
      <tableStyleElement type="totalRow" dxfId="41"/>
      <tableStyleElement type="firstRowStripe" dxfId="40"/>
      <tableStyleElement type="secondRowStripe" dxfId="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5FBFD"/>
      <rgbColor rgb="00CCFFCC"/>
      <rgbColor rgb="00FFFF99"/>
      <rgbColor rgb="00C5E0F3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收入" displayName="收入" ref="B8:H13" totalsRowCount="1" headerRowBorderDxfId="38">
  <autoFilter ref="B8:H12" xr:uid="{00000000-0009-0000-0100-000002000000}"/>
  <tableColumns count="7">
    <tableColumn id="1" xr3:uid="{00000000-0010-0000-0000-000001000000}" name="類別" totalsRowLabel="總計" totalsRowDxfId="6"/>
    <tableColumn id="2" xr3:uid="{00000000-0010-0000-0000-000002000000}" name="Sep-25" totalsRowDxfId="5" dataCellStyle="金額"/>
    <tableColumn id="3" xr3:uid="{00000000-0010-0000-0000-000003000000}" name="Sep-28" dataDxfId="7" totalsRowDxfId="4" dataCellStyle="金額"/>
    <tableColumn id="4" xr3:uid="{00000000-0010-0000-0000-000004000000}" name="10月4日" totalsRowDxfId="3" dataCellStyle="金額"/>
    <tableColumn id="5" xr3:uid="{00000000-0010-0000-0000-000005000000}" name="10月10日" totalsRowDxfId="2" dataCellStyle="金額"/>
    <tableColumn id="6" xr3:uid="{00000000-0010-0000-0000-000006000000}" name="10月17日" totalsRowDxfId="1" dataCellStyle="金額"/>
    <tableColumn id="7" xr3:uid="{00000000-0010-0000-0000-000007000000}" name="10月24日" totalsRowDxfId="0" dataCellStyle="金額"/>
  </tableColumns>
  <tableStyleInfo name="支出" showFirstColumn="0" showLastColumn="0" showRowStripes="1" showColumnStripes="1"/>
  <extLst>
    <ext xmlns:x14="http://schemas.microsoft.com/office/spreadsheetml/2009/9/main" uri="{504A1905-F514-4f6f-8877-14C23A59335A}">
      <x14:table altTextSummary="在此表格中針對各個月份輸入各種來源的收入。年度收入會自動計算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支出" displayName="支出" ref="B3:P12" totalsRowCount="1" headerRowDxfId="37" headerRowBorderDxfId="36">
  <autoFilter ref="B3:P11" xr:uid="{00000000-0009-0000-0100-000001000000}"/>
  <tableColumns count="15">
    <tableColumn id="15" xr3:uid="{00000000-0010-0000-0100-00000F000000}" name="類別" totalsRowLabel="總計" dataDxfId="35" totalsRowDxfId="34"/>
    <tableColumn id="1" xr3:uid="{00000000-0010-0000-0100-000001000000}" name="子類別" dataDxfId="33"/>
    <tableColumn id="2" xr3:uid="{00000000-0010-0000-0100-000002000000}" name="1 月" totalsRowFunction="sum" dataDxfId="32" totalsRowDxfId="31" dataCellStyle="金額"/>
    <tableColumn id="3" xr3:uid="{00000000-0010-0000-0100-000003000000}" name="2 月" totalsRowFunction="sum" dataDxfId="30" totalsRowDxfId="29" dataCellStyle="金額"/>
    <tableColumn id="4" xr3:uid="{00000000-0010-0000-0100-000004000000}" name="3 月" totalsRowFunction="sum" dataDxfId="28" totalsRowDxfId="27" dataCellStyle="金額"/>
    <tableColumn id="5" xr3:uid="{00000000-0010-0000-0100-000005000000}" name="4 月" totalsRowFunction="sum" dataDxfId="26" totalsRowDxfId="25" dataCellStyle="金額"/>
    <tableColumn id="6" xr3:uid="{00000000-0010-0000-0100-000006000000}" name="5 月" totalsRowFunction="sum" dataDxfId="24" totalsRowDxfId="23" dataCellStyle="金額"/>
    <tableColumn id="7" xr3:uid="{00000000-0010-0000-0100-000007000000}" name="6 月" totalsRowFunction="sum" dataDxfId="22" totalsRowDxfId="21" dataCellStyle="金額"/>
    <tableColumn id="8" xr3:uid="{00000000-0010-0000-0100-000008000000}" name="7 月" totalsRowFunction="sum" dataDxfId="20" totalsRowDxfId="19" dataCellStyle="金額"/>
    <tableColumn id="9" xr3:uid="{00000000-0010-0000-0100-000009000000}" name="8 月" totalsRowFunction="sum" dataDxfId="18" totalsRowDxfId="17" dataCellStyle="金額"/>
    <tableColumn id="10" xr3:uid="{00000000-0010-0000-0100-00000A000000}" name="9 月" totalsRowFunction="sum" dataDxfId="16" totalsRowDxfId="15" dataCellStyle="金額"/>
    <tableColumn id="11" xr3:uid="{00000000-0010-0000-0100-00000B000000}" name="10 月" totalsRowFunction="sum" dataDxfId="14" totalsRowDxfId="13" dataCellStyle="金額"/>
    <tableColumn id="12" xr3:uid="{00000000-0010-0000-0100-00000C000000}" name="11 月" totalsRowFunction="sum" dataDxfId="12" totalsRowDxfId="11" dataCellStyle="金額"/>
    <tableColumn id="13" xr3:uid="{00000000-0010-0000-0100-00000D000000}" name="12 月" totalsRowFunction="sum" dataDxfId="10" totalsRowDxfId="9" dataCellStyle="金額"/>
    <tableColumn id="14" xr3:uid="{00000000-0010-0000-0100-00000E000000}" name="年份" totalsRowFunction="sum" totalsRowDxfId="8" dataCellStyle="合計"/>
  </tableColumns>
  <tableStyleInfo name="支出" showFirstColumn="0" showLastColumn="0" showRowStripes="1" showColumnStripes="0"/>
  <extLst>
    <ext xmlns:x14="http://schemas.microsoft.com/office/spreadsheetml/2009/9/main" uri="{504A1905-F514-4f6f-8877-14C23A59335A}">
      <x14:table altTextSummary="在此表格中輸入每個月份和類別的支出。年度支出會自動計算"/>
    </ext>
  </extLst>
</table>
</file>

<file path=xl/theme/theme1.xml><?xml version="1.0" encoding="utf-8"?>
<a:theme xmlns:a="http://schemas.openxmlformats.org/drawingml/2006/main" name="Technic">
  <a:themeElements>
    <a:clrScheme name="Technic">
      <a:dk1>
        <a:sysClr val="windowText" lastClr="000000"/>
      </a:dk1>
      <a:lt1>
        <a:sysClr val="window" lastClr="FFFFFF"/>
      </a:lt1>
      <a:dk2>
        <a:srgbClr val="3B3B3B"/>
      </a:dk2>
      <a:lt2>
        <a:srgbClr val="D4D2D0"/>
      </a:lt2>
      <a:accent1>
        <a:srgbClr val="6EA0B0"/>
      </a:accent1>
      <a:accent2>
        <a:srgbClr val="CCAF0A"/>
      </a:accent2>
      <a:accent3>
        <a:srgbClr val="8D89A4"/>
      </a:accent3>
      <a:accent4>
        <a:srgbClr val="748560"/>
      </a:accent4>
      <a:accent5>
        <a:srgbClr val="9E9273"/>
      </a:accent5>
      <a:accent6>
        <a:srgbClr val="7E848D"/>
      </a:accent6>
      <a:hlink>
        <a:srgbClr val="00E2DC"/>
      </a:hlink>
      <a:folHlink>
        <a:srgbClr val="00918A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Technic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</a:schemeClr>
            </a:gs>
            <a:gs pos="68000">
              <a:schemeClr val="phClr">
                <a:tint val="77000"/>
              </a:schemeClr>
            </a:gs>
            <a:gs pos="81000">
              <a:schemeClr val="phClr">
                <a:tint val="79000"/>
              </a:schemeClr>
            </a:gs>
            <a:gs pos="86000">
              <a:schemeClr val="phClr">
                <a:tint val="73000"/>
              </a:schemeClr>
            </a:gs>
            <a:gs pos="100000">
              <a:schemeClr val="phClr">
                <a:tint val="3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0000"/>
                <a:satMod val="150000"/>
              </a:schemeClr>
            </a:gs>
            <a:gs pos="23000">
              <a:schemeClr val="phClr">
                <a:tint val="98000"/>
                <a:shade val="87000"/>
                <a:satMod val="105000"/>
              </a:schemeClr>
            </a:gs>
            <a:gs pos="35000">
              <a:schemeClr val="phClr">
                <a:shade val="70000"/>
              </a:schemeClr>
            </a:gs>
            <a:gs pos="58000">
              <a:schemeClr val="phClr">
                <a:shade val="49000"/>
                <a:satMod val="120000"/>
              </a:schemeClr>
            </a:gs>
            <a:gs pos="80000">
              <a:schemeClr val="phClr">
                <a:shade val="50000"/>
                <a:satMod val="120000"/>
              </a:schemeClr>
            </a:gs>
            <a:gs pos="90000">
              <a:schemeClr val="phClr">
                <a:shade val="57000"/>
                <a:satMod val="130000"/>
              </a:schemeClr>
            </a:gs>
            <a:gs pos="100000">
              <a:schemeClr val="phClr">
                <a:shade val="76000"/>
                <a:satMod val="150000"/>
              </a:schemeClr>
            </a:gs>
          </a:gsLst>
          <a:lin ang="5400000" scaled="1"/>
        </a:gradFill>
      </a:fillStyleLst>
      <a:lnStyleLst>
        <a:ln w="3175" cap="flat" cmpd="sng" algn="ctr">
          <a:solidFill>
            <a:schemeClr val="phClr">
              <a:shade val="60000"/>
              <a:satMod val="30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00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62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  <a:scene3d>
            <a:camera prst="orthographicFront" fov="0">
              <a:rot lat="0" lon="0" rev="0"/>
            </a:camera>
            <a:lightRig rig="harsh" dir="t">
              <a:rot lat="6000000" lon="6000000" rev="0"/>
            </a:lightRig>
          </a:scene3d>
          <a:sp3d contourW="10000" prstMaterial="metal">
            <a:bevelT w="20000" h="9000" prst="softRound"/>
            <a:contourClr>
              <a:schemeClr val="phClr">
                <a:shade val="30000"/>
                <a:satMod val="2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50000"/>
              </a:schemeClr>
            </a:gs>
            <a:gs pos="30000">
              <a:schemeClr val="phClr">
                <a:shade val="60000"/>
                <a:satMod val="150000"/>
              </a:schemeClr>
            </a:gs>
            <a:gs pos="100000">
              <a:schemeClr val="phClr">
                <a:tint val="83000"/>
                <a:satMod val="200000"/>
              </a:schemeClr>
            </a:gs>
          </a:gsLst>
          <a:lin ang="13000000" scaled="0"/>
        </a:gra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12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H13"/>
  <sheetViews>
    <sheetView showGridLines="0" tabSelected="1" workbookViewId="0">
      <pane ySplit="6" topLeftCell="A7" activePane="bottomLeft" state="frozen"/>
      <selection pane="bottomLeft" activeCell="F10" sqref="F10"/>
    </sheetView>
  </sheetViews>
  <sheetFormatPr defaultRowHeight="30" customHeight="1"/>
  <cols>
    <col min="1" max="1" width="2.3515625" customWidth="1"/>
    <col min="2" max="2" width="22.64453125" style="1" customWidth="1"/>
    <col min="3" max="3" width="19.703125" customWidth="1"/>
    <col min="4" max="4" width="18.87890625" customWidth="1"/>
    <col min="5" max="5" width="22.87890625" customWidth="1"/>
    <col min="6" max="6" width="16.46875" customWidth="1"/>
    <col min="7" max="7" width="17.05859375" customWidth="1"/>
    <col min="8" max="8" width="15.41015625" customWidth="1"/>
    <col min="9" max="9" width="2.76171875" customWidth="1"/>
  </cols>
  <sheetData>
    <row r="1" spans="2:8" ht="39.950000000000003" customHeight="1" thickBot="1">
      <c r="B1" s="21" t="s">
        <v>34</v>
      </c>
      <c r="C1" s="21"/>
      <c r="D1" s="3"/>
      <c r="E1" s="3"/>
      <c r="F1" s="3"/>
      <c r="G1" s="3"/>
      <c r="H1" s="3"/>
    </row>
    <row r="2" spans="2:8" ht="15" customHeight="1" thickBot="1">
      <c r="B2" s="2"/>
      <c r="C2" s="24">
        <v>45901</v>
      </c>
      <c r="D2" s="24">
        <v>11202</v>
      </c>
      <c r="E2" s="25">
        <v>45569</v>
      </c>
      <c r="F2" s="25">
        <v>45575</v>
      </c>
      <c r="G2" s="25">
        <v>45582</v>
      </c>
      <c r="H2" s="25">
        <v>45589</v>
      </c>
    </row>
    <row r="3" spans="2:8" ht="30" customHeight="1" thickBot="1">
      <c r="B3" s="23" t="s">
        <v>35</v>
      </c>
      <c r="C3" s="11" t="s">
        <v>45</v>
      </c>
      <c r="D3" s="11" t="s">
        <v>53</v>
      </c>
      <c r="E3" s="11" t="s">
        <v>46</v>
      </c>
      <c r="F3" s="11" t="s">
        <v>48</v>
      </c>
      <c r="G3" s="11" t="s">
        <v>49</v>
      </c>
      <c r="H3" s="11" t="s">
        <v>50</v>
      </c>
    </row>
    <row r="4" spans="2:8" ht="30" customHeight="1" thickBot="1">
      <c r="B4" s="23"/>
      <c r="C4" s="11" t="s">
        <v>58</v>
      </c>
      <c r="D4" s="11"/>
      <c r="E4" s="11" t="s">
        <v>60</v>
      </c>
      <c r="F4" s="11" t="s">
        <v>52</v>
      </c>
      <c r="G4" s="11" t="s">
        <v>51</v>
      </c>
      <c r="H4" s="11"/>
    </row>
    <row r="5" spans="2:8" ht="30" customHeight="1" thickBot="1">
      <c r="B5" s="23"/>
      <c r="C5" s="11" t="s">
        <v>59</v>
      </c>
      <c r="D5" s="11"/>
      <c r="E5" s="11" t="s">
        <v>47</v>
      </c>
      <c r="F5" s="11"/>
      <c r="G5" s="11"/>
      <c r="H5" s="11"/>
    </row>
    <row r="6" spans="2:8" ht="30" customHeight="1" thickBot="1">
      <c r="B6" s="1" t="s">
        <v>36</v>
      </c>
      <c r="C6" s="12"/>
      <c r="D6" s="12"/>
      <c r="E6" s="12"/>
      <c r="F6" s="12"/>
      <c r="G6" s="12"/>
      <c r="H6" s="12"/>
    </row>
    <row r="7" spans="2:8" ht="30" customHeight="1" thickBot="1">
      <c r="B7" s="4" t="s">
        <v>37</v>
      </c>
      <c r="C7" s="4"/>
      <c r="D7" s="4"/>
      <c r="E7" s="4"/>
      <c r="F7" s="4"/>
      <c r="G7" s="4"/>
      <c r="H7" s="4"/>
    </row>
    <row r="8" spans="2:8" ht="30" customHeight="1" thickBot="1">
      <c r="B8" s="15" t="s">
        <v>1</v>
      </c>
      <c r="C8" s="24" t="s">
        <v>42</v>
      </c>
      <c r="D8" s="24" t="s">
        <v>43</v>
      </c>
      <c r="E8" s="25" t="s">
        <v>44</v>
      </c>
      <c r="F8" s="25" t="s">
        <v>61</v>
      </c>
      <c r="G8" s="25" t="s">
        <v>62</v>
      </c>
      <c r="H8" s="25" t="s">
        <v>63</v>
      </c>
    </row>
    <row r="9" spans="2:8" ht="30" customHeight="1" thickBot="1">
      <c r="B9" s="16" t="s">
        <v>38</v>
      </c>
      <c r="C9" s="17" t="s">
        <v>54</v>
      </c>
      <c r="D9" s="17" t="s">
        <v>54</v>
      </c>
      <c r="E9" s="11" t="s">
        <v>60</v>
      </c>
      <c r="F9" s="17"/>
      <c r="G9" s="17"/>
      <c r="H9" s="17"/>
    </row>
    <row r="10" spans="2:8" ht="30" customHeight="1" thickBot="1">
      <c r="B10" s="16" t="s">
        <v>39</v>
      </c>
      <c r="C10" s="17" t="s">
        <v>55</v>
      </c>
      <c r="D10" s="17" t="s">
        <v>55</v>
      </c>
      <c r="E10" s="11" t="s">
        <v>60</v>
      </c>
      <c r="F10" s="17"/>
      <c r="G10" s="17"/>
      <c r="H10" s="17"/>
    </row>
    <row r="11" spans="2:8" ht="30" customHeight="1" thickBot="1">
      <c r="B11" s="16" t="s">
        <v>41</v>
      </c>
      <c r="C11" s="17" t="s">
        <v>56</v>
      </c>
      <c r="D11" s="17" t="s">
        <v>56</v>
      </c>
      <c r="E11" s="11" t="s">
        <v>60</v>
      </c>
      <c r="F11" s="17"/>
      <c r="G11" s="17"/>
      <c r="H11" s="17"/>
    </row>
    <row r="12" spans="2:8" ht="30" customHeight="1" thickBot="1">
      <c r="B12" s="16" t="s">
        <v>40</v>
      </c>
      <c r="C12" s="17" t="s">
        <v>57</v>
      </c>
      <c r="D12" s="17" t="s">
        <v>57</v>
      </c>
      <c r="E12" s="11" t="s">
        <v>46</v>
      </c>
      <c r="F12" s="17"/>
      <c r="G12" s="17"/>
      <c r="H12" s="17"/>
    </row>
    <row r="13" spans="2:8" ht="30" customHeight="1">
      <c r="B13" s="18" t="s">
        <v>2</v>
      </c>
      <c r="C13" s="19"/>
      <c r="D13" s="19"/>
      <c r="E13" s="19"/>
      <c r="F13" s="19"/>
      <c r="G13" s="19"/>
      <c r="H13" s="19"/>
    </row>
  </sheetData>
  <mergeCells count="1">
    <mergeCell ref="B1:C1"/>
  </mergeCells>
  <phoneticPr fontId="0" type="noConversion"/>
  <conditionalFormatting sqref="C6:H6">
    <cfRule type="iconSet" priority="2">
      <iconSet iconSet="3Arrows">
        <cfvo type="percentile" val="0"/>
        <cfvo type="num" val="0"/>
        <cfvo type="num" val="1"/>
      </iconSet>
    </cfRule>
  </conditionalFormatting>
  <dataValidations count="7">
    <dataValidation allowBlank="1" showInputMessage="1" showErrorMessage="1" prompt="此儲存格為本工作表的標題" sqref="B1:C1" xr:uid="{00000000-0002-0000-0000-000000000000}"/>
    <dataValidation allowBlank="1" showInputMessage="1" showErrorMessage="1" prompt="右側儲存格中為月份。下方儲存格 C3 到 O4 中會計算總支出和現金短缺或餘額" sqref="B2" xr:uid="{00000000-0002-0000-0000-000001000000}"/>
    <dataValidation allowBlank="1" showInputMessage="1" showErrorMessage="1" prompt="右側儲存格會自動計算總支出" sqref="B3:B5" xr:uid="{00000000-0002-0000-0000-000002000000}"/>
    <dataValidation allowBlank="1" showInputMessage="1" showErrorMessage="1" prompt="右側儲存格中會自動計算現金短缺或餘額並同時更新圖示" sqref="B6" xr:uid="{00000000-0002-0000-0000-000003000000}"/>
    <dataValidation allowBlank="1" showInputMessage="1" showErrorMessage="1" prompt="在下方表格中輸入收入詳細資料" sqref="B7" xr:uid="{00000000-0002-0000-0000-000004000000}"/>
    <dataValidation allowBlank="1" showInputMessage="1" showErrorMessage="1" prompt="您可以使用此活頁簿來建立基本個人預算表。此活頁簿會自動更新每月總支出和每年總支出。請在收入表格中輸入詳細資料" sqref="A1" xr:uid="{00000000-0002-0000-0000-000005000000}"/>
    <dataValidation allowBlank="1" showInputMessage="1" showErrorMessage="1" prompt="在此標下方的欄中輸入類別。使用標題篩選來尋找特定項目" sqref="B8" xr:uid="{00000000-0002-0000-0000-000006000000}"/>
  </dataValidations>
  <printOptions horizontalCentered="1"/>
  <pageMargins left="0.5" right="0.5" top="0.75" bottom="0.75" header="0.5" footer="0.5"/>
  <pageSetup paperSize="9" scale="63" fitToHeight="0" orientation="landscape" horizontalDpi="200" verticalDpi="200" r:id="rId1"/>
  <headerFooter differentFirst="1" alignWithMargins="0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  <pageSetUpPr fitToPage="1"/>
  </sheetPr>
  <dimension ref="B1:P12"/>
  <sheetViews>
    <sheetView showGridLines="0" workbookViewId="0">
      <pane ySplit="1" topLeftCell="A2" activePane="bottomLeft" state="frozen"/>
      <selection pane="bottomLeft"/>
    </sheetView>
  </sheetViews>
  <sheetFormatPr defaultRowHeight="30" customHeight="1"/>
  <cols>
    <col min="1" max="1" width="2.3515625" customWidth="1"/>
    <col min="2" max="2" width="19.3515625" customWidth="1"/>
    <col min="3" max="3" width="21.76171875" customWidth="1"/>
    <col min="4" max="16" width="12.64453125" customWidth="1"/>
    <col min="17" max="17" width="2.76171875" customWidth="1"/>
  </cols>
  <sheetData>
    <row r="1" spans="2:16" ht="39.950000000000003" customHeight="1">
      <c r="B1" s="22" t="s">
        <v>0</v>
      </c>
      <c r="C1" s="2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6" ht="30" customHeight="1" thickBot="1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 ht="30" customHeight="1" thickBot="1">
      <c r="B3" s="10" t="s">
        <v>1</v>
      </c>
      <c r="C3" s="10" t="s">
        <v>25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</row>
    <row r="4" spans="2:16" ht="30" customHeight="1">
      <c r="B4" s="7" t="s">
        <v>17</v>
      </c>
      <c r="C4" s="5" t="s">
        <v>26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20">
        <f>SUM(支出!$D4:$O4)</f>
        <v>0</v>
      </c>
    </row>
    <row r="5" spans="2:16" ht="30" customHeight="1">
      <c r="B5" s="8" t="s">
        <v>18</v>
      </c>
      <c r="C5" s="5" t="s">
        <v>27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20">
        <f>SUM(支出!$D5:$O5)</f>
        <v>0</v>
      </c>
    </row>
    <row r="6" spans="2:16" ht="30" customHeight="1">
      <c r="B6" s="9" t="s">
        <v>19</v>
      </c>
      <c r="C6" s="5" t="s">
        <v>28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20">
        <f>SUM(支出!$D6:$O6)</f>
        <v>0</v>
      </c>
    </row>
    <row r="7" spans="2:16" ht="30" customHeight="1">
      <c r="B7" s="8" t="s">
        <v>20</v>
      </c>
      <c r="C7" s="5" t="s">
        <v>29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20">
        <f>SUM(支出!$D7:$O7)</f>
        <v>0</v>
      </c>
    </row>
    <row r="8" spans="2:16" ht="30" customHeight="1">
      <c r="B8" s="9" t="s">
        <v>21</v>
      </c>
      <c r="C8" s="5" t="s">
        <v>30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20">
        <f>SUM(支出!$D8:$O8)</f>
        <v>0</v>
      </c>
    </row>
    <row r="9" spans="2:16" ht="30" customHeight="1">
      <c r="B9" s="8" t="s">
        <v>22</v>
      </c>
      <c r="C9" s="5" t="s">
        <v>31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20">
        <f>SUM(支出!$D9:$O9)</f>
        <v>0</v>
      </c>
    </row>
    <row r="10" spans="2:16" ht="30" customHeight="1">
      <c r="B10" s="9" t="s">
        <v>23</v>
      </c>
      <c r="C10" s="5" t="s">
        <v>32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20">
        <f>SUM(支出!$D10:$O10)</f>
        <v>0</v>
      </c>
    </row>
    <row r="11" spans="2:16" ht="30" customHeight="1">
      <c r="B11" s="8" t="s">
        <v>24</v>
      </c>
      <c r="C11" s="1" t="s">
        <v>33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20">
        <f>SUM(支出!$D11:$O11)</f>
        <v>0</v>
      </c>
    </row>
    <row r="12" spans="2:16" ht="30" customHeight="1">
      <c r="B12" s="6" t="s">
        <v>2</v>
      </c>
      <c r="D12" s="14">
        <f>SUBTOTAL(109,支出[1 月])</f>
        <v>0</v>
      </c>
      <c r="E12" s="14">
        <f>SUBTOTAL(109,支出[2 月])</f>
        <v>0</v>
      </c>
      <c r="F12" s="14">
        <f>SUBTOTAL(109,支出[3 月])</f>
        <v>0</v>
      </c>
      <c r="G12" s="14">
        <f>SUBTOTAL(109,支出[4 月])</f>
        <v>0</v>
      </c>
      <c r="H12" s="14">
        <f>SUBTOTAL(109,支出[5 月])</f>
        <v>0</v>
      </c>
      <c r="I12" s="14">
        <f>SUBTOTAL(109,支出[6 月])</f>
        <v>0</v>
      </c>
      <c r="J12" s="14">
        <f>SUBTOTAL(109,支出[7 月])</f>
        <v>0</v>
      </c>
      <c r="K12" s="14">
        <f>SUBTOTAL(109,支出[8 月])</f>
        <v>0</v>
      </c>
      <c r="L12" s="14">
        <f>SUBTOTAL(109,支出[9 月])</f>
        <v>0</v>
      </c>
      <c r="M12" s="14">
        <f>SUBTOTAL(109,支出[10 月])</f>
        <v>0</v>
      </c>
      <c r="N12" s="14">
        <f>SUBTOTAL(109,支出[11 月])</f>
        <v>0</v>
      </c>
      <c r="O12" s="14">
        <f>SUBTOTAL(109,支出[12 月])</f>
        <v>0</v>
      </c>
      <c r="P12" s="14">
        <f>SUBTOTAL(109,支出[年份])</f>
        <v>0</v>
      </c>
    </row>
  </sheetData>
  <mergeCells count="1">
    <mergeCell ref="B1:C1"/>
  </mergeCells>
  <phoneticPr fontId="17" type="noConversion"/>
  <dataValidations count="8">
    <dataValidation allowBlank="1" showInputMessage="1" showErrorMessage="1" prompt="此儲存格為本工作表的標題" sqref="B1:C1" xr:uid="{00000000-0002-0000-0100-000000000000}"/>
    <dataValidation allowBlank="1" showInputMessage="1" showErrorMessage="1" prompt="在下方表格中輸入支出" sqref="B2" xr:uid="{00000000-0002-0000-0100-000001000000}"/>
    <dataValidation allowBlank="1" showInputMessage="1" showErrorMessage="1" prompt="在標題下方的欄中輸入子類別" sqref="C3" xr:uid="{00000000-0002-0000-0100-000002000000}"/>
    <dataValidation allowBlank="1" showInputMessage="1" showErrorMessage="1" prompt="在此標題下方的欄中輸入該月的支出" sqref="D3:O3" xr:uid="{00000000-0002-0000-0100-000003000000}"/>
    <dataValidation allowBlank="1" showInputMessage="1" showErrorMessage="1" prompt="此標題下方的欄中會自動計算年度支出" sqref="P3" xr:uid="{00000000-0002-0000-0100-000004000000}"/>
    <dataValidation allowBlank="1" showInputMessage="1" showErrorMessage="1" prompt="在此工作表的支出表格中輸入每月支出。年度支出會自動計算" sqref="A1" xr:uid="{00000000-0002-0000-0100-000005000000}"/>
    <dataValidation type="list" errorStyle="warning" allowBlank="1" showInputMessage="1" showErrorMessage="1" error="從清單中選取類別。選取 [取消]，按 ALT+向下鍵來查看選項，然後按向下鍵和 ENTER 來選取" sqref="B4:B11" xr:uid="{00000000-0002-0000-0100-000006000000}">
      <formula1>"住宅,日常生活,交通,娛樂,健康,假期,休閒育樂,會費/訂閱費,個人,財務負擔,雜項費用"</formula1>
    </dataValidation>
    <dataValidation allowBlank="1" showInputMessage="1" showErrorMessage="1" prompt="在此標題下方的欄中選取類別。按 ALT+向下鍵以開啟下拉式清單，然後按 ENTER 來選取" sqref="B3" xr:uid="{00000000-0002-0000-0100-000007000000}"/>
  </dataValidations>
  <printOptions horizontalCentered="1"/>
  <pageMargins left="0.5" right="0.5" top="0.75" bottom="0.75" header="0.5" footer="0.5"/>
  <pageSetup paperSize="9" scale="57" fitToHeight="0" orientation="landscape" horizontalDpi="200" verticalDpi="200" r:id="rId1"/>
  <headerFooter differentFirst="1" alignWithMargins="0">
    <oddFooter>Page &amp;P of &amp;N</oddFooter>
  </headerFooter>
  <ignoredErrors>
    <ignoredError sqref="P4:P11" emptyCellReferenc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5</vt:i4>
      </vt:variant>
    </vt:vector>
  </HeadingPairs>
  <TitlesOfParts>
    <vt:vector size="7" baseType="lpstr">
      <vt:lpstr>摘要</vt:lpstr>
      <vt:lpstr>支出</vt:lpstr>
      <vt:lpstr>支出!Print_Titles</vt:lpstr>
      <vt:lpstr>摘要!Print_Titles</vt:lpstr>
      <vt:lpstr>列標題區域1..O4</vt:lpstr>
      <vt:lpstr>標題​​1</vt:lpstr>
      <vt:lpstr>標題2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cp:lastPrinted>2018-02-27T11:11:33Z</cp:lastPrinted>
  <dcterms:created xsi:type="dcterms:W3CDTF">2018-02-27T04:55:40Z</dcterms:created>
  <dcterms:modified xsi:type="dcterms:W3CDTF">2024-09-25T06:18:56Z</dcterms:modified>
</cp:coreProperties>
</file>