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el Nogales\git\RankingBank\Documentación\"/>
    </mc:Choice>
  </mc:AlternateContent>
  <xr:revisionPtr revIDLastSave="0" documentId="13_ncr:1_{5EBE8B0E-AB52-44CE-AA9C-3C339B018460}" xr6:coauthVersionLast="47" xr6:coauthVersionMax="47" xr10:uidLastSave="{00000000-0000-0000-0000-000000000000}"/>
  <bookViews>
    <workbookView xWindow="14295" yWindow="0" windowWidth="14610" windowHeight="15585" xr2:uid="{CCBAC7FC-6E9C-4FC6-B199-5A9E8318DAC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 s="1"/>
  <c r="F28" i="1" s="1"/>
  <c r="H26" i="1"/>
  <c r="H27" i="1" s="1"/>
  <c r="H28" i="1" s="1"/>
  <c r="C9" i="2"/>
  <c r="C8" i="2"/>
  <c r="C7" i="2"/>
  <c r="C6" i="2"/>
  <c r="C5" i="2"/>
  <c r="J4" i="2"/>
  <c r="I4" i="2"/>
  <c r="H4" i="2"/>
  <c r="G4" i="2"/>
  <c r="C4" i="2"/>
</calcChain>
</file>

<file path=xl/sharedStrings.xml><?xml version="1.0" encoding="utf-8"?>
<sst xmlns="http://schemas.openxmlformats.org/spreadsheetml/2006/main" count="136" uniqueCount="88">
  <si>
    <t>PRODUCT BACKLOG</t>
  </si>
  <si>
    <t>SISTEMA DE RANKING  DE ASESORES DE CRÉDITOS</t>
  </si>
  <si>
    <t>HISTORIA DE USUARIO</t>
  </si>
  <si>
    <t>ID</t>
  </si>
  <si>
    <t>ENUNCIADO</t>
  </si>
  <si>
    <t>ESTADO</t>
  </si>
  <si>
    <t>SPRINT</t>
  </si>
  <si>
    <t>HU_01</t>
  </si>
  <si>
    <t>HU_02</t>
  </si>
  <si>
    <t>HU_03</t>
  </si>
  <si>
    <t>HU_04</t>
  </si>
  <si>
    <t>HU_05</t>
  </si>
  <si>
    <t>HU_06</t>
  </si>
  <si>
    <t>HT_01</t>
  </si>
  <si>
    <t>HT_02</t>
  </si>
  <si>
    <t>HT_03</t>
  </si>
  <si>
    <t>HT_04</t>
  </si>
  <si>
    <t>HT_05</t>
  </si>
  <si>
    <t>HT_06</t>
  </si>
  <si>
    <t>Como desarrollador requiero diseñar la base de datos de las  diferentes entidades del sistema.</t>
  </si>
  <si>
    <t>PRIORIDAD</t>
  </si>
  <si>
    <t>ALTA</t>
  </si>
  <si>
    <t>HISTORIA TÉCNICA</t>
  </si>
  <si>
    <t>Terminado</t>
  </si>
  <si>
    <t>Como desarrollador requiero configurar los servidores para frontend, backend y base de datos</t>
  </si>
  <si>
    <t xml:space="preserve">Como administrador requiero agregar usuarios al sistema.  </t>
  </si>
  <si>
    <t>HU_07</t>
  </si>
  <si>
    <t>Como administrador quiero poder modificar los datos de los usuarios registrados.</t>
  </si>
  <si>
    <t>Como administrador quiero poder eliminar usuarios registrados.</t>
  </si>
  <si>
    <t>MEDIA</t>
  </si>
  <si>
    <t xml:space="preserve">Como desarrollador, necesito flutter para construir la aplicación en android </t>
  </si>
  <si>
    <t>Como desarrollador, requiero utilizar PostgreSQL como sistema de gestión de base de datos para el sistema.</t>
  </si>
  <si>
    <t>Como desarrollador, requiero implementar el backend del sistema utilizando Node.js.</t>
  </si>
  <si>
    <t xml:space="preserve">Como desarrollador, se debe utilizar Angular para construir la aplicación web del sistema. </t>
  </si>
  <si>
    <t>DIMENSIÓN</t>
  </si>
  <si>
    <t>S</t>
  </si>
  <si>
    <t>T-SHIRT 
(SIZE)</t>
  </si>
  <si>
    <t>HORAS</t>
  </si>
  <si>
    <t>SEMANAS</t>
  </si>
  <si>
    <t>HORAS DESARROLLO / DIA</t>
  </si>
  <si>
    <t>HORAS SOPORTE / DIA</t>
  </si>
  <si>
    <t>HORAS TOTAL / DIA</t>
  </si>
  <si>
    <t>HORAS DESARROLLO /SEMANA</t>
  </si>
  <si>
    <t>HORAS SOPORTE / SEMANA</t>
  </si>
  <si>
    <t>HORAS TOTAL / SEMANA</t>
  </si>
  <si>
    <t>XS</t>
  </si>
  <si>
    <t>M</t>
  </si>
  <si>
    <t>L</t>
  </si>
  <si>
    <t>XL</t>
  </si>
  <si>
    <t>XXL</t>
  </si>
  <si>
    <t>COMENTARIOS</t>
  </si>
  <si>
    <t>MÓDULO</t>
  </si>
  <si>
    <t>SUBMÓDULO</t>
  </si>
  <si>
    <t>GENERAL</t>
  </si>
  <si>
    <t>LOGGIN</t>
  </si>
  <si>
    <t>USUARIO</t>
  </si>
  <si>
    <t>INGRESO DE CRÉDITO</t>
  </si>
  <si>
    <t>ADMINISTRADOR</t>
  </si>
  <si>
    <t>MODIFICAR DATOS</t>
  </si>
  <si>
    <t>ELIMINAR DATOS</t>
  </si>
  <si>
    <t>REGISTRO DE USUARIO</t>
  </si>
  <si>
    <t>RANKING</t>
  </si>
  <si>
    <t>METAS</t>
  </si>
  <si>
    <t>VISUALIZAR RANKING</t>
  </si>
  <si>
    <t>RQ-02</t>
  </si>
  <si>
    <t>RQ-01</t>
  </si>
  <si>
    <t>RQ-03</t>
  </si>
  <si>
    <t>RQ-05</t>
  </si>
  <si>
    <t>RQ-04</t>
  </si>
  <si>
    <t>RQ-07</t>
  </si>
  <si>
    <t>TOTAL HORAS</t>
  </si>
  <si>
    <t>TOTAL DIAS</t>
  </si>
  <si>
    <t>TOTAL SEMANAS</t>
  </si>
  <si>
    <t>ESTIMADA</t>
  </si>
  <si>
    <t>REAL</t>
  </si>
  <si>
    <t>ESFUERZO ESTIMADO (horas)</t>
  </si>
  <si>
    <t>ESFUERZO REAL (horas)</t>
  </si>
  <si>
    <t>HU_08</t>
  </si>
  <si>
    <t>Como supervisor, requiero aprobar o desaprobar los microcréditos ingresados al sistema por los asesores de microcréditos.</t>
  </si>
  <si>
    <t>SUPERVISOR</t>
  </si>
  <si>
    <t>APROBAR MICROCRÉDITO</t>
  </si>
  <si>
    <t>RQ-08</t>
  </si>
  <si>
    <t>Como administrador requiero establecer la meta mensual  para los asesores de microcréditos.</t>
  </si>
  <si>
    <t>Como asesor de microcrédito requiero ingresar la información de los microcréditos otorgados.</t>
  </si>
  <si>
    <t xml:space="preserve">Como administrador requiero que los asesores de microcréditos y supervisores puedan  iniciar sesión en la aplicación </t>
  </si>
  <si>
    <t>Como administrador, requiero que se  visualice el ranking de los asesores de microcréditos.</t>
  </si>
  <si>
    <t>HT_07</t>
  </si>
  <si>
    <t>Como desarrollador, necesito que la aplicación se conecte mediante  socket IO para la comunicación en tiempo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</si>
</sst>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1"/>
    </font>
    <font>
      <b/>
      <sz val="13"/>
      <color theme="3"/>
      <name val="Cambria"/>
      <family val="1"/>
    </font>
    <font>
      <b/>
      <sz val="15"/>
      <color theme="3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color rgb="FF006100"/>
      <name val="Cambria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Cambria"/>
      <family val="1"/>
    </font>
    <font>
      <i/>
      <sz val="11"/>
      <color theme="1"/>
      <name val="Cambria"/>
      <family val="1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0E29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4" borderId="1">
      <alignment horizontal="left" vertical="center" wrapText="1"/>
    </xf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5" borderId="1" xfId="5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5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2" borderId="0" xfId="0" applyFill="1"/>
    <xf numFmtId="0" fontId="7" fillId="0" borderId="0" xfId="4" applyFont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/>
    <xf numFmtId="0" fontId="16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right" vertical="center"/>
    </xf>
    <xf numFmtId="0" fontId="16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right" vertical="center"/>
    </xf>
    <xf numFmtId="0" fontId="13" fillId="0" borderId="1" xfId="5" applyFont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17" fillId="0" borderId="0" xfId="0" applyFont="1"/>
    <xf numFmtId="0" fontId="11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0" fontId="10" fillId="0" borderId="13" xfId="6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/>
    <xf numFmtId="0" fontId="15" fillId="8" borderId="7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6" applyFont="1" applyFill="1" applyBorder="1" applyAlignment="1">
      <alignment horizontal="center" vertical="center"/>
    </xf>
    <xf numFmtId="0" fontId="0" fillId="0" borderId="0" xfId="0" applyFont="1"/>
  </cellXfs>
  <cellStyles count="7">
    <cellStyle name="20% - Énfasis2" xfId="6" builtinId="34"/>
    <cellStyle name="Bueno" xfId="5" builtinId="26"/>
    <cellStyle name="Datos anticipo" xfId="1" xr:uid="{FCFF95EE-4606-4D01-9366-997E4199183B}"/>
    <cellStyle name="Encabezado 1" xfId="3" builtinId="16"/>
    <cellStyle name="Normal" xfId="0" builtinId="0"/>
    <cellStyle name="Título" xfId="2" builtinId="15"/>
    <cellStyle name="Título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F7CA-15EB-4C4F-85DE-7961A1FE6241}">
  <dimension ref="A1:M31"/>
  <sheetViews>
    <sheetView tabSelected="1" topLeftCell="A5" zoomScale="105" zoomScaleNormal="70" workbookViewId="0">
      <selection activeCell="E6" sqref="E6"/>
    </sheetView>
  </sheetViews>
  <sheetFormatPr baseColWidth="10" defaultRowHeight="15" x14ac:dyDescent="0.25"/>
  <cols>
    <col min="1" max="1" width="10.7109375" customWidth="1"/>
    <col min="2" max="2" width="58.140625" customWidth="1"/>
    <col min="3" max="3" width="11.42578125" style="1"/>
    <col min="4" max="4" width="14.140625" style="1" customWidth="1"/>
    <col min="5" max="5" width="14.85546875" style="1" customWidth="1"/>
    <col min="6" max="6" width="12.85546875" style="1" customWidth="1"/>
    <col min="7" max="7" width="14.85546875" style="1" customWidth="1"/>
    <col min="8" max="8" width="14.140625" style="1" customWidth="1"/>
    <col min="9" max="9" width="18" customWidth="1"/>
    <col min="10" max="10" width="15.85546875" customWidth="1"/>
    <col min="11" max="11" width="15.85546875" style="1" customWidth="1"/>
  </cols>
  <sheetData>
    <row r="1" spans="1:13" ht="30.7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3" ht="26.25" customHeight="1" x14ac:dyDescent="0.2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3" ht="26.2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s="15" customFormat="1" ht="27.75" customHeight="1" x14ac:dyDescent="0.25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3" ht="42.75" x14ac:dyDescent="0.25">
      <c r="A5" s="20" t="s">
        <v>3</v>
      </c>
      <c r="B5" s="20" t="s">
        <v>4</v>
      </c>
      <c r="C5" s="20" t="s">
        <v>5</v>
      </c>
      <c r="D5" s="20" t="s">
        <v>34</v>
      </c>
      <c r="E5" s="21" t="s">
        <v>75</v>
      </c>
      <c r="F5" s="21" t="s">
        <v>76</v>
      </c>
      <c r="G5" s="20" t="s">
        <v>6</v>
      </c>
      <c r="H5" s="23" t="s">
        <v>20</v>
      </c>
      <c r="I5" s="22" t="s">
        <v>51</v>
      </c>
      <c r="J5" s="22" t="s">
        <v>52</v>
      </c>
      <c r="K5" s="24" t="s">
        <v>50</v>
      </c>
      <c r="L5" s="26"/>
      <c r="M5" s="25"/>
    </row>
    <row r="6" spans="1:13" ht="35.25" customHeight="1" x14ac:dyDescent="0.25">
      <c r="A6" s="2" t="s">
        <v>7</v>
      </c>
      <c r="B6" s="3" t="s">
        <v>84</v>
      </c>
      <c r="C6" s="11" t="s">
        <v>23</v>
      </c>
      <c r="D6" s="28"/>
      <c r="E6" s="4"/>
      <c r="F6" s="4"/>
      <c r="G6" s="4"/>
      <c r="H6" s="4" t="s">
        <v>21</v>
      </c>
      <c r="I6" s="4" t="s">
        <v>55</v>
      </c>
      <c r="J6" s="4" t="s">
        <v>54</v>
      </c>
      <c r="K6" s="4" t="s">
        <v>64</v>
      </c>
    </row>
    <row r="7" spans="1:13" ht="28.5" x14ac:dyDescent="0.25">
      <c r="A7" s="2" t="s">
        <v>8</v>
      </c>
      <c r="B7" s="3" t="s">
        <v>25</v>
      </c>
      <c r="C7" s="11" t="s">
        <v>23</v>
      </c>
      <c r="D7" s="28"/>
      <c r="E7" s="4"/>
      <c r="F7" s="4"/>
      <c r="G7" s="4"/>
      <c r="H7" s="4" t="s">
        <v>21</v>
      </c>
      <c r="I7" s="4" t="s">
        <v>55</v>
      </c>
      <c r="J7" s="30" t="s">
        <v>60</v>
      </c>
      <c r="K7" s="4" t="s">
        <v>65</v>
      </c>
    </row>
    <row r="8" spans="1:13" ht="29.25" x14ac:dyDescent="0.25">
      <c r="A8" s="2" t="s">
        <v>9</v>
      </c>
      <c r="B8" s="3" t="s">
        <v>83</v>
      </c>
      <c r="C8" s="11" t="s">
        <v>23</v>
      </c>
      <c r="D8" s="28"/>
      <c r="E8" s="4"/>
      <c r="F8" s="4"/>
      <c r="G8" s="4"/>
      <c r="H8" s="4" t="s">
        <v>21</v>
      </c>
      <c r="I8" s="30" t="s">
        <v>55</v>
      </c>
      <c r="J8" s="31" t="s">
        <v>56</v>
      </c>
      <c r="K8" s="4" t="s">
        <v>66</v>
      </c>
    </row>
    <row r="9" spans="1:13" ht="29.25" x14ac:dyDescent="0.25">
      <c r="A9" s="2" t="s">
        <v>10</v>
      </c>
      <c r="B9" s="3" t="s">
        <v>27</v>
      </c>
      <c r="C9" s="11" t="s">
        <v>23</v>
      </c>
      <c r="D9" s="28"/>
      <c r="E9" s="4"/>
      <c r="F9" s="4"/>
      <c r="G9" s="4"/>
      <c r="H9" s="4" t="s">
        <v>29</v>
      </c>
      <c r="I9" s="4" t="s">
        <v>57</v>
      </c>
      <c r="J9" s="32" t="s">
        <v>58</v>
      </c>
      <c r="K9" s="4" t="s">
        <v>68</v>
      </c>
    </row>
    <row r="10" spans="1:13" ht="28.5" customHeight="1" x14ac:dyDescent="0.25">
      <c r="A10" s="2" t="s">
        <v>11</v>
      </c>
      <c r="B10" s="5" t="s">
        <v>28</v>
      </c>
      <c r="C10" s="11" t="s">
        <v>23</v>
      </c>
      <c r="D10" s="28"/>
      <c r="E10" s="4"/>
      <c r="F10" s="4"/>
      <c r="G10" s="4"/>
      <c r="H10" s="4" t="s">
        <v>29</v>
      </c>
      <c r="I10" s="4" t="s">
        <v>57</v>
      </c>
      <c r="J10" s="30" t="s">
        <v>59</v>
      </c>
      <c r="K10" s="4" t="s">
        <v>67</v>
      </c>
    </row>
    <row r="11" spans="1:13" ht="29.25" x14ac:dyDescent="0.25">
      <c r="A11" s="2" t="s">
        <v>12</v>
      </c>
      <c r="B11" s="3" t="s">
        <v>82</v>
      </c>
      <c r="C11" s="11" t="s">
        <v>23</v>
      </c>
      <c r="D11" s="28"/>
      <c r="E11" s="4"/>
      <c r="F11" s="4"/>
      <c r="G11" s="4"/>
      <c r="H11" s="4" t="s">
        <v>21</v>
      </c>
      <c r="I11" s="4" t="s">
        <v>61</v>
      </c>
      <c r="J11" s="30" t="s">
        <v>62</v>
      </c>
      <c r="K11" s="4" t="s">
        <v>67</v>
      </c>
    </row>
    <row r="12" spans="1:13" ht="30.75" customHeight="1" x14ac:dyDescent="0.25">
      <c r="A12" s="2" t="s">
        <v>26</v>
      </c>
      <c r="B12" s="3" t="s">
        <v>85</v>
      </c>
      <c r="C12" s="11" t="s">
        <v>23</v>
      </c>
      <c r="D12" s="28"/>
      <c r="E12" s="4"/>
      <c r="F12" s="4"/>
      <c r="G12" s="4"/>
      <c r="H12" s="4" t="s">
        <v>21</v>
      </c>
      <c r="I12" s="4" t="s">
        <v>61</v>
      </c>
      <c r="J12" s="30" t="s">
        <v>63</v>
      </c>
      <c r="K12" s="4" t="s">
        <v>69</v>
      </c>
    </row>
    <row r="13" spans="1:13" ht="30.75" customHeight="1" x14ac:dyDescent="0.25">
      <c r="A13" s="2" t="s">
        <v>77</v>
      </c>
      <c r="B13" s="3" t="s">
        <v>78</v>
      </c>
      <c r="C13" s="11" t="s">
        <v>23</v>
      </c>
      <c r="D13" s="28"/>
      <c r="E13" s="4"/>
      <c r="F13" s="4"/>
      <c r="G13" s="4"/>
      <c r="H13" s="4" t="s">
        <v>29</v>
      </c>
      <c r="I13" s="4" t="s">
        <v>79</v>
      </c>
      <c r="J13" s="30" t="s">
        <v>80</v>
      </c>
      <c r="K13" s="4" t="s">
        <v>81</v>
      </c>
    </row>
    <row r="14" spans="1:13" x14ac:dyDescent="0.25">
      <c r="A14" s="6"/>
      <c r="B14" s="7"/>
      <c r="C14" s="8"/>
      <c r="D14" s="8"/>
      <c r="E14" s="8"/>
      <c r="F14" s="8"/>
      <c r="G14" s="8"/>
      <c r="H14" s="8"/>
      <c r="I14" s="33"/>
      <c r="J14" s="33"/>
      <c r="K14" s="8"/>
    </row>
    <row r="15" spans="1:13" s="15" customFormat="1" ht="35.25" customHeight="1" x14ac:dyDescent="0.25">
      <c r="A15" s="48" t="s">
        <v>22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1:13" ht="28.5" x14ac:dyDescent="0.25">
      <c r="A16" s="9" t="s">
        <v>13</v>
      </c>
      <c r="B16" s="10" t="s">
        <v>19</v>
      </c>
      <c r="C16" s="11" t="s">
        <v>23</v>
      </c>
      <c r="D16" s="38" t="s">
        <v>35</v>
      </c>
      <c r="E16" s="4">
        <v>12</v>
      </c>
      <c r="F16" s="4">
        <v>12</v>
      </c>
      <c r="G16" s="4">
        <v>1</v>
      </c>
      <c r="H16" s="4" t="s">
        <v>21</v>
      </c>
      <c r="I16" s="4" t="s">
        <v>53</v>
      </c>
      <c r="J16" s="29"/>
      <c r="K16" s="4"/>
    </row>
    <row r="17" spans="1:13" ht="28.5" x14ac:dyDescent="0.25">
      <c r="A17" s="12" t="s">
        <v>14</v>
      </c>
      <c r="B17" s="14" t="s">
        <v>31</v>
      </c>
      <c r="C17" s="11" t="s">
        <v>23</v>
      </c>
      <c r="D17" s="38" t="s">
        <v>35</v>
      </c>
      <c r="E17" s="4">
        <v>12</v>
      </c>
      <c r="F17" s="4">
        <v>12</v>
      </c>
      <c r="G17" s="4">
        <v>2</v>
      </c>
      <c r="H17" s="4" t="s">
        <v>21</v>
      </c>
      <c r="I17" s="4" t="s">
        <v>53</v>
      </c>
      <c r="J17" s="29"/>
      <c r="K17" s="4"/>
    </row>
    <row r="18" spans="1:13" ht="29.25" x14ac:dyDescent="0.25">
      <c r="A18" s="12" t="s">
        <v>15</v>
      </c>
      <c r="B18" s="3" t="s">
        <v>32</v>
      </c>
      <c r="C18" s="39" t="s">
        <v>23</v>
      </c>
      <c r="D18" s="28" t="s">
        <v>48</v>
      </c>
      <c r="E18" s="4">
        <v>40</v>
      </c>
      <c r="F18" s="4">
        <v>50</v>
      </c>
      <c r="G18" s="4">
        <v>3</v>
      </c>
      <c r="H18" s="4" t="s">
        <v>21</v>
      </c>
      <c r="I18" s="4" t="s">
        <v>53</v>
      </c>
      <c r="J18" s="29"/>
      <c r="K18" s="4"/>
    </row>
    <row r="19" spans="1:13" ht="29.25" x14ac:dyDescent="0.25">
      <c r="A19" s="12" t="s">
        <v>16</v>
      </c>
      <c r="B19" s="3" t="s">
        <v>33</v>
      </c>
      <c r="C19" s="39" t="s">
        <v>23</v>
      </c>
      <c r="D19" s="28" t="s">
        <v>48</v>
      </c>
      <c r="E19" s="4">
        <v>40</v>
      </c>
      <c r="F19" s="4">
        <v>40</v>
      </c>
      <c r="G19" s="4">
        <v>4</v>
      </c>
      <c r="H19" s="4" t="s">
        <v>21</v>
      </c>
      <c r="I19" s="4" t="s">
        <v>53</v>
      </c>
      <c r="J19" s="29"/>
      <c r="K19" s="4"/>
    </row>
    <row r="20" spans="1:13" ht="28.5" x14ac:dyDescent="0.25">
      <c r="A20" s="12" t="s">
        <v>17</v>
      </c>
      <c r="B20" s="13" t="s">
        <v>24</v>
      </c>
      <c r="C20" s="39" t="s">
        <v>23</v>
      </c>
      <c r="D20" s="28" t="s">
        <v>45</v>
      </c>
      <c r="E20" s="4">
        <v>5</v>
      </c>
      <c r="F20" s="4">
        <v>6</v>
      </c>
      <c r="G20" s="4">
        <v>4</v>
      </c>
      <c r="H20" s="4" t="s">
        <v>21</v>
      </c>
      <c r="I20" s="4" t="s">
        <v>53</v>
      </c>
      <c r="J20" s="29"/>
      <c r="K20" s="4"/>
    </row>
    <row r="21" spans="1:13" ht="29.25" thickBot="1" x14ac:dyDescent="0.3">
      <c r="A21" s="41" t="s">
        <v>18</v>
      </c>
      <c r="B21" s="42" t="s">
        <v>30</v>
      </c>
      <c r="C21" s="39" t="s">
        <v>23</v>
      </c>
      <c r="D21" s="43" t="s">
        <v>35</v>
      </c>
      <c r="E21" s="44">
        <v>15</v>
      </c>
      <c r="F21" s="44">
        <v>15</v>
      </c>
      <c r="G21" s="44">
        <v>4</v>
      </c>
      <c r="H21" s="44" t="s">
        <v>21</v>
      </c>
      <c r="I21" s="44" t="s">
        <v>53</v>
      </c>
      <c r="J21" s="45"/>
      <c r="K21" s="44"/>
    </row>
    <row r="22" spans="1:13" s="40" customFormat="1" ht="28.5" x14ac:dyDescent="0.25">
      <c r="A22" s="51" t="s">
        <v>86</v>
      </c>
      <c r="B22" s="52" t="s">
        <v>87</v>
      </c>
      <c r="C22" s="39" t="s">
        <v>23</v>
      </c>
      <c r="D22" s="53" t="s">
        <v>35</v>
      </c>
      <c r="E22" s="8">
        <v>8</v>
      </c>
      <c r="F22" s="8">
        <v>8</v>
      </c>
      <c r="G22" s="8">
        <v>3</v>
      </c>
      <c r="H22" s="8" t="s">
        <v>21</v>
      </c>
      <c r="I22" s="8" t="s">
        <v>53</v>
      </c>
      <c r="J22" s="33"/>
      <c r="K22" s="8"/>
      <c r="L22" s="54"/>
      <c r="M22" s="54"/>
    </row>
    <row r="23" spans="1:13" x14ac:dyDescent="0.25">
      <c r="A23" s="33"/>
      <c r="B23" s="33"/>
      <c r="C23" s="8"/>
      <c r="D23" s="8"/>
      <c r="E23" s="8"/>
      <c r="F23" s="8"/>
      <c r="G23" s="8"/>
      <c r="H23" s="8"/>
      <c r="I23" s="33"/>
      <c r="J23" s="33"/>
      <c r="K23" s="8"/>
    </row>
    <row r="24" spans="1:13" ht="15.75" thickBot="1" x14ac:dyDescent="0.3">
      <c r="A24" s="33"/>
      <c r="B24" s="33"/>
      <c r="C24" s="8"/>
      <c r="D24" s="8"/>
      <c r="E24" s="8"/>
      <c r="F24" s="8"/>
      <c r="G24" s="8"/>
      <c r="H24" s="8"/>
      <c r="I24" s="33"/>
      <c r="J24" s="33"/>
      <c r="K24" s="8"/>
    </row>
    <row r="25" spans="1:13" x14ac:dyDescent="0.25">
      <c r="A25" s="33"/>
      <c r="B25" s="33"/>
      <c r="C25" s="8"/>
      <c r="D25" s="8"/>
      <c r="E25" s="46" t="s">
        <v>73</v>
      </c>
      <c r="F25" s="47"/>
      <c r="G25" s="46" t="s">
        <v>74</v>
      </c>
      <c r="H25" s="47"/>
      <c r="I25" s="33"/>
      <c r="J25" s="33"/>
      <c r="K25" s="8"/>
    </row>
    <row r="26" spans="1:13" x14ac:dyDescent="0.25">
      <c r="A26" s="33"/>
      <c r="B26" s="33"/>
      <c r="C26" s="8"/>
      <c r="D26" s="8"/>
      <c r="E26" s="34" t="s">
        <v>70</v>
      </c>
      <c r="F26" s="35">
        <f>SUM(E6:E13)+SUM(E16:E22)</f>
        <v>132</v>
      </c>
      <c r="G26" s="34" t="s">
        <v>70</v>
      </c>
      <c r="H26" s="35">
        <f>SUM(F6:F12)+SUM(F16:F22)</f>
        <v>143</v>
      </c>
      <c r="I26" s="33"/>
      <c r="J26" s="33"/>
      <c r="K26" s="8"/>
    </row>
    <row r="27" spans="1:13" x14ac:dyDescent="0.25">
      <c r="A27" s="33"/>
      <c r="B27" s="33"/>
      <c r="C27" s="8"/>
      <c r="D27" s="8"/>
      <c r="E27" s="34" t="s">
        <v>71</v>
      </c>
      <c r="F27" s="35">
        <f>F26/24</f>
        <v>5.5</v>
      </c>
      <c r="G27" s="34" t="s">
        <v>71</v>
      </c>
      <c r="H27" s="35">
        <f>H26/24</f>
        <v>5.958333333333333</v>
      </c>
      <c r="I27" s="33"/>
      <c r="J27" s="33"/>
      <c r="K27" s="8"/>
    </row>
    <row r="28" spans="1:13" ht="15.75" thickBot="1" x14ac:dyDescent="0.3">
      <c r="A28" s="33"/>
      <c r="B28" s="33"/>
      <c r="C28" s="8"/>
      <c r="D28" s="8"/>
      <c r="E28" s="36" t="s">
        <v>72</v>
      </c>
      <c r="F28" s="37">
        <f>F27/7</f>
        <v>0.7857142857142857</v>
      </c>
      <c r="G28" s="36" t="s">
        <v>72</v>
      </c>
      <c r="H28" s="37">
        <f>H27/7</f>
        <v>0.85119047619047616</v>
      </c>
      <c r="I28" s="33"/>
      <c r="J28" s="33"/>
      <c r="K28" s="8"/>
    </row>
    <row r="29" spans="1:13" x14ac:dyDescent="0.25">
      <c r="A29" s="33"/>
      <c r="B29" s="33"/>
      <c r="C29" s="8"/>
      <c r="D29" s="8"/>
      <c r="E29" s="8"/>
      <c r="F29" s="8"/>
      <c r="G29" s="8"/>
      <c r="H29" s="8"/>
      <c r="I29" s="33"/>
      <c r="J29" s="33"/>
      <c r="K29" s="8"/>
    </row>
    <row r="30" spans="1:13" x14ac:dyDescent="0.25">
      <c r="A30" s="33"/>
      <c r="B30" s="33"/>
      <c r="C30" s="8"/>
      <c r="D30" s="8"/>
      <c r="E30" s="8"/>
      <c r="F30" s="8"/>
      <c r="G30" s="8"/>
      <c r="H30" s="8"/>
      <c r="I30" s="33"/>
      <c r="J30" s="33"/>
      <c r="K30" s="8"/>
    </row>
    <row r="31" spans="1:13" x14ac:dyDescent="0.25">
      <c r="A31" s="33"/>
      <c r="B31" s="33"/>
      <c r="C31" s="8"/>
      <c r="D31" s="8"/>
      <c r="E31" s="8"/>
      <c r="F31" s="8"/>
      <c r="G31" s="8"/>
      <c r="H31" s="8"/>
      <c r="I31" s="33"/>
      <c r="J31" s="33"/>
      <c r="K31" s="8"/>
    </row>
  </sheetData>
  <mergeCells count="6">
    <mergeCell ref="E25:F25"/>
    <mergeCell ref="G25:H25"/>
    <mergeCell ref="A15:K15"/>
    <mergeCell ref="A4:K4"/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EF73-47AF-43F8-8D00-3D107D9A4311}">
  <dimension ref="A3:J9"/>
  <sheetViews>
    <sheetView workbookViewId="0">
      <selection activeCell="A6" sqref="A6"/>
    </sheetView>
  </sheetViews>
  <sheetFormatPr baseColWidth="10" defaultRowHeight="15" x14ac:dyDescent="0.25"/>
  <cols>
    <col min="5" max="5" width="13.5703125" customWidth="1"/>
    <col min="8" max="8" width="13.42578125" customWidth="1"/>
  </cols>
  <sheetData>
    <row r="3" spans="1:10" ht="60" x14ac:dyDescent="0.25">
      <c r="A3" s="17" t="s">
        <v>36</v>
      </c>
      <c r="B3" s="18" t="s">
        <v>37</v>
      </c>
      <c r="C3" s="18" t="s">
        <v>38</v>
      </c>
      <c r="D3" s="1"/>
      <c r="E3" s="17" t="s">
        <v>39</v>
      </c>
      <c r="F3" s="17" t="s">
        <v>40</v>
      </c>
      <c r="G3" s="17" t="s">
        <v>41</v>
      </c>
      <c r="H3" s="17" t="s">
        <v>42</v>
      </c>
      <c r="I3" s="17" t="s">
        <v>43</v>
      </c>
      <c r="J3" s="17" t="s">
        <v>44</v>
      </c>
    </row>
    <row r="4" spans="1:10" x14ac:dyDescent="0.25">
      <c r="A4" s="16" t="s">
        <v>45</v>
      </c>
      <c r="B4" s="16">
        <v>6</v>
      </c>
      <c r="C4" s="16">
        <f t="shared" ref="C4:C9" si="0">B4/30</f>
        <v>0.2</v>
      </c>
      <c r="E4" s="16">
        <v>6</v>
      </c>
      <c r="F4" s="16">
        <v>2</v>
      </c>
      <c r="G4" s="16">
        <f>SUM(E4:F4)</f>
        <v>8</v>
      </c>
      <c r="H4" s="19">
        <f>E4*5</f>
        <v>30</v>
      </c>
      <c r="I4" s="16">
        <f>F4*5</f>
        <v>10</v>
      </c>
      <c r="J4" s="16">
        <f>SUM(H4:I4)</f>
        <v>40</v>
      </c>
    </row>
    <row r="5" spans="1:10" x14ac:dyDescent="0.25">
      <c r="A5" s="16" t="s">
        <v>35</v>
      </c>
      <c r="B5" s="16">
        <v>12</v>
      </c>
      <c r="C5" s="16">
        <f t="shared" si="0"/>
        <v>0.4</v>
      </c>
    </row>
    <row r="6" spans="1:10" x14ac:dyDescent="0.25">
      <c r="A6" s="16" t="s">
        <v>46</v>
      </c>
      <c r="B6" s="16">
        <v>18</v>
      </c>
      <c r="C6" s="16">
        <f t="shared" si="0"/>
        <v>0.6</v>
      </c>
    </row>
    <row r="7" spans="1:10" x14ac:dyDescent="0.25">
      <c r="A7" s="16" t="s">
        <v>47</v>
      </c>
      <c r="B7" s="16">
        <v>24</v>
      </c>
      <c r="C7" s="16">
        <f t="shared" si="0"/>
        <v>0.8</v>
      </c>
    </row>
    <row r="8" spans="1:10" x14ac:dyDescent="0.25">
      <c r="A8" s="16" t="s">
        <v>48</v>
      </c>
      <c r="B8" s="19">
        <v>30</v>
      </c>
      <c r="C8" s="16">
        <f t="shared" si="0"/>
        <v>1</v>
      </c>
    </row>
    <row r="9" spans="1:10" x14ac:dyDescent="0.25">
      <c r="A9" s="16" t="s">
        <v>49</v>
      </c>
      <c r="B9" s="16">
        <v>60</v>
      </c>
      <c r="C9" s="16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 LILIANA NOGALES CARRERA</dc:creator>
  <cp:lastModifiedBy>JAHEL LILIANA NOGALES CARRERA</cp:lastModifiedBy>
  <dcterms:created xsi:type="dcterms:W3CDTF">2024-01-10T03:04:26Z</dcterms:created>
  <dcterms:modified xsi:type="dcterms:W3CDTF">2024-02-06T12:21:26Z</dcterms:modified>
</cp:coreProperties>
</file>