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Chris/Google Drive/Classes/CS 767 Machine Learning/Project 3/Project Upload ITems/"/>
    </mc:Choice>
  </mc:AlternateContent>
  <bookViews>
    <workbookView xWindow="4360" yWindow="460" windowWidth="24440" windowHeight="1586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67" i="1" l="1"/>
  <c r="AA68" i="1"/>
  <c r="AK34" i="1"/>
  <c r="AK33" i="1"/>
  <c r="AF34" i="1"/>
  <c r="AF33" i="1"/>
  <c r="AF68" i="1"/>
  <c r="U34" i="1"/>
  <c r="AA34" i="1"/>
  <c r="U33" i="1"/>
  <c r="AA33" i="1"/>
  <c r="AF67" i="1"/>
  <c r="U68" i="1"/>
  <c r="V67" i="1"/>
  <c r="U67" i="1"/>
  <c r="D67" i="1"/>
  <c r="E67" i="1"/>
  <c r="D68" i="1"/>
  <c r="O68" i="1"/>
  <c r="P67" i="1"/>
  <c r="O67" i="1"/>
  <c r="O34" i="1"/>
  <c r="O33" i="1"/>
  <c r="D33" i="1"/>
  <c r="D34" i="1"/>
  <c r="P33" i="1"/>
  <c r="J33" i="1"/>
  <c r="E33" i="1"/>
</calcChain>
</file>

<file path=xl/sharedStrings.xml><?xml version="1.0" encoding="utf-8"?>
<sst xmlns="http://schemas.openxmlformats.org/spreadsheetml/2006/main" count="89" uniqueCount="27">
  <si>
    <t>Mean</t>
  </si>
  <si>
    <t>seed</t>
  </si>
  <si>
    <t>FAIL</t>
  </si>
  <si>
    <t>JPS</t>
  </si>
  <si>
    <t>@500k Iter</t>
  </si>
  <si>
    <t>to target of 0.1</t>
  </si>
  <si>
    <t>Full Reverse Sigmoid--.1 to .05</t>
  </si>
  <si>
    <t>muted reverse Sigmoid--.1 to .06</t>
  </si>
  <si>
    <t>SD</t>
  </si>
  <si>
    <t>*Standardized</t>
  </si>
  <si>
    <t>5000 Iter</t>
  </si>
  <si>
    <t>mut = .1</t>
  </si>
  <si>
    <t>mut = .075</t>
  </si>
  <si>
    <t>Rev Sigmoid Mut, Rand Sel &amp; Rand Gen</t>
  </si>
  <si>
    <t>Rev Sigmoid</t>
  </si>
  <si>
    <t>.1 to .06</t>
  </si>
  <si>
    <t>.1 to .08</t>
  </si>
  <si>
    <t>to 5000</t>
  </si>
  <si>
    <t>min + (max-</t>
  </si>
  <si>
    <t>Point Heuristic</t>
  </si>
  <si>
    <t>To target of 0.1</t>
  </si>
  <si>
    <t>mut = 0.075</t>
  </si>
  <si>
    <t>min)/1+(8*count/max)</t>
  </si>
  <si>
    <t>^2</t>
  </si>
  <si>
    <t>min)/1+(2*count/max)</t>
  </si>
  <si>
    <t>min)/1+(2*count</t>
  </si>
  <si>
    <t>/max)^2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</si>
</sst>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1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/>
    <xf numFmtId="164" fontId="0" fillId="0" borderId="0" xfId="0" applyNumberFormat="1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wrapText="1"/>
    </xf>
    <xf numFmtId="0" fontId="0" fillId="0" borderId="0" xfId="0" applyBorder="1"/>
    <xf numFmtId="0" fontId="0" fillId="0" borderId="5" xfId="0" quotePrefix="1" applyBorder="1" applyAlignment="1">
      <alignment horizontal="right"/>
    </xf>
    <xf numFmtId="1" fontId="0" fillId="0" borderId="5" xfId="0" quotePrefix="1" applyNumberForma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wrapText="1"/>
    </xf>
    <xf numFmtId="1" fontId="0" fillId="0" borderId="5" xfId="0" applyNumberFormat="1" applyBorder="1"/>
    <xf numFmtId="43" fontId="1" fillId="0" borderId="0" xfId="5" applyFont="1" applyBorder="1"/>
    <xf numFmtId="0" fontId="1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quotePrefix="1" applyBorder="1" applyAlignment="1">
      <alignment horizontal="right"/>
    </xf>
    <xf numFmtId="1" fontId="0" fillId="0" borderId="0" xfId="0" quotePrefix="1" applyNumberFormat="1" applyBorder="1" applyAlignment="1">
      <alignment horizontal="right"/>
    </xf>
    <xf numFmtId="0" fontId="5" fillId="0" borderId="0" xfId="0" applyFont="1" applyBorder="1"/>
    <xf numFmtId="1" fontId="0" fillId="0" borderId="0" xfId="0" applyNumberFormat="1" applyBorder="1"/>
    <xf numFmtId="11" fontId="0" fillId="0" borderId="0" xfId="0" applyNumberFormat="1" applyBorder="1"/>
    <xf numFmtId="0" fontId="0" fillId="0" borderId="0" xfId="0" applyFont="1" applyBorder="1"/>
    <xf numFmtId="0" fontId="0" fillId="0" borderId="4" xfId="0" applyFont="1" applyBorder="1"/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8"/>
  <sheetViews>
    <sheetView tabSelected="1" topLeftCell="A30" workbookViewId="0">
      <selection activeCell="W14" sqref="W14"/>
    </sheetView>
  </sheetViews>
  <sheetFormatPr baseColWidth="10" defaultColWidth="11" defaultRowHeight="16" x14ac:dyDescent="0.2"/>
  <cols>
    <col min="1" max="1" width="21" customWidth="1"/>
    <col min="2" max="2" width="10.1640625" customWidth="1"/>
    <col min="3" max="3" width="5.1640625" customWidth="1"/>
    <col min="7" max="7" width="5.6640625" customWidth="1"/>
    <col min="8" max="12" width="0" hidden="1" customWidth="1"/>
    <col min="13" max="13" width="16.6640625" customWidth="1"/>
    <col min="14" max="14" width="5.5" customWidth="1"/>
    <col min="15" max="15" width="11.1640625" bestFit="1" customWidth="1"/>
    <col min="19" max="19" width="12.5" customWidth="1"/>
    <col min="25" max="25" width="16.6640625" customWidth="1"/>
    <col min="30" max="30" width="15.5" customWidth="1"/>
    <col min="31" max="31" width="5.83203125" bestFit="1" customWidth="1"/>
    <col min="36" max="36" width="5.83203125" bestFit="1" customWidth="1"/>
    <col min="41" max="41" width="5.83203125" bestFit="1" customWidth="1"/>
  </cols>
  <sheetData>
    <row r="1" spans="1:39" ht="17" thickBot="1" x14ac:dyDescent="0.25"/>
    <row r="2" spans="1:39" ht="16" customHeight="1" x14ac:dyDescent="0.2">
      <c r="A2" s="7" t="s">
        <v>13</v>
      </c>
      <c r="B2" s="8"/>
      <c r="C2" s="8"/>
      <c r="D2" s="8"/>
      <c r="E2" s="8"/>
      <c r="F2" s="8" t="s">
        <v>1</v>
      </c>
      <c r="G2" s="9"/>
      <c r="H2" t="s">
        <v>3</v>
      </c>
      <c r="K2" t="s">
        <v>1</v>
      </c>
      <c r="M2" s="23" t="s">
        <v>19</v>
      </c>
      <c r="N2" s="8"/>
      <c r="O2" s="8"/>
      <c r="P2" s="8"/>
      <c r="Q2" s="8" t="s">
        <v>1</v>
      </c>
      <c r="R2" s="9"/>
      <c r="S2" s="23" t="s">
        <v>10</v>
      </c>
      <c r="T2" s="8"/>
      <c r="U2" s="8"/>
      <c r="V2" s="8" t="s">
        <v>1</v>
      </c>
      <c r="W2" s="8"/>
      <c r="X2" s="9"/>
      <c r="Y2" s="23" t="s">
        <v>12</v>
      </c>
      <c r="Z2" s="8"/>
      <c r="AA2" s="8"/>
      <c r="AB2" s="8" t="s">
        <v>1</v>
      </c>
      <c r="AC2" s="9"/>
      <c r="AD2" s="23" t="s">
        <v>14</v>
      </c>
      <c r="AE2" s="8"/>
      <c r="AF2" s="8"/>
      <c r="AG2" s="8" t="s">
        <v>1</v>
      </c>
      <c r="AH2" s="9"/>
      <c r="AI2" s="23" t="s">
        <v>14</v>
      </c>
      <c r="AJ2" s="8"/>
      <c r="AK2" s="8"/>
      <c r="AL2" s="8" t="s">
        <v>1</v>
      </c>
      <c r="AM2" s="9"/>
    </row>
    <row r="3" spans="1:39" ht="16" customHeight="1" x14ac:dyDescent="0.2">
      <c r="A3" s="10" t="s">
        <v>7</v>
      </c>
      <c r="B3" s="11"/>
      <c r="C3" s="11">
        <v>1</v>
      </c>
      <c r="D3" s="11">
        <v>30</v>
      </c>
      <c r="E3" s="11">
        <v>7.1253444507189997E-2</v>
      </c>
      <c r="F3" s="24">
        <v>0</v>
      </c>
      <c r="G3" s="15"/>
      <c r="H3" s="5" t="s">
        <v>4</v>
      </c>
      <c r="I3">
        <v>1</v>
      </c>
      <c r="J3">
        <v>8.7607955618503204E-4</v>
      </c>
      <c r="K3" s="4">
        <v>0</v>
      </c>
      <c r="M3" s="14" t="s">
        <v>5</v>
      </c>
      <c r="N3" s="11">
        <v>1</v>
      </c>
      <c r="O3" s="11">
        <v>6541</v>
      </c>
      <c r="P3" s="11">
        <v>4.6653180000000002E-2</v>
      </c>
      <c r="Q3" s="24">
        <v>0</v>
      </c>
      <c r="R3" s="15"/>
      <c r="S3" s="14" t="s">
        <v>19</v>
      </c>
      <c r="T3" s="11">
        <v>1</v>
      </c>
      <c r="U3" s="11">
        <v>8.7607955618503204E-4</v>
      </c>
      <c r="V3" s="24">
        <v>0</v>
      </c>
      <c r="W3" s="24"/>
      <c r="X3" s="15"/>
      <c r="Y3" s="14" t="s">
        <v>17</v>
      </c>
      <c r="Z3" s="11">
        <v>1</v>
      </c>
      <c r="AA3" s="11">
        <v>5.6699746045753403E-2</v>
      </c>
      <c r="AB3" s="24">
        <v>0</v>
      </c>
      <c r="AC3" s="12"/>
      <c r="AD3" s="14" t="s">
        <v>16</v>
      </c>
      <c r="AE3" s="11">
        <v>1</v>
      </c>
      <c r="AF3" s="11">
        <v>7.9014329999999994E-3</v>
      </c>
      <c r="AG3" s="24">
        <v>0</v>
      </c>
      <c r="AH3" s="15"/>
      <c r="AI3" s="14" t="s">
        <v>15</v>
      </c>
      <c r="AJ3" s="11">
        <v>1</v>
      </c>
      <c r="AK3" s="11">
        <v>7.1253449999999996E-2</v>
      </c>
      <c r="AL3" s="24">
        <v>0</v>
      </c>
      <c r="AM3" s="15"/>
    </row>
    <row r="4" spans="1:39" x14ac:dyDescent="0.2">
      <c r="A4" s="10"/>
      <c r="B4" s="11"/>
      <c r="C4" s="11">
        <v>2</v>
      </c>
      <c r="D4" s="11">
        <v>325</v>
      </c>
      <c r="E4" s="11">
        <v>8.2094070000000005E-2</v>
      </c>
      <c r="F4" s="25">
        <v>1</v>
      </c>
      <c r="G4" s="15"/>
      <c r="I4">
        <v>2</v>
      </c>
      <c r="J4">
        <v>9.4446412474504596E-2</v>
      </c>
      <c r="K4" s="3">
        <v>1</v>
      </c>
      <c r="M4" s="14"/>
      <c r="N4" s="11">
        <v>2</v>
      </c>
      <c r="O4" s="11">
        <v>396626</v>
      </c>
      <c r="P4" s="11">
        <v>9.6882999999999997E-2</v>
      </c>
      <c r="Q4" s="25">
        <v>1</v>
      </c>
      <c r="R4" s="15"/>
      <c r="S4" s="14"/>
      <c r="T4" s="11">
        <v>2</v>
      </c>
      <c r="U4" s="11">
        <v>9.4446412474504596E-2</v>
      </c>
      <c r="V4" s="25">
        <v>1</v>
      </c>
      <c r="W4" s="25"/>
      <c r="X4" s="15"/>
      <c r="Y4" s="14"/>
      <c r="Z4" s="11">
        <v>2</v>
      </c>
      <c r="AA4" s="11">
        <v>6.0137771231146997E-2</v>
      </c>
      <c r="AB4" s="25">
        <v>1</v>
      </c>
      <c r="AC4" s="13"/>
      <c r="AD4" s="14" t="s">
        <v>17</v>
      </c>
      <c r="AE4" s="11">
        <v>2</v>
      </c>
      <c r="AF4" s="11">
        <v>1.439234E-2</v>
      </c>
      <c r="AG4" s="25">
        <v>1</v>
      </c>
      <c r="AH4" s="15"/>
      <c r="AI4" s="14" t="s">
        <v>17</v>
      </c>
      <c r="AJ4" s="11">
        <v>2</v>
      </c>
      <c r="AK4" s="11">
        <v>4.2869030000000002E-2</v>
      </c>
      <c r="AL4" s="25">
        <v>1</v>
      </c>
      <c r="AM4" s="15"/>
    </row>
    <row r="5" spans="1:39" x14ac:dyDescent="0.2">
      <c r="A5" s="14"/>
      <c r="B5" s="11"/>
      <c r="C5" s="11">
        <v>3</v>
      </c>
      <c r="D5" s="11">
        <v>432</v>
      </c>
      <c r="E5" s="11">
        <v>9.9339030800000006E-2</v>
      </c>
      <c r="F5" s="11">
        <v>101</v>
      </c>
      <c r="G5" s="15"/>
      <c r="I5">
        <v>3</v>
      </c>
      <c r="J5" s="6">
        <v>4.3956120523299502E-5</v>
      </c>
      <c r="K5">
        <v>101</v>
      </c>
      <c r="M5" s="14"/>
      <c r="N5" s="11">
        <v>3</v>
      </c>
      <c r="O5" s="11">
        <v>42965</v>
      </c>
      <c r="P5" s="11">
        <v>6.4582829999999994E-2</v>
      </c>
      <c r="Q5" s="11">
        <v>101</v>
      </c>
      <c r="R5" s="15"/>
      <c r="S5" s="14"/>
      <c r="T5" s="11">
        <v>3</v>
      </c>
      <c r="U5" s="28">
        <v>4.3956120523299502E-5</v>
      </c>
      <c r="V5" s="11">
        <v>101</v>
      </c>
      <c r="W5" s="11"/>
      <c r="X5" s="15"/>
      <c r="Y5" s="14"/>
      <c r="Z5" s="11">
        <v>3</v>
      </c>
      <c r="AA5" s="11">
        <v>2.0894402989578099E-2</v>
      </c>
      <c r="AB5" s="11">
        <v>101</v>
      </c>
      <c r="AC5" s="15"/>
      <c r="AD5" s="14"/>
      <c r="AE5" s="11">
        <v>3</v>
      </c>
      <c r="AF5" s="11">
        <v>6.4893069999999997E-2</v>
      </c>
      <c r="AG5" s="11">
        <v>101</v>
      </c>
      <c r="AH5" s="15"/>
      <c r="AI5" s="14"/>
      <c r="AJ5" s="11">
        <v>3</v>
      </c>
      <c r="AK5" s="11">
        <v>1.8505540000000001E-2</v>
      </c>
      <c r="AL5" s="11">
        <v>101</v>
      </c>
      <c r="AM5" s="15"/>
    </row>
    <row r="6" spans="1:39" x14ac:dyDescent="0.2">
      <c r="A6" s="14">
        <v>0.1</v>
      </c>
      <c r="B6" s="11"/>
      <c r="C6" s="11">
        <v>4</v>
      </c>
      <c r="D6" s="11">
        <v>841</v>
      </c>
      <c r="E6" s="11">
        <v>6.4063659999999994E-2</v>
      </c>
      <c r="F6" s="11">
        <v>1211</v>
      </c>
      <c r="G6" s="15"/>
      <c r="I6">
        <v>4</v>
      </c>
      <c r="J6" s="6">
        <v>1.5309042606645399E-3</v>
      </c>
      <c r="K6">
        <v>1211</v>
      </c>
      <c r="M6" s="14"/>
      <c r="N6" s="11">
        <v>4</v>
      </c>
      <c r="O6" s="11">
        <v>79893</v>
      </c>
      <c r="P6" s="11">
        <v>8.5383000000000001E-2</v>
      </c>
      <c r="Q6" s="11">
        <v>1211</v>
      </c>
      <c r="R6" s="15"/>
      <c r="S6" s="14"/>
      <c r="T6" s="11">
        <v>4</v>
      </c>
      <c r="U6" s="11">
        <v>1.5309042606645399E-3</v>
      </c>
      <c r="V6" s="11">
        <v>1211</v>
      </c>
      <c r="W6" s="11"/>
      <c r="X6" s="15"/>
      <c r="Y6" s="14"/>
      <c r="Z6" s="11">
        <v>4</v>
      </c>
      <c r="AA6" s="11">
        <v>2.41338211713455E-2</v>
      </c>
      <c r="AB6" s="11">
        <v>1211</v>
      </c>
      <c r="AC6" s="15"/>
      <c r="AD6" s="14"/>
      <c r="AE6" s="11">
        <v>4</v>
      </c>
      <c r="AF6" s="11">
        <v>9.7574800000000003E-2</v>
      </c>
      <c r="AG6" s="11">
        <v>1211</v>
      </c>
      <c r="AH6" s="15"/>
      <c r="AI6" s="14"/>
      <c r="AJ6" s="11">
        <v>4</v>
      </c>
      <c r="AK6" s="11">
        <v>3.346756E-2</v>
      </c>
      <c r="AL6" s="11">
        <v>1211</v>
      </c>
      <c r="AM6" s="15"/>
    </row>
    <row r="7" spans="1:39" x14ac:dyDescent="0.2">
      <c r="A7" s="14">
        <v>0.05</v>
      </c>
      <c r="B7" s="11"/>
      <c r="C7" s="11">
        <v>5</v>
      </c>
      <c r="D7" s="11">
        <v>481</v>
      </c>
      <c r="E7" s="11">
        <v>6.7915579000000004E-2</v>
      </c>
      <c r="F7" s="11">
        <v>2234</v>
      </c>
      <c r="G7" s="15"/>
      <c r="I7">
        <v>5</v>
      </c>
      <c r="J7" s="6">
        <v>5.4911806346738298E-2</v>
      </c>
      <c r="K7">
        <v>2234</v>
      </c>
      <c r="M7" s="14"/>
      <c r="N7" s="11">
        <v>5</v>
      </c>
      <c r="O7" s="11">
        <v>273662</v>
      </c>
      <c r="P7" s="11">
        <v>9.7096180000000004E-2</v>
      </c>
      <c r="Q7" s="11">
        <v>2234</v>
      </c>
      <c r="R7" s="15"/>
      <c r="S7" s="14"/>
      <c r="T7" s="11">
        <v>5</v>
      </c>
      <c r="U7" s="11">
        <v>5.4911806346738298E-2</v>
      </c>
      <c r="V7" s="11">
        <v>2234</v>
      </c>
      <c r="W7" s="11"/>
      <c r="X7" s="15"/>
      <c r="Y7" s="14"/>
      <c r="Z7" s="11">
        <v>5</v>
      </c>
      <c r="AA7" s="11">
        <v>3.5221430935009103E-2</v>
      </c>
      <c r="AB7" s="11">
        <v>2234</v>
      </c>
      <c r="AC7" s="15"/>
      <c r="AD7" s="14"/>
      <c r="AE7" s="11">
        <v>5</v>
      </c>
      <c r="AF7" s="11">
        <v>3.4503810000000003E-2</v>
      </c>
      <c r="AG7" s="11">
        <v>2234</v>
      </c>
      <c r="AH7" s="15"/>
      <c r="AI7" s="14"/>
      <c r="AJ7" s="11">
        <v>5</v>
      </c>
      <c r="AK7" s="11">
        <v>6.7915580000000003E-2</v>
      </c>
      <c r="AL7" s="11">
        <v>2234</v>
      </c>
      <c r="AM7" s="15"/>
    </row>
    <row r="8" spans="1:39" x14ac:dyDescent="0.2">
      <c r="A8" s="16" t="s">
        <v>18</v>
      </c>
      <c r="B8" s="11"/>
      <c r="C8" s="11">
        <v>6</v>
      </c>
      <c r="D8" s="11">
        <v>2229</v>
      </c>
      <c r="E8" s="11">
        <v>9.6041332600000001E-2</v>
      </c>
      <c r="F8" s="11">
        <v>5486</v>
      </c>
      <c r="G8" s="15"/>
      <c r="I8">
        <v>6</v>
      </c>
      <c r="J8" s="6">
        <v>7.7162297913091996E-2</v>
      </c>
      <c r="K8">
        <v>5486</v>
      </c>
      <c r="M8" s="14"/>
      <c r="N8" s="11">
        <v>6</v>
      </c>
      <c r="O8" s="11">
        <v>35808</v>
      </c>
      <c r="P8" s="11">
        <v>9.4652769999999997E-2</v>
      </c>
      <c r="Q8" s="11">
        <v>5486</v>
      </c>
      <c r="R8" s="15"/>
      <c r="S8" s="14"/>
      <c r="T8" s="11">
        <v>6</v>
      </c>
      <c r="U8" s="11">
        <v>7.7162297913091996E-2</v>
      </c>
      <c r="V8" s="11">
        <v>5486</v>
      </c>
      <c r="W8" s="11"/>
      <c r="X8" s="15"/>
      <c r="Y8" s="14"/>
      <c r="Z8" s="11">
        <v>6</v>
      </c>
      <c r="AA8" s="11">
        <v>1.1740587776773399E-2</v>
      </c>
      <c r="AB8" s="11">
        <v>5486</v>
      </c>
      <c r="AC8" s="15"/>
      <c r="AD8" s="14"/>
      <c r="AE8" s="11">
        <v>6</v>
      </c>
      <c r="AF8" s="11">
        <v>9.1568629999999998E-2</v>
      </c>
      <c r="AG8" s="11">
        <v>5486</v>
      </c>
      <c r="AH8" s="15"/>
      <c r="AI8" s="14"/>
      <c r="AJ8" s="11">
        <v>6</v>
      </c>
      <c r="AK8" s="11">
        <v>6.3235920000000003E-3</v>
      </c>
      <c r="AL8" s="11">
        <v>5486</v>
      </c>
      <c r="AM8" s="15"/>
    </row>
    <row r="9" spans="1:39" x14ac:dyDescent="0.2">
      <c r="A9" s="16" t="s">
        <v>24</v>
      </c>
      <c r="B9" s="11"/>
      <c r="C9" s="11">
        <v>7</v>
      </c>
      <c r="D9" s="11">
        <v>1689</v>
      </c>
      <c r="E9" s="11">
        <v>9.9148624000000005E-2</v>
      </c>
      <c r="F9" s="11">
        <v>9999</v>
      </c>
      <c r="G9" s="15"/>
      <c r="I9">
        <v>7</v>
      </c>
      <c r="J9" s="6">
        <v>5.7874362441653698E-2</v>
      </c>
      <c r="K9">
        <v>9999</v>
      </c>
      <c r="M9" s="14"/>
      <c r="N9" s="11">
        <v>7</v>
      </c>
      <c r="O9" s="11">
        <v>344271</v>
      </c>
      <c r="P9" s="11">
        <v>9.5584219999999998E-2</v>
      </c>
      <c r="Q9" s="11">
        <v>9999</v>
      </c>
      <c r="R9" s="15"/>
      <c r="S9" s="14"/>
      <c r="T9" s="11">
        <v>7</v>
      </c>
      <c r="U9" s="11">
        <v>5.7874362441653698E-2</v>
      </c>
      <c r="V9" s="11">
        <v>9999</v>
      </c>
      <c r="W9" s="11"/>
      <c r="X9" s="15"/>
      <c r="Y9" s="14"/>
      <c r="Z9" s="11">
        <v>7</v>
      </c>
      <c r="AA9" s="11">
        <v>7.7607914805980005E-2</v>
      </c>
      <c r="AB9" s="11">
        <v>9999</v>
      </c>
      <c r="AC9" s="15"/>
      <c r="AD9" s="14"/>
      <c r="AE9" s="11">
        <v>7</v>
      </c>
      <c r="AF9" s="11">
        <v>3.0875509999999998E-2</v>
      </c>
      <c r="AG9" s="11">
        <v>9999</v>
      </c>
      <c r="AH9" s="15"/>
      <c r="AI9" s="14"/>
      <c r="AJ9" s="11">
        <v>7</v>
      </c>
      <c r="AK9" s="11">
        <v>8.9783680000000005E-2</v>
      </c>
      <c r="AL9" s="11">
        <v>9999</v>
      </c>
      <c r="AM9" s="15"/>
    </row>
    <row r="10" spans="1:39" x14ac:dyDescent="0.2">
      <c r="A10" s="14" t="s">
        <v>23</v>
      </c>
      <c r="B10" s="11"/>
      <c r="C10" s="11">
        <v>8</v>
      </c>
      <c r="D10" s="11">
        <v>2167</v>
      </c>
      <c r="E10" s="11">
        <v>8.499777E-2</v>
      </c>
      <c r="F10" s="11">
        <v>4343</v>
      </c>
      <c r="G10" s="15"/>
      <c r="I10">
        <v>8</v>
      </c>
      <c r="J10" s="6">
        <v>5.81821939264449E-2</v>
      </c>
      <c r="K10">
        <v>4343</v>
      </c>
      <c r="M10" s="14"/>
      <c r="N10" s="11">
        <v>8</v>
      </c>
      <c r="O10" s="11">
        <v>422659</v>
      </c>
      <c r="P10" s="11">
        <v>6.0817900000000001E-2</v>
      </c>
      <c r="Q10" s="11">
        <v>4343</v>
      </c>
      <c r="R10" s="15"/>
      <c r="S10" s="14"/>
      <c r="T10" s="11">
        <v>8</v>
      </c>
      <c r="U10" s="11">
        <v>5.81821939264449E-2</v>
      </c>
      <c r="V10" s="11">
        <v>4343</v>
      </c>
      <c r="W10" s="11"/>
      <c r="X10" s="15"/>
      <c r="Y10" s="14"/>
      <c r="Z10" s="11">
        <v>8</v>
      </c>
      <c r="AA10" s="11">
        <v>2.2313875276031001E-2</v>
      </c>
      <c r="AB10" s="11">
        <v>4343</v>
      </c>
      <c r="AC10" s="15"/>
      <c r="AD10" s="14"/>
      <c r="AE10" s="11">
        <v>8</v>
      </c>
      <c r="AF10" s="11">
        <v>1.188181E-2</v>
      </c>
      <c r="AG10" s="11">
        <v>4343</v>
      </c>
      <c r="AH10" s="15"/>
      <c r="AI10" s="14"/>
      <c r="AJ10" s="11">
        <v>8</v>
      </c>
      <c r="AK10" s="11">
        <v>5.3463839999999999E-2</v>
      </c>
      <c r="AL10" s="11">
        <v>4343</v>
      </c>
      <c r="AM10" s="15"/>
    </row>
    <row r="11" spans="1:39" x14ac:dyDescent="0.2">
      <c r="A11" s="14"/>
      <c r="B11" s="11"/>
      <c r="C11" s="11">
        <v>9</v>
      </c>
      <c r="D11" s="11">
        <v>556</v>
      </c>
      <c r="E11" s="11">
        <v>1.2263690000000001E-2</v>
      </c>
      <c r="F11" s="11">
        <v>1212</v>
      </c>
      <c r="G11" s="15"/>
      <c r="I11">
        <v>9</v>
      </c>
      <c r="J11" s="6">
        <v>9.0416981060589992E-3</v>
      </c>
      <c r="K11">
        <v>1212</v>
      </c>
      <c r="M11" s="14"/>
      <c r="N11" s="11">
        <v>9</v>
      </c>
      <c r="O11" s="11">
        <v>61183</v>
      </c>
      <c r="P11" s="11">
        <v>8.5341509999999995E-2</v>
      </c>
      <c r="Q11" s="11">
        <v>1212</v>
      </c>
      <c r="R11" s="15"/>
      <c r="S11" s="14"/>
      <c r="T11" s="11">
        <v>9</v>
      </c>
      <c r="U11" s="11">
        <v>9.0416981060589992E-3</v>
      </c>
      <c r="V11" s="11">
        <v>1212</v>
      </c>
      <c r="W11" s="11"/>
      <c r="X11" s="15"/>
      <c r="Y11" s="14"/>
      <c r="Z11" s="11">
        <v>9</v>
      </c>
      <c r="AA11" s="11">
        <v>5.6797230340975401E-3</v>
      </c>
      <c r="AB11" s="11">
        <v>1212</v>
      </c>
      <c r="AC11" s="15"/>
      <c r="AD11" s="14"/>
      <c r="AE11" s="11">
        <v>9</v>
      </c>
      <c r="AF11" s="11">
        <v>5.1252899999999997E-2</v>
      </c>
      <c r="AG11" s="11">
        <v>1212</v>
      </c>
      <c r="AH11" s="15"/>
      <c r="AI11" s="14"/>
      <c r="AJ11" s="11">
        <v>9</v>
      </c>
      <c r="AK11" s="11">
        <v>1.2263690000000001E-2</v>
      </c>
      <c r="AL11" s="11">
        <v>1212</v>
      </c>
      <c r="AM11" s="15"/>
    </row>
    <row r="12" spans="1:39" x14ac:dyDescent="0.2">
      <c r="A12" s="14"/>
      <c r="B12" s="11"/>
      <c r="C12" s="11">
        <v>10</v>
      </c>
      <c r="D12" s="11">
        <v>67</v>
      </c>
      <c r="E12" s="11">
        <v>5.6040402000000003E-2</v>
      </c>
      <c r="F12" s="11">
        <v>97654</v>
      </c>
      <c r="G12" s="15"/>
      <c r="I12">
        <v>10</v>
      </c>
      <c r="J12" s="6">
        <v>5.4219944588868099E-2</v>
      </c>
      <c r="K12">
        <v>97654</v>
      </c>
      <c r="M12" s="14"/>
      <c r="N12" s="11">
        <v>10</v>
      </c>
      <c r="O12" s="11">
        <v>296262</v>
      </c>
      <c r="P12" s="26">
        <v>9.9850960000000002E-2</v>
      </c>
      <c r="Q12" s="11">
        <v>97654</v>
      </c>
      <c r="R12" s="15"/>
      <c r="S12" s="14"/>
      <c r="T12" s="11">
        <v>10</v>
      </c>
      <c r="U12" s="11">
        <v>5.4219944588868099E-2</v>
      </c>
      <c r="V12" s="11">
        <v>97654</v>
      </c>
      <c r="W12" s="11"/>
      <c r="X12" s="15"/>
      <c r="Y12" s="14"/>
      <c r="Z12" s="11">
        <v>10</v>
      </c>
      <c r="AA12" s="11">
        <v>2.9601563850006101E-2</v>
      </c>
      <c r="AB12" s="11">
        <v>97654</v>
      </c>
      <c r="AC12" s="15"/>
      <c r="AD12" s="14"/>
      <c r="AE12" s="11">
        <v>10</v>
      </c>
      <c r="AF12" s="11">
        <v>1.1015499999999999E-2</v>
      </c>
      <c r="AG12" s="11">
        <v>97654</v>
      </c>
      <c r="AH12" s="15"/>
      <c r="AI12" s="14"/>
      <c r="AJ12" s="11">
        <v>10</v>
      </c>
      <c r="AK12" s="11">
        <v>3.0202360000000001E-2</v>
      </c>
      <c r="AL12" s="11">
        <v>97654</v>
      </c>
      <c r="AM12" s="15"/>
    </row>
    <row r="13" spans="1:39" x14ac:dyDescent="0.2">
      <c r="A13" s="14"/>
      <c r="B13" s="11"/>
      <c r="C13" s="11">
        <v>11</v>
      </c>
      <c r="D13" s="11">
        <v>758</v>
      </c>
      <c r="E13" s="11">
        <v>1.1459275E-2</v>
      </c>
      <c r="F13" s="11">
        <v>93482</v>
      </c>
      <c r="G13" s="15"/>
      <c r="I13">
        <v>11</v>
      </c>
      <c r="J13" s="6">
        <v>0.10143783628870599</v>
      </c>
      <c r="K13">
        <v>93482</v>
      </c>
      <c r="L13" t="s">
        <v>2</v>
      </c>
      <c r="M13" s="14"/>
      <c r="N13" s="11">
        <v>11</v>
      </c>
      <c r="O13" s="11">
        <v>500000</v>
      </c>
      <c r="P13" s="11">
        <v>0.101437836</v>
      </c>
      <c r="Q13" s="11">
        <v>93482</v>
      </c>
      <c r="R13" s="15" t="s">
        <v>2</v>
      </c>
      <c r="S13" s="14"/>
      <c r="T13" s="11">
        <v>11</v>
      </c>
      <c r="U13" s="11">
        <v>0.10143783628870599</v>
      </c>
      <c r="V13" s="11">
        <v>93482</v>
      </c>
      <c r="W13" s="11" t="s">
        <v>2</v>
      </c>
      <c r="X13" s="15"/>
      <c r="Y13" s="14"/>
      <c r="Z13" s="11">
        <v>11</v>
      </c>
      <c r="AA13" s="11">
        <v>1.7387722932905799E-2</v>
      </c>
      <c r="AB13" s="11">
        <v>93482</v>
      </c>
      <c r="AC13" s="15"/>
      <c r="AD13" s="14"/>
      <c r="AE13" s="11">
        <v>11</v>
      </c>
      <c r="AF13" s="11">
        <v>3.7342100000000003E-2</v>
      </c>
      <c r="AG13" s="11">
        <v>93482</v>
      </c>
      <c r="AH13" s="15"/>
      <c r="AI13" s="14"/>
      <c r="AJ13" s="11">
        <v>11</v>
      </c>
      <c r="AK13" s="11">
        <v>1.1459280000000001E-2</v>
      </c>
      <c r="AL13" s="11">
        <v>93482</v>
      </c>
      <c r="AM13" s="15"/>
    </row>
    <row r="14" spans="1:39" x14ac:dyDescent="0.2">
      <c r="A14" s="14"/>
      <c r="B14" s="11"/>
      <c r="C14" s="11">
        <v>12</v>
      </c>
      <c r="D14" s="11">
        <v>2940</v>
      </c>
      <c r="E14" s="11">
        <v>8.5185275069999997E-2</v>
      </c>
      <c r="F14" s="11">
        <v>5678</v>
      </c>
      <c r="G14" s="15"/>
      <c r="I14">
        <v>12</v>
      </c>
      <c r="J14" s="6">
        <v>6.3678860219090694E-2</v>
      </c>
      <c r="K14">
        <v>5678</v>
      </c>
      <c r="M14" s="14"/>
      <c r="N14" s="11">
        <v>12</v>
      </c>
      <c r="O14" s="11">
        <v>290120</v>
      </c>
      <c r="P14" s="11">
        <v>9.4685160000000004E-2</v>
      </c>
      <c r="Q14" s="11">
        <v>5678</v>
      </c>
      <c r="R14" s="15"/>
      <c r="S14" s="14"/>
      <c r="T14" s="11">
        <v>12</v>
      </c>
      <c r="U14" s="11">
        <v>6.3678860219090694E-2</v>
      </c>
      <c r="V14" s="11">
        <v>5678</v>
      </c>
      <c r="W14" s="11"/>
      <c r="X14" s="15"/>
      <c r="Y14" s="14"/>
      <c r="Z14" s="11">
        <v>12</v>
      </c>
      <c r="AA14" s="11">
        <v>7.4334620780576496E-2</v>
      </c>
      <c r="AB14" s="11">
        <v>5678</v>
      </c>
      <c r="AC14" s="15"/>
      <c r="AD14" s="14"/>
      <c r="AE14" s="11">
        <v>12</v>
      </c>
      <c r="AF14" s="11">
        <v>2.8828489999999998E-2</v>
      </c>
      <c r="AG14" s="11">
        <v>5678</v>
      </c>
      <c r="AH14" s="15"/>
      <c r="AI14" s="14"/>
      <c r="AJ14" s="11">
        <v>12</v>
      </c>
      <c r="AK14" s="11">
        <v>8.5185280000000002E-2</v>
      </c>
      <c r="AL14" s="11">
        <v>5678</v>
      </c>
      <c r="AM14" s="15"/>
    </row>
    <row r="15" spans="1:39" x14ac:dyDescent="0.2">
      <c r="A15" s="14"/>
      <c r="B15" s="11"/>
      <c r="C15" s="11">
        <v>13</v>
      </c>
      <c r="D15" s="11">
        <v>727</v>
      </c>
      <c r="E15" s="11">
        <v>9.2913788999999997E-2</v>
      </c>
      <c r="F15" s="27">
        <v>23456</v>
      </c>
      <c r="G15" s="15"/>
      <c r="I15">
        <v>13</v>
      </c>
      <c r="J15" s="6">
        <v>9.4158135965100595E-4</v>
      </c>
      <c r="K15" s="2">
        <v>23456</v>
      </c>
      <c r="M15" s="14"/>
      <c r="N15" s="11">
        <v>13</v>
      </c>
      <c r="O15" s="11">
        <v>15267</v>
      </c>
      <c r="P15" s="11">
        <v>5.5220949999999998E-2</v>
      </c>
      <c r="Q15" s="27">
        <v>23456</v>
      </c>
      <c r="R15" s="15"/>
      <c r="S15" s="14"/>
      <c r="T15" s="11">
        <v>13</v>
      </c>
      <c r="U15" s="11">
        <v>9.4158135965100595E-4</v>
      </c>
      <c r="V15" s="27">
        <v>23456</v>
      </c>
      <c r="W15" s="27"/>
      <c r="X15" s="15"/>
      <c r="Y15" s="14"/>
      <c r="Z15" s="11">
        <v>13</v>
      </c>
      <c r="AA15" s="11">
        <v>2.79410710072499E-2</v>
      </c>
      <c r="AB15" s="27">
        <v>23456</v>
      </c>
      <c r="AC15" s="17"/>
      <c r="AD15" s="14"/>
      <c r="AE15" s="11">
        <v>13</v>
      </c>
      <c r="AF15" s="11">
        <v>2.0826669999999999E-2</v>
      </c>
      <c r="AG15" s="27">
        <v>23456</v>
      </c>
      <c r="AH15" s="15"/>
      <c r="AI15" s="14"/>
      <c r="AJ15" s="11">
        <v>13</v>
      </c>
      <c r="AK15" s="11">
        <v>1.682699E-2</v>
      </c>
      <c r="AL15" s="27">
        <v>23456</v>
      </c>
      <c r="AM15" s="15"/>
    </row>
    <row r="16" spans="1:39" x14ac:dyDescent="0.2">
      <c r="A16" s="14"/>
      <c r="B16" s="11"/>
      <c r="C16" s="11">
        <v>14</v>
      </c>
      <c r="D16" s="11">
        <v>459</v>
      </c>
      <c r="E16" s="11">
        <v>9.0965716899999993E-2</v>
      </c>
      <c r="F16" s="11">
        <v>98765</v>
      </c>
      <c r="G16" s="15"/>
      <c r="I16">
        <v>14</v>
      </c>
      <c r="J16" s="6">
        <v>8.6807369927459604E-2</v>
      </c>
      <c r="K16">
        <v>98765</v>
      </c>
      <c r="M16" s="14"/>
      <c r="N16" s="11">
        <v>14</v>
      </c>
      <c r="O16" s="11">
        <v>365420</v>
      </c>
      <c r="P16" s="11">
        <v>8.6807369999999995E-2</v>
      </c>
      <c r="Q16" s="11">
        <v>98765</v>
      </c>
      <c r="R16" s="15"/>
      <c r="S16" s="14"/>
      <c r="T16" s="11">
        <v>14</v>
      </c>
      <c r="U16" s="11">
        <v>8.6807369927459604E-2</v>
      </c>
      <c r="V16" s="11">
        <v>98765</v>
      </c>
      <c r="W16" s="11"/>
      <c r="X16" s="15"/>
      <c r="Y16" s="14"/>
      <c r="Z16" s="11">
        <v>14</v>
      </c>
      <c r="AA16" s="11">
        <v>1.59758079051813E-2</v>
      </c>
      <c r="AB16" s="11">
        <v>98765</v>
      </c>
      <c r="AC16" s="15"/>
      <c r="AD16" s="14"/>
      <c r="AE16" s="11">
        <v>14</v>
      </c>
      <c r="AF16" s="11">
        <v>3.1720829999999998E-2</v>
      </c>
      <c r="AG16" s="11">
        <v>98765</v>
      </c>
      <c r="AH16" s="15"/>
      <c r="AI16" s="14"/>
      <c r="AJ16" s="11">
        <v>14</v>
      </c>
      <c r="AK16" s="11">
        <v>6.2284439999999996E-3</v>
      </c>
      <c r="AL16" s="11">
        <v>98765</v>
      </c>
      <c r="AM16" s="15"/>
    </row>
    <row r="17" spans="1:39" x14ac:dyDescent="0.2">
      <c r="A17" s="14"/>
      <c r="B17" s="11"/>
      <c r="C17" s="11">
        <v>15</v>
      </c>
      <c r="D17" s="11">
        <v>669</v>
      </c>
      <c r="E17" s="11">
        <v>9.2489422000000002E-2</v>
      </c>
      <c r="F17" s="11">
        <v>23232</v>
      </c>
      <c r="G17" s="15"/>
      <c r="I17">
        <v>15</v>
      </c>
      <c r="J17" s="6">
        <v>1.3603261858042099E-2</v>
      </c>
      <c r="K17">
        <v>23232</v>
      </c>
      <c r="M17" s="14"/>
      <c r="N17" s="11">
        <v>15</v>
      </c>
      <c r="O17" s="11">
        <v>32840</v>
      </c>
      <c r="P17" s="11">
        <v>6.5983620000000007E-2</v>
      </c>
      <c r="Q17" s="11">
        <v>23232</v>
      </c>
      <c r="R17" s="15"/>
      <c r="S17" s="14"/>
      <c r="T17" s="11">
        <v>15</v>
      </c>
      <c r="U17" s="11">
        <v>1.3603261858042099E-2</v>
      </c>
      <c r="V17" s="11">
        <v>23232</v>
      </c>
      <c r="W17" s="11"/>
      <c r="X17" s="15"/>
      <c r="Y17" s="14"/>
      <c r="Z17" s="11">
        <v>15</v>
      </c>
      <c r="AA17" s="11">
        <v>1.3615074644208599E-2</v>
      </c>
      <c r="AB17" s="11">
        <v>23232</v>
      </c>
      <c r="AC17" s="15"/>
      <c r="AD17" s="14"/>
      <c r="AE17" s="11">
        <v>15</v>
      </c>
      <c r="AF17" s="11">
        <v>2.125034E-2</v>
      </c>
      <c r="AG17" s="11">
        <v>23232</v>
      </c>
      <c r="AH17" s="15"/>
      <c r="AI17" s="14"/>
      <c r="AJ17" s="11">
        <v>15</v>
      </c>
      <c r="AK17" s="11">
        <v>4.6550420000000002E-2</v>
      </c>
      <c r="AL17" s="11">
        <v>23232</v>
      </c>
      <c r="AM17" s="15"/>
    </row>
    <row r="18" spans="1:39" x14ac:dyDescent="0.2">
      <c r="A18" s="14"/>
      <c r="B18" s="11"/>
      <c r="C18" s="11">
        <v>16</v>
      </c>
      <c r="D18" s="11">
        <v>935</v>
      </c>
      <c r="E18" s="11">
        <v>5.4726464799999999E-2</v>
      </c>
      <c r="F18" s="11">
        <v>65432</v>
      </c>
      <c r="G18" s="15"/>
      <c r="I18">
        <v>16</v>
      </c>
      <c r="J18" s="6">
        <v>1.3835139857173899E-2</v>
      </c>
      <c r="K18">
        <v>65432</v>
      </c>
      <c r="M18" s="14"/>
      <c r="N18" s="11">
        <v>16</v>
      </c>
      <c r="O18" s="11">
        <v>203654</v>
      </c>
      <c r="P18" s="11">
        <v>9.3471189999999996E-2</v>
      </c>
      <c r="Q18" s="11">
        <v>65432</v>
      </c>
      <c r="R18" s="15"/>
      <c r="S18" s="14"/>
      <c r="T18" s="11">
        <v>16</v>
      </c>
      <c r="U18" s="11">
        <v>1.3835139857173899E-2</v>
      </c>
      <c r="V18" s="11">
        <v>65432</v>
      </c>
      <c r="W18" s="11"/>
      <c r="X18" s="15"/>
      <c r="Y18" s="14"/>
      <c r="Z18" s="11">
        <v>16</v>
      </c>
      <c r="AA18" s="11">
        <v>6.4252350652004202E-3</v>
      </c>
      <c r="AB18" s="11">
        <v>65432</v>
      </c>
      <c r="AC18" s="15"/>
      <c r="AD18" s="14"/>
      <c r="AE18" s="11">
        <v>16</v>
      </c>
      <c r="AF18" s="11">
        <v>3.4692019999999997E-2</v>
      </c>
      <c r="AG18" s="11">
        <v>65432</v>
      </c>
      <c r="AH18" s="15"/>
      <c r="AI18" s="14"/>
      <c r="AJ18" s="11">
        <v>16</v>
      </c>
      <c r="AK18" s="11">
        <v>1.8106629999999999E-2</v>
      </c>
      <c r="AL18" s="11">
        <v>65432</v>
      </c>
      <c r="AM18" s="15"/>
    </row>
    <row r="19" spans="1:39" x14ac:dyDescent="0.2">
      <c r="A19" s="14"/>
      <c r="B19" s="11"/>
      <c r="C19" s="11">
        <v>17</v>
      </c>
      <c r="D19" s="11">
        <v>3310</v>
      </c>
      <c r="E19" s="11">
        <v>5.1133219000000001E-2</v>
      </c>
      <c r="F19" s="11">
        <v>876543</v>
      </c>
      <c r="G19" s="15"/>
      <c r="I19">
        <v>17</v>
      </c>
      <c r="J19" s="6">
        <v>2.586146720828E-2</v>
      </c>
      <c r="K19">
        <v>876543</v>
      </c>
      <c r="M19" s="14"/>
      <c r="N19" s="11">
        <v>17</v>
      </c>
      <c r="O19" s="11">
        <v>112640</v>
      </c>
      <c r="P19" s="11">
        <v>7.8210479999999999E-2</v>
      </c>
      <c r="Q19" s="11">
        <v>876543</v>
      </c>
      <c r="R19" s="15"/>
      <c r="S19" s="14"/>
      <c r="T19" s="11">
        <v>17</v>
      </c>
      <c r="U19" s="11">
        <v>2.586146720828E-2</v>
      </c>
      <c r="V19" s="11">
        <v>876543</v>
      </c>
      <c r="W19" s="11"/>
      <c r="X19" s="15"/>
      <c r="Y19" s="14"/>
      <c r="Z19" s="11">
        <v>17</v>
      </c>
      <c r="AA19" s="11">
        <v>6.0316754552888298E-2</v>
      </c>
      <c r="AB19" s="11">
        <v>876543</v>
      </c>
      <c r="AC19" s="15"/>
      <c r="AD19" s="14"/>
      <c r="AE19" s="11">
        <v>17</v>
      </c>
      <c r="AF19" s="11">
        <v>1.6650149999999999E-2</v>
      </c>
      <c r="AG19" s="11">
        <v>876543</v>
      </c>
      <c r="AH19" s="15"/>
      <c r="AI19" s="14"/>
      <c r="AJ19" s="11">
        <v>17</v>
      </c>
      <c r="AK19" s="11">
        <v>2.6220230000000001E-2</v>
      </c>
      <c r="AL19" s="11">
        <v>876543</v>
      </c>
      <c r="AM19" s="15"/>
    </row>
    <row r="20" spans="1:39" x14ac:dyDescent="0.2">
      <c r="A20" s="14"/>
      <c r="B20" s="11"/>
      <c r="C20" s="11">
        <v>18</v>
      </c>
      <c r="D20" s="11">
        <v>1670</v>
      </c>
      <c r="E20" s="11">
        <v>6.3408804799999996E-2</v>
      </c>
      <c r="F20" s="11">
        <v>99908</v>
      </c>
      <c r="G20" s="15"/>
      <c r="I20">
        <v>18</v>
      </c>
      <c r="J20" s="6">
        <v>6.6162342192908397E-2</v>
      </c>
      <c r="K20">
        <v>99908</v>
      </c>
      <c r="M20" s="14"/>
      <c r="N20" s="11">
        <v>18</v>
      </c>
      <c r="O20" s="11">
        <v>273360</v>
      </c>
      <c r="P20" s="11">
        <v>9.0113979999999996E-2</v>
      </c>
      <c r="Q20" s="11">
        <v>99908</v>
      </c>
      <c r="R20" s="15"/>
      <c r="S20" s="14"/>
      <c r="T20" s="11">
        <v>18</v>
      </c>
      <c r="U20" s="11">
        <v>6.6162342192908397E-2</v>
      </c>
      <c r="V20" s="11">
        <v>99908</v>
      </c>
      <c r="W20" s="11"/>
      <c r="X20" s="15"/>
      <c r="Y20" s="14"/>
      <c r="Z20" s="11">
        <v>18</v>
      </c>
      <c r="AA20" s="11">
        <v>3.8164129345472697E-2</v>
      </c>
      <c r="AB20" s="11">
        <v>99908</v>
      </c>
      <c r="AC20" s="15"/>
      <c r="AD20" s="14"/>
      <c r="AE20" s="11">
        <v>18</v>
      </c>
      <c r="AF20" s="11">
        <v>5.4809200000000002E-2</v>
      </c>
      <c r="AG20" s="11">
        <v>99908</v>
      </c>
      <c r="AH20" s="15"/>
      <c r="AI20" s="14"/>
      <c r="AJ20" s="11">
        <v>18</v>
      </c>
      <c r="AK20" s="11">
        <v>3.648088E-2</v>
      </c>
      <c r="AL20" s="11">
        <v>99908</v>
      </c>
      <c r="AM20" s="15"/>
    </row>
    <row r="21" spans="1:39" x14ac:dyDescent="0.2">
      <c r="A21" s="14"/>
      <c r="B21" s="11"/>
      <c r="C21" s="11">
        <v>19</v>
      </c>
      <c r="D21" s="11">
        <v>1391</v>
      </c>
      <c r="E21" s="11">
        <v>5.9341321000000002E-2</v>
      </c>
      <c r="F21" s="11">
        <v>127843</v>
      </c>
      <c r="G21" s="15"/>
      <c r="I21">
        <v>19</v>
      </c>
      <c r="J21" s="6">
        <v>3.0037816819814302E-2</v>
      </c>
      <c r="K21">
        <v>127843</v>
      </c>
      <c r="M21" s="14"/>
      <c r="N21" s="11">
        <v>19</v>
      </c>
      <c r="O21" s="11">
        <v>16067</v>
      </c>
      <c r="P21" s="11">
        <v>8.7717870000000003E-2</v>
      </c>
      <c r="Q21" s="11">
        <v>127843</v>
      </c>
      <c r="R21" s="15"/>
      <c r="S21" s="14"/>
      <c r="T21" s="11">
        <v>19</v>
      </c>
      <c r="U21" s="11">
        <v>3.0037816819814302E-2</v>
      </c>
      <c r="V21" s="11">
        <v>127843</v>
      </c>
      <c r="W21" s="11"/>
      <c r="X21" s="15"/>
      <c r="Y21" s="14"/>
      <c r="Z21" s="11">
        <v>19</v>
      </c>
      <c r="AA21" s="11">
        <v>1.36438981843866E-2</v>
      </c>
      <c r="AB21" s="11">
        <v>127843</v>
      </c>
      <c r="AC21" s="15"/>
      <c r="AD21" s="14"/>
      <c r="AE21" s="11">
        <v>19</v>
      </c>
      <c r="AF21" s="11">
        <v>2.206346E-2</v>
      </c>
      <c r="AG21" s="11">
        <v>127843</v>
      </c>
      <c r="AH21" s="15"/>
      <c r="AI21" s="14"/>
      <c r="AJ21" s="11">
        <v>19</v>
      </c>
      <c r="AK21" s="11">
        <v>2.691694E-2</v>
      </c>
      <c r="AL21" s="11">
        <v>127843</v>
      </c>
      <c r="AM21" s="15"/>
    </row>
    <row r="22" spans="1:39" x14ac:dyDescent="0.2">
      <c r="A22" s="14"/>
      <c r="B22" s="11"/>
      <c r="C22" s="11">
        <v>20</v>
      </c>
      <c r="D22" s="11">
        <v>2287</v>
      </c>
      <c r="E22" s="11">
        <v>4.4920033550000002E-2</v>
      </c>
      <c r="F22" s="11">
        <v>3498</v>
      </c>
      <c r="G22" s="15"/>
      <c r="I22">
        <v>20</v>
      </c>
      <c r="J22" s="6">
        <v>5.9322290171740399E-2</v>
      </c>
      <c r="K22">
        <v>3498</v>
      </c>
      <c r="M22" s="14"/>
      <c r="N22" s="11">
        <v>20</v>
      </c>
      <c r="O22" s="11">
        <v>27612</v>
      </c>
      <c r="P22" s="11">
        <v>9.3783829999999999E-2</v>
      </c>
      <c r="Q22" s="11">
        <v>3498</v>
      </c>
      <c r="R22" s="15"/>
      <c r="S22" s="14"/>
      <c r="T22" s="11">
        <v>20</v>
      </c>
      <c r="U22" s="11">
        <v>5.9322290171740399E-2</v>
      </c>
      <c r="V22" s="11">
        <v>3498</v>
      </c>
      <c r="W22" s="11"/>
      <c r="X22" s="15"/>
      <c r="Y22" s="14"/>
      <c r="Z22" s="11">
        <v>20</v>
      </c>
      <c r="AA22" s="11">
        <v>5.1302929376375303E-2</v>
      </c>
      <c r="AB22" s="11">
        <v>3498</v>
      </c>
      <c r="AC22" s="15"/>
      <c r="AD22" s="14"/>
      <c r="AE22" s="11">
        <v>20</v>
      </c>
      <c r="AF22" s="11">
        <v>3.5449029999999999E-2</v>
      </c>
      <c r="AG22" s="11">
        <v>3498</v>
      </c>
      <c r="AH22" s="15"/>
      <c r="AI22" s="14"/>
      <c r="AJ22" s="11">
        <v>20</v>
      </c>
      <c r="AK22" s="11">
        <v>3.2274570000000002E-2</v>
      </c>
      <c r="AL22" s="11">
        <v>3498</v>
      </c>
      <c r="AM22" s="15"/>
    </row>
    <row r="23" spans="1:39" x14ac:dyDescent="0.2">
      <c r="A23" s="14"/>
      <c r="B23" s="11"/>
      <c r="C23" s="11">
        <v>21</v>
      </c>
      <c r="D23" s="11">
        <v>613</v>
      </c>
      <c r="E23" s="11">
        <v>4.6980147999999999E-2</v>
      </c>
      <c r="F23" s="11">
        <v>5489</v>
      </c>
      <c r="G23" s="15"/>
      <c r="I23">
        <v>21</v>
      </c>
      <c r="J23" s="6">
        <v>3.0551201494968899E-2</v>
      </c>
      <c r="K23">
        <v>5489</v>
      </c>
      <c r="M23" s="14"/>
      <c r="N23" s="11">
        <v>21</v>
      </c>
      <c r="O23" s="11">
        <v>52487</v>
      </c>
      <c r="P23" s="11">
        <v>9.9563910000000005E-2</v>
      </c>
      <c r="Q23" s="11">
        <v>5489</v>
      </c>
      <c r="R23" s="15"/>
      <c r="S23" s="14"/>
      <c r="T23" s="11">
        <v>21</v>
      </c>
      <c r="U23" s="11">
        <v>3.0551201494968899E-2</v>
      </c>
      <c r="V23" s="11">
        <v>5489</v>
      </c>
      <c r="W23" s="11"/>
      <c r="X23" s="15"/>
      <c r="Y23" s="14"/>
      <c r="Z23" s="11">
        <v>21</v>
      </c>
      <c r="AA23" s="11">
        <v>4.3105988464962698E-2</v>
      </c>
      <c r="AB23" s="11">
        <v>5489</v>
      </c>
      <c r="AC23" s="15"/>
      <c r="AD23" s="14"/>
      <c r="AE23" s="11">
        <v>21</v>
      </c>
      <c r="AF23" s="11">
        <v>4.653645E-2</v>
      </c>
      <c r="AG23" s="11">
        <v>5489</v>
      </c>
      <c r="AH23" s="15"/>
      <c r="AI23" s="14"/>
      <c r="AJ23" s="11">
        <v>21</v>
      </c>
      <c r="AK23" s="11">
        <v>4.6980149999999998E-2</v>
      </c>
      <c r="AL23" s="11">
        <v>5489</v>
      </c>
      <c r="AM23" s="15"/>
    </row>
    <row r="24" spans="1:39" x14ac:dyDescent="0.2">
      <c r="A24" s="14"/>
      <c r="B24" s="11"/>
      <c r="C24" s="11">
        <v>22</v>
      </c>
      <c r="D24" s="11">
        <v>281</v>
      </c>
      <c r="E24" s="11">
        <v>9.7847109000000002E-2</v>
      </c>
      <c r="F24" s="11">
        <v>5555</v>
      </c>
      <c r="G24" s="15"/>
      <c r="I24">
        <v>22</v>
      </c>
      <c r="J24" s="6">
        <v>4.5239409130723697E-2</v>
      </c>
      <c r="K24">
        <v>5555</v>
      </c>
      <c r="M24" s="14"/>
      <c r="N24" s="11">
        <v>22</v>
      </c>
      <c r="O24" s="11">
        <v>99141</v>
      </c>
      <c r="P24" s="11">
        <v>9.7812380000000004E-2</v>
      </c>
      <c r="Q24" s="11">
        <v>5555</v>
      </c>
      <c r="R24" s="15"/>
      <c r="S24" s="14"/>
      <c r="T24" s="11">
        <v>22</v>
      </c>
      <c r="U24" s="11">
        <v>4.5239409130723697E-2</v>
      </c>
      <c r="V24" s="11">
        <v>5555</v>
      </c>
      <c r="W24" s="11"/>
      <c r="X24" s="15"/>
      <c r="Y24" s="14"/>
      <c r="Z24" s="11">
        <v>22</v>
      </c>
      <c r="AA24" s="11">
        <v>6.4163843361702805E-2</v>
      </c>
      <c r="AB24" s="11">
        <v>5555</v>
      </c>
      <c r="AC24" s="15"/>
      <c r="AD24" s="14"/>
      <c r="AE24" s="11">
        <v>22</v>
      </c>
      <c r="AF24" s="11">
        <v>2.085267E-2</v>
      </c>
      <c r="AG24" s="11">
        <v>5555</v>
      </c>
      <c r="AH24" s="15"/>
      <c r="AI24" s="14"/>
      <c r="AJ24" s="11">
        <v>22</v>
      </c>
      <c r="AK24" s="11">
        <v>3.2430849999999997E-2</v>
      </c>
      <c r="AL24" s="11">
        <v>5555</v>
      </c>
      <c r="AM24" s="15"/>
    </row>
    <row r="25" spans="1:39" x14ac:dyDescent="0.2">
      <c r="A25" s="14"/>
      <c r="B25" s="11"/>
      <c r="C25" s="11">
        <v>23</v>
      </c>
      <c r="D25" s="11">
        <v>189</v>
      </c>
      <c r="E25" s="11">
        <v>9.4316747000000006E-2</v>
      </c>
      <c r="F25" s="11">
        <v>8777</v>
      </c>
      <c r="G25" s="15"/>
      <c r="I25">
        <v>23</v>
      </c>
      <c r="J25" s="6">
        <v>4.0094722413983399E-4</v>
      </c>
      <c r="K25">
        <v>8777</v>
      </c>
      <c r="M25" s="14"/>
      <c r="N25" s="11">
        <v>23</v>
      </c>
      <c r="O25" s="11">
        <v>6743</v>
      </c>
      <c r="P25" s="11">
        <v>7.0321869999999995E-2</v>
      </c>
      <c r="Q25" s="11">
        <v>8777</v>
      </c>
      <c r="R25" s="15"/>
      <c r="S25" s="14"/>
      <c r="T25" s="11">
        <v>23</v>
      </c>
      <c r="U25" s="11">
        <v>4.0094722413983399E-4</v>
      </c>
      <c r="V25" s="11">
        <v>8777</v>
      </c>
      <c r="W25" s="11"/>
      <c r="X25" s="15"/>
      <c r="Y25" s="14"/>
      <c r="Z25" s="11">
        <v>23</v>
      </c>
      <c r="AA25" s="11">
        <v>1.3711068821372E-2</v>
      </c>
      <c r="AB25" s="11">
        <v>8777</v>
      </c>
      <c r="AC25" s="15"/>
      <c r="AD25" s="14"/>
      <c r="AE25" s="11">
        <v>23</v>
      </c>
      <c r="AF25" s="11">
        <v>4.3271289999999997E-2</v>
      </c>
      <c r="AG25" s="11">
        <v>8777</v>
      </c>
      <c r="AH25" s="15"/>
      <c r="AI25" s="14"/>
      <c r="AJ25" s="11">
        <v>23</v>
      </c>
      <c r="AK25" s="11">
        <v>5.4762610000000003E-2</v>
      </c>
      <c r="AL25" s="11">
        <v>8777</v>
      </c>
      <c r="AM25" s="15"/>
    </row>
    <row r="26" spans="1:39" x14ac:dyDescent="0.2">
      <c r="A26" s="14"/>
      <c r="B26" s="11"/>
      <c r="C26" s="11">
        <v>24</v>
      </c>
      <c r="D26" s="11">
        <v>463</v>
      </c>
      <c r="E26" s="11">
        <v>9.4872249325000005E-2</v>
      </c>
      <c r="F26" s="11">
        <v>8888</v>
      </c>
      <c r="G26" s="15"/>
      <c r="I26">
        <v>24</v>
      </c>
      <c r="J26" s="6">
        <v>1.8277298808241398E-2</v>
      </c>
      <c r="K26">
        <v>8888</v>
      </c>
      <c r="M26" s="14"/>
      <c r="N26" s="11">
        <v>24</v>
      </c>
      <c r="O26" s="11">
        <v>9606</v>
      </c>
      <c r="P26" s="11">
        <v>5.8233890000000003E-2</v>
      </c>
      <c r="Q26" s="11">
        <v>8888</v>
      </c>
      <c r="R26" s="15"/>
      <c r="S26" s="14"/>
      <c r="T26" s="11">
        <v>24</v>
      </c>
      <c r="U26" s="11">
        <v>1.8277298808241398E-2</v>
      </c>
      <c r="V26" s="11">
        <v>8888</v>
      </c>
      <c r="W26" s="11"/>
      <c r="X26" s="15"/>
      <c r="Y26" s="14"/>
      <c r="Z26" s="11">
        <v>24</v>
      </c>
      <c r="AA26" s="11">
        <v>5.2086336862072598E-2</v>
      </c>
      <c r="AB26" s="11">
        <v>8888</v>
      </c>
      <c r="AC26" s="15"/>
      <c r="AD26" s="14"/>
      <c r="AE26" s="11">
        <v>24</v>
      </c>
      <c r="AF26" s="11">
        <v>1.149992E-2</v>
      </c>
      <c r="AG26" s="11">
        <v>8888</v>
      </c>
      <c r="AH26" s="15"/>
      <c r="AI26" s="14"/>
      <c r="AJ26" s="11">
        <v>24</v>
      </c>
      <c r="AK26" s="11">
        <v>7.6230459999999996E-3</v>
      </c>
      <c r="AL26" s="11">
        <v>8888</v>
      </c>
      <c r="AM26" s="15"/>
    </row>
    <row r="27" spans="1:39" x14ac:dyDescent="0.2">
      <c r="A27" s="14"/>
      <c r="B27" s="11"/>
      <c r="C27" s="11">
        <v>25</v>
      </c>
      <c r="D27" s="11">
        <v>2443</v>
      </c>
      <c r="E27" s="11">
        <v>9.16198077E-2</v>
      </c>
      <c r="F27" s="11">
        <v>34333</v>
      </c>
      <c r="G27" s="15"/>
      <c r="I27">
        <v>25</v>
      </c>
      <c r="J27" s="6">
        <v>4.7808990676010098E-3</v>
      </c>
      <c r="K27">
        <v>34333</v>
      </c>
      <c r="M27" s="14"/>
      <c r="N27" s="11">
        <v>25</v>
      </c>
      <c r="O27" s="11">
        <v>12094</v>
      </c>
      <c r="P27" s="11">
        <v>7.0302187000000002E-2</v>
      </c>
      <c r="Q27" s="11">
        <v>34333</v>
      </c>
      <c r="R27" s="15"/>
      <c r="S27" s="14"/>
      <c r="T27" s="11">
        <v>25</v>
      </c>
      <c r="U27" s="11">
        <v>4.7808990676010098E-3</v>
      </c>
      <c r="V27" s="11">
        <v>34333</v>
      </c>
      <c r="W27" s="11"/>
      <c r="X27" s="15"/>
      <c r="Y27" s="14"/>
      <c r="Z27" s="11">
        <v>25</v>
      </c>
      <c r="AA27" s="11">
        <v>0.11368358792331</v>
      </c>
      <c r="AB27" s="11">
        <v>34333</v>
      </c>
      <c r="AC27" s="15" t="s">
        <v>2</v>
      </c>
      <c r="AD27" s="14"/>
      <c r="AE27" s="11">
        <v>25</v>
      </c>
      <c r="AF27" s="11">
        <v>7.0911879999999997E-2</v>
      </c>
      <c r="AG27" s="11">
        <v>34333</v>
      </c>
      <c r="AH27" s="15"/>
      <c r="AI27" s="14"/>
      <c r="AJ27" s="11">
        <v>25</v>
      </c>
      <c r="AK27" s="11">
        <v>2.5365080000000002E-2</v>
      </c>
      <c r="AL27" s="11">
        <v>34333</v>
      </c>
      <c r="AM27" s="15"/>
    </row>
    <row r="28" spans="1:39" x14ac:dyDescent="0.2">
      <c r="A28" s="14"/>
      <c r="B28" s="11"/>
      <c r="C28" s="11">
        <v>26</v>
      </c>
      <c r="D28" s="11">
        <v>2732</v>
      </c>
      <c r="E28" s="11">
        <v>5.7368938000000001E-2</v>
      </c>
      <c r="F28" s="11">
        <v>23999</v>
      </c>
      <c r="G28" s="15"/>
      <c r="I28">
        <v>26</v>
      </c>
      <c r="J28" s="6">
        <v>1.61712190458843E-2</v>
      </c>
      <c r="K28">
        <v>23999</v>
      </c>
      <c r="M28" s="14"/>
      <c r="N28" s="11">
        <v>26</v>
      </c>
      <c r="O28" s="11">
        <v>8180</v>
      </c>
      <c r="P28" s="11">
        <v>8.6555460000000001E-2</v>
      </c>
      <c r="Q28" s="11">
        <v>23999</v>
      </c>
      <c r="R28" s="15"/>
      <c r="S28" s="14"/>
      <c r="T28" s="11">
        <v>26</v>
      </c>
      <c r="U28" s="11">
        <v>1.61712190458843E-2</v>
      </c>
      <c r="V28" s="11">
        <v>23999</v>
      </c>
      <c r="W28" s="11"/>
      <c r="X28" s="15"/>
      <c r="Y28" s="14"/>
      <c r="Z28" s="11">
        <v>26</v>
      </c>
      <c r="AA28" s="11">
        <v>4.23549060831633E-2</v>
      </c>
      <c r="AB28" s="11">
        <v>23999</v>
      </c>
      <c r="AC28" s="15"/>
      <c r="AD28" s="14"/>
      <c r="AE28" s="11">
        <v>26</v>
      </c>
      <c r="AF28" s="11">
        <v>3.8831200000000003E-2</v>
      </c>
      <c r="AG28" s="11">
        <v>23999</v>
      </c>
      <c r="AH28" s="15"/>
      <c r="AI28" s="14"/>
      <c r="AJ28" s="11">
        <v>26</v>
      </c>
      <c r="AK28" s="11">
        <v>3.9480059999999997E-2</v>
      </c>
      <c r="AL28" s="11">
        <v>23999</v>
      </c>
      <c r="AM28" s="15"/>
    </row>
    <row r="29" spans="1:39" x14ac:dyDescent="0.2">
      <c r="A29" s="14"/>
      <c r="B29" s="11"/>
      <c r="C29" s="11">
        <v>27</v>
      </c>
      <c r="D29" s="11">
        <v>1365</v>
      </c>
      <c r="E29" s="11">
        <v>9.7158470299999994E-2</v>
      </c>
      <c r="F29" s="11">
        <v>98843</v>
      </c>
      <c r="G29" s="15"/>
      <c r="I29">
        <v>27</v>
      </c>
      <c r="J29" s="6">
        <v>1.3790917077374199E-3</v>
      </c>
      <c r="K29">
        <v>98843</v>
      </c>
      <c r="M29" s="14"/>
      <c r="N29" s="11">
        <v>27</v>
      </c>
      <c r="O29" s="11">
        <v>10822</v>
      </c>
      <c r="P29" s="11">
        <v>8.6643250000000005E-2</v>
      </c>
      <c r="Q29" s="11">
        <v>98843</v>
      </c>
      <c r="R29" s="15"/>
      <c r="S29" s="14"/>
      <c r="T29" s="11">
        <v>27</v>
      </c>
      <c r="U29" s="11">
        <v>1.3790917077374199E-3</v>
      </c>
      <c r="V29" s="11">
        <v>98843</v>
      </c>
      <c r="W29" s="11"/>
      <c r="X29" s="15"/>
      <c r="Y29" s="14"/>
      <c r="Z29" s="11">
        <v>27</v>
      </c>
      <c r="AA29" s="11">
        <v>2.9257118110611199E-2</v>
      </c>
      <c r="AB29" s="11">
        <v>98843</v>
      </c>
      <c r="AC29" s="15"/>
      <c r="AD29" s="14"/>
      <c r="AE29" s="11">
        <v>27</v>
      </c>
      <c r="AF29" s="11">
        <v>6.1239109999999999E-2</v>
      </c>
      <c r="AG29" s="11">
        <v>98843</v>
      </c>
      <c r="AH29" s="15"/>
      <c r="AI29" s="14"/>
      <c r="AJ29" s="11">
        <v>27</v>
      </c>
      <c r="AK29" s="11">
        <v>7.2577840000000005E-2</v>
      </c>
      <c r="AL29" s="11">
        <v>98843</v>
      </c>
      <c r="AM29" s="15"/>
    </row>
    <row r="30" spans="1:39" x14ac:dyDescent="0.2">
      <c r="A30" s="14"/>
      <c r="B30" s="11"/>
      <c r="C30" s="11">
        <v>28</v>
      </c>
      <c r="D30" s="11">
        <v>53</v>
      </c>
      <c r="E30" s="11">
        <v>8.9337614999999995E-2</v>
      </c>
      <c r="F30" s="11">
        <v>9009</v>
      </c>
      <c r="G30" s="15"/>
      <c r="I30">
        <v>28</v>
      </c>
      <c r="J30" s="6">
        <v>2.0186750375638499E-2</v>
      </c>
      <c r="K30">
        <v>9009</v>
      </c>
      <c r="M30" s="14"/>
      <c r="N30" s="11">
        <v>28</v>
      </c>
      <c r="O30" s="11">
        <v>39715</v>
      </c>
      <c r="P30" s="11">
        <v>8.5751750000000002E-2</v>
      </c>
      <c r="Q30" s="11">
        <v>9009</v>
      </c>
      <c r="R30" s="15"/>
      <c r="S30" s="14"/>
      <c r="T30" s="11">
        <v>28</v>
      </c>
      <c r="U30" s="11">
        <v>2.0186750375638499E-2</v>
      </c>
      <c r="V30" s="11">
        <v>9009</v>
      </c>
      <c r="W30" s="11"/>
      <c r="X30" s="15"/>
      <c r="Y30" s="14"/>
      <c r="Z30" s="11">
        <v>28</v>
      </c>
      <c r="AA30" s="11">
        <v>2.3397982265702701E-2</v>
      </c>
      <c r="AB30" s="11">
        <v>9009</v>
      </c>
      <c r="AC30" s="15"/>
      <c r="AD30" s="14"/>
      <c r="AE30" s="11">
        <v>28</v>
      </c>
      <c r="AF30" s="11">
        <v>3.4517089999999999E-3</v>
      </c>
      <c r="AG30" s="11">
        <v>9009</v>
      </c>
      <c r="AH30" s="15"/>
      <c r="AI30" s="14"/>
      <c r="AJ30" s="11">
        <v>28</v>
      </c>
      <c r="AK30" s="11">
        <v>4.4898750000000001E-2</v>
      </c>
      <c r="AL30" s="11">
        <v>9009</v>
      </c>
      <c r="AM30" s="15"/>
    </row>
    <row r="31" spans="1:39" x14ac:dyDescent="0.2">
      <c r="A31" s="14"/>
      <c r="B31" s="11"/>
      <c r="C31" s="11">
        <v>29</v>
      </c>
      <c r="D31" s="11">
        <v>1304</v>
      </c>
      <c r="E31" s="11">
        <v>6.4853286999999996E-2</v>
      </c>
      <c r="F31" s="11">
        <v>9292</v>
      </c>
      <c r="G31" s="15"/>
      <c r="I31">
        <v>29</v>
      </c>
      <c r="J31" s="6">
        <v>1.1388340755239999E-2</v>
      </c>
      <c r="K31">
        <v>9292</v>
      </c>
      <c r="M31" s="14"/>
      <c r="N31" s="11">
        <v>29</v>
      </c>
      <c r="O31" s="11">
        <v>4128</v>
      </c>
      <c r="P31" s="11">
        <v>1.640051E-2</v>
      </c>
      <c r="Q31" s="11">
        <v>9292</v>
      </c>
      <c r="R31" s="15"/>
      <c r="S31" s="14"/>
      <c r="T31" s="11">
        <v>29</v>
      </c>
      <c r="U31" s="11">
        <v>1.1388340755239999E-2</v>
      </c>
      <c r="V31" s="11">
        <v>9292</v>
      </c>
      <c r="W31" s="11"/>
      <c r="X31" s="15"/>
      <c r="Y31" s="14"/>
      <c r="Z31" s="11">
        <v>29</v>
      </c>
      <c r="AA31" s="11">
        <v>1.9829698234303202E-2</v>
      </c>
      <c r="AB31" s="11">
        <v>9292</v>
      </c>
      <c r="AC31" s="15"/>
      <c r="AD31" s="14"/>
      <c r="AE31" s="11">
        <v>29</v>
      </c>
      <c r="AF31" s="11">
        <v>2.3974019999999999E-2</v>
      </c>
      <c r="AG31" s="11">
        <v>9292</v>
      </c>
      <c r="AH31" s="15"/>
      <c r="AI31" s="14"/>
      <c r="AJ31" s="11">
        <v>29</v>
      </c>
      <c r="AK31" s="11">
        <v>1.4057429999999999E-2</v>
      </c>
      <c r="AL31" s="11">
        <v>9292</v>
      </c>
      <c r="AM31" s="15"/>
    </row>
    <row r="32" spans="1:39" x14ac:dyDescent="0.2">
      <c r="A32" s="14"/>
      <c r="B32" s="11"/>
      <c r="C32" s="11">
        <v>30</v>
      </c>
      <c r="D32" s="11">
        <v>759</v>
      </c>
      <c r="E32" s="11">
        <v>8.0450999999999995E-2</v>
      </c>
      <c r="F32" s="11">
        <v>84884421</v>
      </c>
      <c r="G32" s="15"/>
      <c r="I32">
        <v>30</v>
      </c>
      <c r="J32" s="6">
        <v>4.5292710247714502E-2</v>
      </c>
      <c r="K32">
        <v>84884421</v>
      </c>
      <c r="M32" s="14"/>
      <c r="N32" s="11">
        <v>30</v>
      </c>
      <c r="O32" s="11">
        <v>13252</v>
      </c>
      <c r="P32" s="11">
        <v>7.7865770000000001E-2</v>
      </c>
      <c r="Q32" s="11">
        <v>84884421</v>
      </c>
      <c r="R32" s="15"/>
      <c r="S32" s="14"/>
      <c r="T32" s="11">
        <v>30</v>
      </c>
      <c r="U32" s="29">
        <v>4.5292710247714502E-2</v>
      </c>
      <c r="V32" s="11">
        <v>84884421</v>
      </c>
      <c r="W32" s="11"/>
      <c r="X32" s="15"/>
      <c r="Y32" s="14"/>
      <c r="Z32" s="11">
        <v>30</v>
      </c>
      <c r="AA32" s="29">
        <v>7.3229132505315098E-2</v>
      </c>
      <c r="AB32" s="11">
        <v>84884421</v>
      </c>
      <c r="AC32" s="15"/>
      <c r="AD32" s="14"/>
      <c r="AE32" s="11">
        <v>30</v>
      </c>
      <c r="AF32" s="11">
        <v>3.6533179999999998E-2</v>
      </c>
      <c r="AG32" s="11">
        <v>84884421</v>
      </c>
      <c r="AH32" s="15"/>
      <c r="AI32" s="14"/>
      <c r="AJ32" s="11">
        <v>30</v>
      </c>
      <c r="AK32" s="11">
        <v>5.9927439999999998E-2</v>
      </c>
      <c r="AL32" s="11">
        <v>84884421</v>
      </c>
      <c r="AM32" s="15"/>
    </row>
    <row r="33" spans="1:39" x14ac:dyDescent="0.2">
      <c r="A33" s="14"/>
      <c r="B33" s="11"/>
      <c r="C33" s="11" t="s">
        <v>0</v>
      </c>
      <c r="D33" s="18">
        <f>+AVERAGE(D3:D32)</f>
        <v>1138.8333333333333</v>
      </c>
      <c r="E33" s="19">
        <f>+AVERAGE(E3:E32)</f>
        <v>7.3150209845072992E-2</v>
      </c>
      <c r="F33" s="11"/>
      <c r="G33" s="15"/>
      <c r="I33" t="s">
        <v>0</v>
      </c>
      <c r="J33" s="1">
        <f>+AVERAGE(J3:J32)</f>
        <v>3.545484964984965E-2</v>
      </c>
      <c r="M33" s="14"/>
      <c r="N33" s="11" t="s">
        <v>0</v>
      </c>
      <c r="O33" s="18">
        <f>+AVERAGE(O3:O32)/100</f>
        <v>1351.0060000000001</v>
      </c>
      <c r="P33" s="19">
        <f>+AVERAGE(P3:P32)</f>
        <v>8.0790960433333309E-2</v>
      </c>
      <c r="Q33" s="11"/>
      <c r="R33" s="15"/>
      <c r="S33" s="14"/>
      <c r="T33" s="11" t="s">
        <v>0</v>
      </c>
      <c r="U33" s="19">
        <f>+AVERAGE(U3:U32)</f>
        <v>3.545484964984965E-2</v>
      </c>
      <c r="V33" s="11"/>
      <c r="W33" s="11"/>
      <c r="X33" s="15"/>
      <c r="Y33" s="14"/>
      <c r="Z33" s="11" t="s">
        <v>0</v>
      </c>
      <c r="AA33" s="19">
        <f>+AVERAGE(AA3:AA32)</f>
        <v>3.7931924784756071E-2</v>
      </c>
      <c r="AB33" s="11"/>
      <c r="AC33" s="15"/>
      <c r="AD33" s="14"/>
      <c r="AE33" s="11" t="s">
        <v>0</v>
      </c>
      <c r="AF33" s="19">
        <f>+AVERAGE(AF3:AF32)</f>
        <v>3.5886450733333332E-2</v>
      </c>
      <c r="AG33" s="11"/>
      <c r="AH33" s="15"/>
      <c r="AI33" s="14"/>
      <c r="AJ33" s="11" t="s">
        <v>0</v>
      </c>
      <c r="AK33" s="19">
        <f>+AVERAGE(AK3:AK32)</f>
        <v>3.7680041400000003E-2</v>
      </c>
      <c r="AL33" s="11"/>
      <c r="AM33" s="15"/>
    </row>
    <row r="34" spans="1:39" ht="17" thickBot="1" x14ac:dyDescent="0.25">
      <c r="A34" s="20"/>
      <c r="B34" s="21"/>
      <c r="C34" s="21" t="s">
        <v>8</v>
      </c>
      <c r="D34" s="21">
        <f>+STDEV(D3:D32)</f>
        <v>939.97542459926831</v>
      </c>
      <c r="E34" s="21"/>
      <c r="F34" s="21"/>
      <c r="G34" s="22"/>
      <c r="M34" s="20"/>
      <c r="N34" s="21"/>
      <c r="O34" s="21">
        <f>+STDEV(O3:O32)/100</f>
        <v>1549.8756241413651</v>
      </c>
      <c r="P34" s="21" t="s">
        <v>9</v>
      </c>
      <c r="Q34" s="21"/>
      <c r="R34" s="22"/>
      <c r="S34" s="20"/>
      <c r="T34" s="21" t="s">
        <v>8</v>
      </c>
      <c r="U34" s="21">
        <f>+STDEV(U3:U32)</f>
        <v>3.0990325367919996E-2</v>
      </c>
      <c r="V34" s="21" t="s">
        <v>9</v>
      </c>
      <c r="W34" s="21"/>
      <c r="X34" s="22"/>
      <c r="Y34" s="20"/>
      <c r="Z34" s="21" t="s">
        <v>8</v>
      </c>
      <c r="AA34" s="21">
        <f>+STDEV(AA3:AA32)</f>
        <v>2.5764036477501293E-2</v>
      </c>
      <c r="AB34" s="21"/>
      <c r="AC34" s="22"/>
      <c r="AD34" s="20"/>
      <c r="AE34" s="21" t="s">
        <v>8</v>
      </c>
      <c r="AF34" s="21">
        <f>+STDEV(AF3:AF32)</f>
        <v>2.3446751981446978E-2</v>
      </c>
      <c r="AG34" s="21"/>
      <c r="AH34" s="22"/>
      <c r="AI34" s="20"/>
      <c r="AJ34" s="21" t="s">
        <v>8</v>
      </c>
      <c r="AK34" s="21">
        <f>+STDEV(AK3:AK32)</f>
        <v>2.3487213195994377E-2</v>
      </c>
      <c r="AL34" s="21"/>
      <c r="AM34" s="22"/>
    </row>
    <row r="35" spans="1:39" ht="17" thickBot="1" x14ac:dyDescent="0.25"/>
    <row r="36" spans="1:39" x14ac:dyDescent="0.2">
      <c r="A36" s="23"/>
      <c r="B36" s="8"/>
      <c r="C36" s="8"/>
      <c r="D36" s="8"/>
      <c r="E36" s="8"/>
      <c r="F36" s="8" t="s">
        <v>1</v>
      </c>
      <c r="G36" s="9"/>
      <c r="M36" s="23"/>
      <c r="N36" s="8"/>
      <c r="O36" s="8"/>
      <c r="P36" s="8"/>
      <c r="Q36" s="8" t="s">
        <v>1</v>
      </c>
      <c r="R36" s="9"/>
      <c r="S36" s="23" t="s">
        <v>20</v>
      </c>
      <c r="T36" s="8"/>
      <c r="U36" s="8"/>
      <c r="V36" s="8"/>
      <c r="W36" s="8" t="s">
        <v>1</v>
      </c>
      <c r="X36" s="9"/>
      <c r="Y36" s="23" t="s">
        <v>14</v>
      </c>
      <c r="Z36" s="8"/>
      <c r="AA36" s="8"/>
      <c r="AB36" s="8" t="s">
        <v>1</v>
      </c>
      <c r="AC36" s="9"/>
      <c r="AD36" s="23" t="s">
        <v>11</v>
      </c>
      <c r="AE36" s="8"/>
      <c r="AF36" s="8"/>
      <c r="AG36" s="8" t="s">
        <v>1</v>
      </c>
      <c r="AH36" s="9"/>
    </row>
    <row r="37" spans="1:39" x14ac:dyDescent="0.2">
      <c r="A37" s="30" t="s">
        <v>13</v>
      </c>
      <c r="B37" s="11"/>
      <c r="C37" s="11">
        <v>1</v>
      </c>
      <c r="D37" s="11">
        <v>30</v>
      </c>
      <c r="E37" s="11">
        <v>7.1253449999999996E-2</v>
      </c>
      <c r="F37" s="24">
        <v>0</v>
      </c>
      <c r="G37" s="15"/>
      <c r="M37" s="14" t="s">
        <v>20</v>
      </c>
      <c r="N37" s="11">
        <v>1</v>
      </c>
      <c r="O37" s="11">
        <v>972</v>
      </c>
      <c r="P37" s="11">
        <v>5.669975E-2</v>
      </c>
      <c r="Q37" s="24">
        <v>0</v>
      </c>
      <c r="R37" s="15"/>
      <c r="S37" s="14" t="s">
        <v>11</v>
      </c>
      <c r="T37" s="11">
        <v>1</v>
      </c>
      <c r="U37" s="11">
        <v>30</v>
      </c>
      <c r="V37" s="11">
        <v>7.1253449999999996E-2</v>
      </c>
      <c r="W37" s="24">
        <v>0</v>
      </c>
      <c r="X37" s="15"/>
      <c r="Y37" s="14" t="s">
        <v>16</v>
      </c>
      <c r="Z37" s="11">
        <v>1</v>
      </c>
      <c r="AA37" s="11">
        <v>30</v>
      </c>
      <c r="AB37" s="24">
        <v>0</v>
      </c>
      <c r="AC37" s="15"/>
      <c r="AD37" s="14" t="s">
        <v>17</v>
      </c>
      <c r="AE37" s="11">
        <v>1</v>
      </c>
      <c r="AF37" s="11">
        <v>5.0802614160838498E-2</v>
      </c>
      <c r="AG37" s="24">
        <v>0</v>
      </c>
      <c r="AH37" s="15"/>
    </row>
    <row r="38" spans="1:39" x14ac:dyDescent="0.2">
      <c r="A38" s="14" t="s">
        <v>6</v>
      </c>
      <c r="B38" s="11"/>
      <c r="C38" s="11">
        <v>2</v>
      </c>
      <c r="D38" s="11">
        <v>288</v>
      </c>
      <c r="E38" s="11">
        <v>7.1657319999999997E-2</v>
      </c>
      <c r="F38" s="25">
        <v>1</v>
      </c>
      <c r="G38" s="15"/>
      <c r="M38" s="14" t="s">
        <v>21</v>
      </c>
      <c r="N38" s="11">
        <v>2</v>
      </c>
      <c r="O38" s="11">
        <v>1989</v>
      </c>
      <c r="P38" s="11">
        <v>9.1694029999999996E-2</v>
      </c>
      <c r="Q38" s="25">
        <v>1</v>
      </c>
      <c r="R38" s="15"/>
      <c r="S38" s="14"/>
      <c r="T38" s="11">
        <v>2</v>
      </c>
      <c r="U38" s="11">
        <v>5000</v>
      </c>
      <c r="V38" s="11">
        <v>0.1246027</v>
      </c>
      <c r="W38" s="25">
        <v>1</v>
      </c>
      <c r="X38" s="15" t="s">
        <v>2</v>
      </c>
      <c r="Y38" s="14" t="s">
        <v>5</v>
      </c>
      <c r="Z38" s="11">
        <v>2</v>
      </c>
      <c r="AA38" s="11">
        <v>358</v>
      </c>
      <c r="AB38" s="25">
        <v>1</v>
      </c>
      <c r="AC38" s="15"/>
      <c r="AD38" s="14"/>
      <c r="AE38" s="11">
        <v>2</v>
      </c>
      <c r="AF38" s="11">
        <v>0.124602660768058</v>
      </c>
      <c r="AG38" s="25">
        <v>1</v>
      </c>
      <c r="AH38" s="15" t="s">
        <v>2</v>
      </c>
    </row>
    <row r="39" spans="1:39" x14ac:dyDescent="0.2">
      <c r="A39" s="14"/>
      <c r="B39" s="11"/>
      <c r="C39" s="11">
        <v>3</v>
      </c>
      <c r="D39" s="11">
        <v>485</v>
      </c>
      <c r="E39" s="11">
        <v>3.312553E-2</v>
      </c>
      <c r="F39" s="11">
        <v>101</v>
      </c>
      <c r="G39" s="15"/>
      <c r="M39" s="14"/>
      <c r="N39" s="11">
        <v>3</v>
      </c>
      <c r="O39" s="11">
        <v>1491</v>
      </c>
      <c r="P39" s="11">
        <v>5.8145120000000002E-2</v>
      </c>
      <c r="Q39" s="11">
        <v>101</v>
      </c>
      <c r="R39" s="15"/>
      <c r="S39" s="14"/>
      <c r="T39" s="11">
        <v>3</v>
      </c>
      <c r="U39" s="11">
        <v>1196</v>
      </c>
      <c r="V39" s="11">
        <v>8.8495190000000001E-2</v>
      </c>
      <c r="W39" s="11">
        <v>101</v>
      </c>
      <c r="X39" s="15"/>
      <c r="Y39" s="14"/>
      <c r="Z39" s="11">
        <v>3</v>
      </c>
      <c r="AA39" s="11">
        <v>2185</v>
      </c>
      <c r="AB39" s="11">
        <v>101</v>
      </c>
      <c r="AC39" s="15"/>
      <c r="AD39" s="14"/>
      <c r="AE39" s="11">
        <v>3</v>
      </c>
      <c r="AF39" s="11">
        <v>8.8495194748686098E-2</v>
      </c>
      <c r="AG39" s="11">
        <v>101</v>
      </c>
      <c r="AH39" s="15"/>
    </row>
    <row r="40" spans="1:39" x14ac:dyDescent="0.2">
      <c r="A40" s="16" t="s">
        <v>18</v>
      </c>
      <c r="B40" s="11"/>
      <c r="C40" s="11">
        <v>4</v>
      </c>
      <c r="D40" s="11">
        <v>471</v>
      </c>
      <c r="E40" s="11">
        <v>9.4578159999999994E-2</v>
      </c>
      <c r="F40" s="11">
        <v>1211</v>
      </c>
      <c r="G40" s="15"/>
      <c r="M40" s="14"/>
      <c r="N40" s="11">
        <v>4</v>
      </c>
      <c r="O40" s="11">
        <v>282</v>
      </c>
      <c r="P40" s="11">
        <v>3.2532270000000002E-2</v>
      </c>
      <c r="Q40" s="11">
        <v>1211</v>
      </c>
      <c r="R40" s="15"/>
      <c r="S40" s="14"/>
      <c r="T40" s="11">
        <v>4</v>
      </c>
      <c r="U40" s="11">
        <v>5000</v>
      </c>
      <c r="V40" s="11">
        <v>0.13350210000000001</v>
      </c>
      <c r="W40" s="11">
        <v>1211</v>
      </c>
      <c r="X40" s="15" t="s">
        <v>2</v>
      </c>
      <c r="Y40" s="14">
        <v>0.1</v>
      </c>
      <c r="Z40" s="11">
        <v>4</v>
      </c>
      <c r="AA40" s="11">
        <v>2455</v>
      </c>
      <c r="AB40" s="11">
        <v>1211</v>
      </c>
      <c r="AC40" s="15"/>
      <c r="AD40" s="14"/>
      <c r="AE40" s="11">
        <v>4</v>
      </c>
      <c r="AF40" s="11">
        <v>0.13350205740257401</v>
      </c>
      <c r="AG40" s="11">
        <v>1211</v>
      </c>
      <c r="AH40" s="15" t="s">
        <v>2</v>
      </c>
    </row>
    <row r="41" spans="1:39" x14ac:dyDescent="0.2">
      <c r="A41" s="16" t="s">
        <v>22</v>
      </c>
      <c r="B41" s="11"/>
      <c r="C41" s="11">
        <v>5</v>
      </c>
      <c r="D41" s="11">
        <v>1526</v>
      </c>
      <c r="E41" s="11">
        <v>8.8440099999999994E-2</v>
      </c>
      <c r="F41" s="11">
        <v>2234</v>
      </c>
      <c r="G41" s="15"/>
      <c r="M41" s="14"/>
      <c r="N41" s="11">
        <v>5</v>
      </c>
      <c r="O41" s="11">
        <v>1759</v>
      </c>
      <c r="P41" s="11">
        <v>5.505645E-2</v>
      </c>
      <c r="Q41" s="11">
        <v>2234</v>
      </c>
      <c r="R41" s="15"/>
      <c r="S41" s="14"/>
      <c r="T41" s="11">
        <v>5</v>
      </c>
      <c r="U41" s="11">
        <v>2833</v>
      </c>
      <c r="V41" s="11">
        <v>9.8274529999999999E-2</v>
      </c>
      <c r="W41" s="11">
        <v>2234</v>
      </c>
      <c r="X41" s="15"/>
      <c r="Y41" s="14">
        <v>0.75</v>
      </c>
      <c r="Z41" s="11">
        <v>5</v>
      </c>
      <c r="AA41" s="11">
        <v>2721</v>
      </c>
      <c r="AB41" s="11">
        <v>2234</v>
      </c>
      <c r="AC41" s="15"/>
      <c r="AD41" s="14"/>
      <c r="AE41" s="11">
        <v>5</v>
      </c>
      <c r="AF41" s="11">
        <v>6.7409961219151701E-2</v>
      </c>
      <c r="AG41" s="11">
        <v>2234</v>
      </c>
      <c r="AH41" s="15"/>
    </row>
    <row r="42" spans="1:39" x14ac:dyDescent="0.2">
      <c r="A42" s="14" t="s">
        <v>23</v>
      </c>
      <c r="B42" s="11"/>
      <c r="C42" s="11">
        <v>6</v>
      </c>
      <c r="D42" s="11">
        <v>5000</v>
      </c>
      <c r="E42" s="11">
        <v>0.122178600298958</v>
      </c>
      <c r="F42" s="11">
        <v>5486</v>
      </c>
      <c r="G42" s="15" t="s">
        <v>2</v>
      </c>
      <c r="M42" s="14"/>
      <c r="N42" s="11">
        <v>6</v>
      </c>
      <c r="O42" s="11">
        <v>1554</v>
      </c>
      <c r="P42" s="11">
        <v>6.0059849999999998E-2</v>
      </c>
      <c r="Q42" s="11">
        <v>5486</v>
      </c>
      <c r="R42" s="15"/>
      <c r="S42" s="14"/>
      <c r="T42" s="11">
        <v>6</v>
      </c>
      <c r="U42" s="11">
        <v>1151</v>
      </c>
      <c r="V42" s="11">
        <v>5.3548999999999999E-2</v>
      </c>
      <c r="W42" s="11">
        <v>5486</v>
      </c>
      <c r="X42" s="15"/>
      <c r="Y42" s="16" t="s">
        <v>18</v>
      </c>
      <c r="Z42" s="11">
        <v>6</v>
      </c>
      <c r="AA42" s="11">
        <v>713</v>
      </c>
      <c r="AB42" s="11">
        <v>5486</v>
      </c>
      <c r="AC42" s="15"/>
      <c r="AD42" s="14"/>
      <c r="AE42" s="11">
        <v>6</v>
      </c>
      <c r="AF42" s="11">
        <v>2.97169163286744E-2</v>
      </c>
      <c r="AG42" s="11">
        <v>5486</v>
      </c>
      <c r="AH42" s="15"/>
    </row>
    <row r="43" spans="1:39" x14ac:dyDescent="0.2">
      <c r="A43" s="14"/>
      <c r="B43" s="11"/>
      <c r="C43" s="11">
        <v>7</v>
      </c>
      <c r="D43" s="11">
        <v>216</v>
      </c>
      <c r="E43" s="11">
        <v>9.4806242327939397E-2</v>
      </c>
      <c r="F43" s="11">
        <v>9999</v>
      </c>
      <c r="G43" s="15"/>
      <c r="M43" s="14"/>
      <c r="N43" s="11">
        <v>7</v>
      </c>
      <c r="O43" s="11">
        <v>515</v>
      </c>
      <c r="P43" s="11">
        <v>7.7607910000000002E-2</v>
      </c>
      <c r="Q43" s="11">
        <v>9999</v>
      </c>
      <c r="R43" s="15"/>
      <c r="S43" s="14"/>
      <c r="T43" s="11">
        <v>7</v>
      </c>
      <c r="U43" s="11">
        <v>1098</v>
      </c>
      <c r="V43" s="11">
        <v>8.5804770000000002E-2</v>
      </c>
      <c r="W43" s="11">
        <v>9999</v>
      </c>
      <c r="X43" s="15"/>
      <c r="Y43" s="16" t="s">
        <v>25</v>
      </c>
      <c r="Z43" s="11">
        <v>7</v>
      </c>
      <c r="AA43" s="11">
        <v>483</v>
      </c>
      <c r="AB43" s="11">
        <v>9999</v>
      </c>
      <c r="AC43" s="15"/>
      <c r="AD43" s="14"/>
      <c r="AE43" s="11">
        <v>7</v>
      </c>
      <c r="AF43" s="11">
        <v>4.7445644486671601E-2</v>
      </c>
      <c r="AG43" s="11">
        <v>9999</v>
      </c>
      <c r="AH43" s="15"/>
    </row>
    <row r="44" spans="1:39" x14ac:dyDescent="0.2">
      <c r="A44" s="14"/>
      <c r="B44" s="11"/>
      <c r="C44" s="11">
        <v>8</v>
      </c>
      <c r="D44" s="11">
        <v>3034</v>
      </c>
      <c r="E44" s="11">
        <v>8.3631937221357699E-2</v>
      </c>
      <c r="F44" s="11">
        <v>4343</v>
      </c>
      <c r="G44" s="15"/>
      <c r="M44" s="14"/>
      <c r="N44" s="11">
        <v>8</v>
      </c>
      <c r="O44" s="11">
        <v>104</v>
      </c>
      <c r="P44" s="11">
        <v>3.9061079999999998E-2</v>
      </c>
      <c r="Q44" s="11">
        <v>4343</v>
      </c>
      <c r="R44" s="15"/>
      <c r="S44" s="14"/>
      <c r="T44" s="11">
        <v>8</v>
      </c>
      <c r="U44" s="11">
        <v>549</v>
      </c>
      <c r="V44" s="11">
        <v>2.4188049999999999E-2</v>
      </c>
      <c r="W44" s="11">
        <v>4343</v>
      </c>
      <c r="X44" s="15"/>
      <c r="Y44" s="14" t="s">
        <v>26</v>
      </c>
      <c r="Z44" s="11">
        <v>8</v>
      </c>
      <c r="AA44" s="11">
        <v>2066</v>
      </c>
      <c r="AB44" s="11">
        <v>4343</v>
      </c>
      <c r="AC44" s="15"/>
      <c r="AD44" s="14"/>
      <c r="AE44" s="11">
        <v>8</v>
      </c>
      <c r="AF44" s="11">
        <v>6.3524551231722806E-2</v>
      </c>
      <c r="AG44" s="11">
        <v>4343</v>
      </c>
      <c r="AH44" s="15"/>
    </row>
    <row r="45" spans="1:39" x14ac:dyDescent="0.2">
      <c r="A45" s="14"/>
      <c r="B45" s="11"/>
      <c r="C45" s="11">
        <v>9</v>
      </c>
      <c r="D45" s="11">
        <v>139</v>
      </c>
      <c r="E45" s="11">
        <v>7.3396310157081104E-2</v>
      </c>
      <c r="F45" s="11">
        <v>1212</v>
      </c>
      <c r="G45" s="15"/>
      <c r="M45" s="14"/>
      <c r="N45" s="11">
        <v>9</v>
      </c>
      <c r="O45" s="11">
        <v>233</v>
      </c>
      <c r="P45" s="11">
        <v>3.053877E-2</v>
      </c>
      <c r="Q45" s="11">
        <v>1212</v>
      </c>
      <c r="R45" s="15"/>
      <c r="S45" s="14"/>
      <c r="T45" s="11">
        <v>9</v>
      </c>
      <c r="U45" s="11">
        <v>179</v>
      </c>
      <c r="V45" s="11">
        <v>3.017647E-2</v>
      </c>
      <c r="W45" s="11">
        <v>1212</v>
      </c>
      <c r="X45" s="15"/>
      <c r="Y45" s="14"/>
      <c r="Z45" s="11">
        <v>9</v>
      </c>
      <c r="AA45" s="11">
        <v>2220</v>
      </c>
      <c r="AB45" s="11">
        <v>1212</v>
      </c>
      <c r="AC45" s="15"/>
      <c r="AD45" s="14"/>
      <c r="AE45" s="11">
        <v>9</v>
      </c>
      <c r="AF45" s="11">
        <v>1.05272955362215E-2</v>
      </c>
      <c r="AG45" s="11">
        <v>1212</v>
      </c>
      <c r="AH45" s="15"/>
    </row>
    <row r="46" spans="1:39" x14ac:dyDescent="0.2">
      <c r="A46" s="14"/>
      <c r="B46" s="11"/>
      <c r="C46" s="11">
        <v>10</v>
      </c>
      <c r="D46" s="11">
        <v>741</v>
      </c>
      <c r="E46" s="11">
        <v>6.8551891409595E-2</v>
      </c>
      <c r="F46" s="11">
        <v>97654</v>
      </c>
      <c r="G46" s="15"/>
      <c r="M46" s="14"/>
      <c r="N46" s="11">
        <v>10</v>
      </c>
      <c r="O46" s="11">
        <v>491</v>
      </c>
      <c r="P46" s="11">
        <v>8.2291459999999997E-2</v>
      </c>
      <c r="Q46" s="11">
        <v>97654</v>
      </c>
      <c r="R46" s="15"/>
      <c r="S46" s="14"/>
      <c r="T46" s="11">
        <v>10</v>
      </c>
      <c r="U46" s="11">
        <v>67</v>
      </c>
      <c r="V46" s="11">
        <v>5.6040399999999997E-2</v>
      </c>
      <c r="W46" s="11">
        <v>97654</v>
      </c>
      <c r="X46" s="15"/>
      <c r="Y46" s="14"/>
      <c r="Z46" s="11">
        <v>10</v>
      </c>
      <c r="AA46" s="11">
        <v>67</v>
      </c>
      <c r="AB46" s="11">
        <v>97654</v>
      </c>
      <c r="AC46" s="15"/>
      <c r="AD46" s="14"/>
      <c r="AE46" s="11">
        <v>10</v>
      </c>
      <c r="AF46" s="11">
        <v>3.6488987917892797E-2</v>
      </c>
      <c r="AG46" s="11">
        <v>97654</v>
      </c>
      <c r="AH46" s="15"/>
    </row>
    <row r="47" spans="1:39" x14ac:dyDescent="0.2">
      <c r="A47" s="14"/>
      <c r="B47" s="11"/>
      <c r="C47" s="11">
        <v>11</v>
      </c>
      <c r="D47" s="11">
        <v>677</v>
      </c>
      <c r="E47" s="11">
        <v>9.9388176717103205E-2</v>
      </c>
      <c r="F47" s="11">
        <v>93482</v>
      </c>
      <c r="G47" s="15"/>
      <c r="M47" s="14"/>
      <c r="N47" s="11">
        <v>11</v>
      </c>
      <c r="O47" s="11">
        <v>1304</v>
      </c>
      <c r="P47" s="11">
        <v>9.3228710000000006E-2</v>
      </c>
      <c r="Q47" s="11">
        <v>93482</v>
      </c>
      <c r="R47" s="15"/>
      <c r="S47" s="14"/>
      <c r="T47" s="11">
        <v>11</v>
      </c>
      <c r="U47" s="11">
        <v>439</v>
      </c>
      <c r="V47" s="11">
        <v>7.774971E-2</v>
      </c>
      <c r="W47" s="11">
        <v>93482</v>
      </c>
      <c r="X47" s="15"/>
      <c r="Y47" s="14"/>
      <c r="Z47" s="11">
        <v>11</v>
      </c>
      <c r="AA47" s="11">
        <v>1767</v>
      </c>
      <c r="AB47" s="11">
        <v>93482</v>
      </c>
      <c r="AC47" s="15"/>
      <c r="AD47" s="14"/>
      <c r="AE47" s="11">
        <v>11</v>
      </c>
      <c r="AF47" s="11">
        <v>7.2894554909865003E-2</v>
      </c>
      <c r="AG47" s="11">
        <v>93482</v>
      </c>
      <c r="AH47" s="15"/>
    </row>
    <row r="48" spans="1:39" x14ac:dyDescent="0.2">
      <c r="A48" s="14"/>
      <c r="B48" s="11"/>
      <c r="C48" s="11">
        <v>12</v>
      </c>
      <c r="D48" s="11">
        <v>5000</v>
      </c>
      <c r="E48" s="11">
        <v>0.15446377370419001</v>
      </c>
      <c r="F48" s="11">
        <v>5678</v>
      </c>
      <c r="G48" s="15" t="s">
        <v>2</v>
      </c>
      <c r="M48" s="14"/>
      <c r="N48" s="11">
        <v>12</v>
      </c>
      <c r="O48" s="11">
        <v>1020</v>
      </c>
      <c r="P48" s="11">
        <v>9.833799E-2</v>
      </c>
      <c r="Q48" s="11">
        <v>5678</v>
      </c>
      <c r="R48" s="15"/>
      <c r="S48" s="14"/>
      <c r="T48" s="11">
        <v>12</v>
      </c>
      <c r="U48" s="11">
        <v>764</v>
      </c>
      <c r="V48" s="11">
        <v>3.7628349999999998E-2</v>
      </c>
      <c r="W48" s="11">
        <v>5678</v>
      </c>
      <c r="X48" s="15"/>
      <c r="Y48" s="14"/>
      <c r="Z48" s="11">
        <v>12</v>
      </c>
      <c r="AA48" s="11">
        <v>542</v>
      </c>
      <c r="AB48" s="11">
        <v>5678</v>
      </c>
      <c r="AC48" s="15"/>
      <c r="AD48" s="14"/>
      <c r="AE48" s="11">
        <v>12</v>
      </c>
      <c r="AF48" s="11">
        <v>3.4102999363590798E-2</v>
      </c>
      <c r="AG48" s="11">
        <v>5678</v>
      </c>
      <c r="AH48" s="15"/>
    </row>
    <row r="49" spans="1:34" x14ac:dyDescent="0.2">
      <c r="A49" s="14"/>
      <c r="B49" s="11"/>
      <c r="C49" s="11">
        <v>13</v>
      </c>
      <c r="D49" s="11">
        <v>5000</v>
      </c>
      <c r="E49" s="11">
        <v>0.175643011818084</v>
      </c>
      <c r="F49" s="27">
        <v>23456</v>
      </c>
      <c r="G49" s="15" t="s">
        <v>2</v>
      </c>
      <c r="M49" s="14"/>
      <c r="N49" s="11">
        <v>13</v>
      </c>
      <c r="O49" s="11">
        <v>1139</v>
      </c>
      <c r="P49" s="11">
        <v>6.3916420000000002E-2</v>
      </c>
      <c r="Q49" s="27">
        <v>23456</v>
      </c>
      <c r="R49" s="15"/>
      <c r="S49" s="14"/>
      <c r="T49" s="11">
        <v>13</v>
      </c>
      <c r="U49" s="11">
        <v>749</v>
      </c>
      <c r="V49" s="11">
        <v>6.3023739999999995E-2</v>
      </c>
      <c r="W49" s="27">
        <v>23456</v>
      </c>
      <c r="X49" s="15"/>
      <c r="Y49" s="14"/>
      <c r="Z49" s="11">
        <v>13</v>
      </c>
      <c r="AA49" s="11">
        <v>659</v>
      </c>
      <c r="AB49" s="27">
        <v>23456</v>
      </c>
      <c r="AC49" s="15"/>
      <c r="AD49" s="14"/>
      <c r="AE49" s="11">
        <v>13</v>
      </c>
      <c r="AF49" s="11">
        <v>6.3023738079864902E-2</v>
      </c>
      <c r="AG49" s="27">
        <v>23456</v>
      </c>
      <c r="AH49" s="15"/>
    </row>
    <row r="50" spans="1:34" x14ac:dyDescent="0.2">
      <c r="A50" s="14"/>
      <c r="B50" s="11"/>
      <c r="C50" s="11">
        <v>14</v>
      </c>
      <c r="D50" s="11">
        <v>5000</v>
      </c>
      <c r="E50" s="11">
        <v>0.111027076</v>
      </c>
      <c r="F50" s="11">
        <v>98765</v>
      </c>
      <c r="G50" s="15" t="s">
        <v>2</v>
      </c>
      <c r="M50" s="14"/>
      <c r="N50" s="11">
        <v>14</v>
      </c>
      <c r="O50" s="11">
        <v>687</v>
      </c>
      <c r="P50" s="11">
        <v>8.3467929999999996E-2</v>
      </c>
      <c r="Q50" s="11">
        <v>98765</v>
      </c>
      <c r="R50" s="15"/>
      <c r="S50" s="14"/>
      <c r="T50" s="11">
        <v>14</v>
      </c>
      <c r="U50" s="11">
        <v>2937</v>
      </c>
      <c r="V50" s="11">
        <v>1.308752E-2</v>
      </c>
      <c r="W50" s="11">
        <v>98765</v>
      </c>
      <c r="X50" s="15"/>
      <c r="Y50" s="14"/>
      <c r="Z50" s="11">
        <v>14</v>
      </c>
      <c r="AA50" s="11">
        <v>902</v>
      </c>
      <c r="AB50" s="11">
        <v>98765</v>
      </c>
      <c r="AC50" s="15"/>
      <c r="AD50" s="14"/>
      <c r="AE50" s="11">
        <v>14</v>
      </c>
      <c r="AF50" s="11">
        <v>1.30875238853499E-2</v>
      </c>
      <c r="AG50" s="11">
        <v>98765</v>
      </c>
      <c r="AH50" s="15"/>
    </row>
    <row r="51" spans="1:34" x14ac:dyDescent="0.2">
      <c r="A51" s="14"/>
      <c r="B51" s="11"/>
      <c r="C51" s="11">
        <v>15</v>
      </c>
      <c r="D51" s="11">
        <v>2706</v>
      </c>
      <c r="E51" s="11">
        <v>7.0909139699999998E-2</v>
      </c>
      <c r="F51" s="11">
        <v>98765</v>
      </c>
      <c r="G51" s="15"/>
      <c r="M51" s="14"/>
      <c r="N51" s="11">
        <v>15</v>
      </c>
      <c r="O51" s="11">
        <v>102</v>
      </c>
      <c r="P51" s="11">
        <v>6.0722159999999997E-2</v>
      </c>
      <c r="Q51" s="11">
        <v>23232</v>
      </c>
      <c r="R51" s="15"/>
      <c r="S51" s="14"/>
      <c r="T51" s="11">
        <v>15</v>
      </c>
      <c r="U51" s="11">
        <v>3080</v>
      </c>
      <c r="V51" s="11">
        <v>2.6561080000000001E-2</v>
      </c>
      <c r="W51" s="11">
        <v>23232</v>
      </c>
      <c r="X51" s="15"/>
      <c r="Y51" s="14"/>
      <c r="Z51" s="11">
        <v>15</v>
      </c>
      <c r="AA51" s="11">
        <v>649</v>
      </c>
      <c r="AB51" s="11">
        <v>23232</v>
      </c>
      <c r="AC51" s="15"/>
      <c r="AD51" s="14"/>
      <c r="AE51" s="11">
        <v>15</v>
      </c>
      <c r="AF51" s="11">
        <v>4.5609153612492903E-2</v>
      </c>
      <c r="AG51" s="11">
        <v>23232</v>
      </c>
      <c r="AH51" s="15"/>
    </row>
    <row r="52" spans="1:34" x14ac:dyDescent="0.2">
      <c r="A52" s="14"/>
      <c r="B52" s="11"/>
      <c r="C52" s="11">
        <v>16</v>
      </c>
      <c r="D52" s="11">
        <v>394</v>
      </c>
      <c r="E52" s="11">
        <v>8.6374933700000003E-2</v>
      </c>
      <c r="F52" s="11">
        <v>23232</v>
      </c>
      <c r="G52" s="15"/>
      <c r="M52" s="14"/>
      <c r="N52" s="11">
        <v>16</v>
      </c>
      <c r="O52" s="11">
        <v>253</v>
      </c>
      <c r="P52" s="11">
        <v>8.2240160000000007E-2</v>
      </c>
      <c r="Q52" s="11">
        <v>65432</v>
      </c>
      <c r="R52" s="15"/>
      <c r="S52" s="14"/>
      <c r="T52" s="11">
        <v>16</v>
      </c>
      <c r="U52" s="11">
        <v>2991</v>
      </c>
      <c r="V52" s="11">
        <v>5.0975949999999999E-2</v>
      </c>
      <c r="W52" s="11">
        <v>65432</v>
      </c>
      <c r="X52" s="15"/>
      <c r="Y52" s="14"/>
      <c r="Z52" s="11">
        <v>16</v>
      </c>
      <c r="AA52" s="11">
        <v>2526</v>
      </c>
      <c r="AB52" s="11">
        <v>65432</v>
      </c>
      <c r="AC52" s="15"/>
      <c r="AD52" s="14"/>
      <c r="AE52" s="11">
        <v>16</v>
      </c>
      <c r="AF52" s="11">
        <v>3.1007215539424998E-4</v>
      </c>
      <c r="AG52" s="11">
        <v>65432</v>
      </c>
      <c r="AH52" s="15"/>
    </row>
    <row r="53" spans="1:34" x14ac:dyDescent="0.2">
      <c r="A53" s="14"/>
      <c r="B53" s="11"/>
      <c r="C53" s="11">
        <v>17</v>
      </c>
      <c r="D53" s="11">
        <v>78</v>
      </c>
      <c r="E53" s="11">
        <v>7.733332675E-2</v>
      </c>
      <c r="F53" s="11">
        <v>65432</v>
      </c>
      <c r="G53" s="15"/>
      <c r="M53" s="14"/>
      <c r="N53" s="11">
        <v>17</v>
      </c>
      <c r="O53" s="11">
        <v>4492</v>
      </c>
      <c r="P53" s="11">
        <v>8.2593470000000002E-2</v>
      </c>
      <c r="Q53" s="11">
        <v>876543</v>
      </c>
      <c r="R53" s="15"/>
      <c r="S53" s="14"/>
      <c r="T53" s="11">
        <v>17</v>
      </c>
      <c r="U53" s="11">
        <v>910</v>
      </c>
      <c r="V53" s="11">
        <v>9.6526260000000003E-2</v>
      </c>
      <c r="W53" s="11">
        <v>876543</v>
      </c>
      <c r="X53" s="15"/>
      <c r="Y53" s="14"/>
      <c r="Z53" s="11">
        <v>17</v>
      </c>
      <c r="AA53" s="11">
        <v>376</v>
      </c>
      <c r="AB53" s="11">
        <v>876543</v>
      </c>
      <c r="AC53" s="15"/>
      <c r="AD53" s="14"/>
      <c r="AE53" s="11">
        <v>17</v>
      </c>
      <c r="AF53" s="11">
        <v>5.5080166473857099E-2</v>
      </c>
      <c r="AG53" s="11">
        <v>876543</v>
      </c>
      <c r="AH53" s="15"/>
    </row>
    <row r="54" spans="1:34" x14ac:dyDescent="0.2">
      <c r="A54" s="14"/>
      <c r="B54" s="11"/>
      <c r="C54" s="11">
        <v>18</v>
      </c>
      <c r="D54" s="11">
        <v>221</v>
      </c>
      <c r="E54" s="11">
        <v>4.5607286108000002E-2</v>
      </c>
      <c r="F54" s="11">
        <v>876543</v>
      </c>
      <c r="G54" s="15"/>
      <c r="M54" s="14"/>
      <c r="N54" s="11">
        <v>18</v>
      </c>
      <c r="O54" s="11">
        <v>599</v>
      </c>
      <c r="P54" s="11">
        <v>9.8485340000000005E-2</v>
      </c>
      <c r="Q54" s="11">
        <v>99908</v>
      </c>
      <c r="R54" s="15"/>
      <c r="S54" s="14"/>
      <c r="T54" s="11">
        <v>18</v>
      </c>
      <c r="U54" s="11">
        <v>351</v>
      </c>
      <c r="V54" s="11">
        <v>5.3192490000000002E-2</v>
      </c>
      <c r="W54" s="11">
        <v>99908</v>
      </c>
      <c r="X54" s="15"/>
      <c r="Y54" s="14"/>
      <c r="Z54" s="11">
        <v>18</v>
      </c>
      <c r="AA54" s="11">
        <v>1942</v>
      </c>
      <c r="AB54" s="11">
        <v>99908</v>
      </c>
      <c r="AC54" s="15"/>
      <c r="AD54" s="14"/>
      <c r="AE54" s="11">
        <v>18</v>
      </c>
      <c r="AF54" s="11">
        <v>3.6117743017748803E-2</v>
      </c>
      <c r="AG54" s="11">
        <v>99908</v>
      </c>
      <c r="AH54" s="15"/>
    </row>
    <row r="55" spans="1:34" x14ac:dyDescent="0.2">
      <c r="A55" s="14"/>
      <c r="B55" s="11"/>
      <c r="C55" s="11">
        <v>19</v>
      </c>
      <c r="D55" s="11">
        <v>395</v>
      </c>
      <c r="E55" s="11">
        <v>9.7512482659999997E-2</v>
      </c>
      <c r="F55" s="11">
        <v>99908</v>
      </c>
      <c r="G55" s="15"/>
      <c r="M55" s="14"/>
      <c r="N55" s="11">
        <v>19</v>
      </c>
      <c r="O55" s="11">
        <v>51</v>
      </c>
      <c r="P55" s="11">
        <v>5.9593159999999999E-2</v>
      </c>
      <c r="Q55" s="11">
        <v>127843</v>
      </c>
      <c r="R55" s="15"/>
      <c r="S55" s="14"/>
      <c r="T55" s="11">
        <v>19</v>
      </c>
      <c r="U55" s="11">
        <v>729</v>
      </c>
      <c r="V55" s="11">
        <v>8.4507669999999993E-2</v>
      </c>
      <c r="W55" s="11">
        <v>127843</v>
      </c>
      <c r="X55" s="15"/>
      <c r="Y55" s="14"/>
      <c r="Z55" s="11">
        <v>19</v>
      </c>
      <c r="AA55" s="11">
        <v>753</v>
      </c>
      <c r="AB55" s="11">
        <v>127843</v>
      </c>
      <c r="AC55" s="15"/>
      <c r="AD55" s="14"/>
      <c r="AE55" s="11">
        <v>19</v>
      </c>
      <c r="AF55" s="11">
        <v>4.5628082607972499E-2</v>
      </c>
      <c r="AG55" s="11">
        <v>127843</v>
      </c>
      <c r="AH55" s="15"/>
    </row>
    <row r="56" spans="1:34" x14ac:dyDescent="0.2">
      <c r="A56" s="14"/>
      <c r="B56" s="11"/>
      <c r="C56" s="11">
        <v>20</v>
      </c>
      <c r="D56" s="11">
        <v>1287</v>
      </c>
      <c r="E56" s="11">
        <v>5.6326537000000003E-2</v>
      </c>
      <c r="F56" s="11">
        <v>127843</v>
      </c>
      <c r="G56" s="15"/>
      <c r="M56" s="14"/>
      <c r="N56" s="11">
        <v>20</v>
      </c>
      <c r="O56" s="11">
        <v>633</v>
      </c>
      <c r="P56" s="11">
        <v>9.3439410000000001E-2</v>
      </c>
      <c r="Q56" s="11">
        <v>3498</v>
      </c>
      <c r="R56" s="15"/>
      <c r="S56" s="14"/>
      <c r="T56" s="11">
        <v>20</v>
      </c>
      <c r="U56" s="11">
        <v>1232</v>
      </c>
      <c r="V56" s="11">
        <v>9.9267869999999994E-2</v>
      </c>
      <c r="W56" s="11">
        <v>3498</v>
      </c>
      <c r="X56" s="15"/>
      <c r="Y56" s="14"/>
      <c r="Z56" s="11">
        <v>20</v>
      </c>
      <c r="AA56" s="11">
        <v>851</v>
      </c>
      <c r="AB56" s="11">
        <v>3498</v>
      </c>
      <c r="AC56" s="15"/>
      <c r="AD56" s="14"/>
      <c r="AE56" s="11">
        <v>20</v>
      </c>
      <c r="AF56" s="11">
        <v>5.2688496186469098E-2</v>
      </c>
      <c r="AG56" s="11">
        <v>3498</v>
      </c>
      <c r="AH56" s="15"/>
    </row>
    <row r="57" spans="1:34" x14ac:dyDescent="0.2">
      <c r="A57" s="14"/>
      <c r="B57" s="11"/>
      <c r="C57" s="11">
        <v>21</v>
      </c>
      <c r="D57" s="11">
        <v>1877</v>
      </c>
      <c r="E57" s="11">
        <v>9.6336193060000005E-2</v>
      </c>
      <c r="F57" s="11">
        <v>3498</v>
      </c>
      <c r="G57" s="15"/>
      <c r="M57" s="14"/>
      <c r="N57" s="11">
        <v>21</v>
      </c>
      <c r="O57" s="11">
        <v>2773</v>
      </c>
      <c r="P57" s="11">
        <v>9.780643E-2</v>
      </c>
      <c r="Q57" s="11">
        <v>5489</v>
      </c>
      <c r="R57" s="15"/>
      <c r="S57" s="14"/>
      <c r="T57" s="11">
        <v>21</v>
      </c>
      <c r="U57" s="11">
        <v>3691</v>
      </c>
      <c r="V57" s="11">
        <v>8.0099030000000002E-2</v>
      </c>
      <c r="W57" s="11">
        <v>5489</v>
      </c>
      <c r="X57" s="15"/>
      <c r="Y57" s="14"/>
      <c r="Z57" s="11">
        <v>21</v>
      </c>
      <c r="AA57" s="11">
        <v>1085</v>
      </c>
      <c r="AB57" s="11">
        <v>5489</v>
      </c>
      <c r="AC57" s="15"/>
      <c r="AD57" s="14"/>
      <c r="AE57" s="11">
        <v>21</v>
      </c>
      <c r="AF57" s="11">
        <v>5.4769498059821099E-2</v>
      </c>
      <c r="AG57" s="11">
        <v>5489</v>
      </c>
      <c r="AH57" s="15"/>
    </row>
    <row r="58" spans="1:34" x14ac:dyDescent="0.2">
      <c r="A58" s="14"/>
      <c r="B58" s="11"/>
      <c r="C58" s="11">
        <v>22</v>
      </c>
      <c r="D58" s="11">
        <v>376</v>
      </c>
      <c r="E58" s="11">
        <v>5.2516397700000002E-2</v>
      </c>
      <c r="F58" s="11">
        <v>5489</v>
      </c>
      <c r="G58" s="15"/>
      <c r="M58" s="14"/>
      <c r="N58" s="11">
        <v>22</v>
      </c>
      <c r="O58" s="11">
        <v>1897</v>
      </c>
      <c r="P58" s="11">
        <v>8.4038689999999999E-2</v>
      </c>
      <c r="Q58" s="11">
        <v>5555</v>
      </c>
      <c r="R58" s="15"/>
      <c r="S58" s="14"/>
      <c r="T58" s="11">
        <v>22</v>
      </c>
      <c r="U58" s="11">
        <v>5000</v>
      </c>
      <c r="V58" s="11">
        <v>0.10652880000000001</v>
      </c>
      <c r="W58" s="11">
        <v>5555</v>
      </c>
      <c r="X58" s="15" t="s">
        <v>2</v>
      </c>
      <c r="Y58" s="14"/>
      <c r="Z58" s="11">
        <v>22</v>
      </c>
      <c r="AA58" s="11">
        <v>1057</v>
      </c>
      <c r="AB58" s="11">
        <v>5555</v>
      </c>
      <c r="AC58" s="15"/>
      <c r="AD58" s="14"/>
      <c r="AE58" s="11">
        <v>22</v>
      </c>
      <c r="AF58" s="11">
        <v>0.10652875996745501</v>
      </c>
      <c r="AG58" s="11">
        <v>5555</v>
      </c>
      <c r="AH58" s="15" t="s">
        <v>2</v>
      </c>
    </row>
    <row r="59" spans="1:34" x14ac:dyDescent="0.2">
      <c r="A59" s="14"/>
      <c r="B59" s="11"/>
      <c r="C59" s="11">
        <v>23</v>
      </c>
      <c r="D59" s="11">
        <v>147</v>
      </c>
      <c r="E59" s="11">
        <v>4.7798738E-2</v>
      </c>
      <c r="F59" s="11">
        <v>5555</v>
      </c>
      <c r="G59" s="15"/>
      <c r="M59" s="14"/>
      <c r="N59" s="11">
        <v>23</v>
      </c>
      <c r="O59" s="11">
        <v>277</v>
      </c>
      <c r="P59" s="11">
        <v>9.8791149999999994E-2</v>
      </c>
      <c r="Q59" s="11">
        <v>8777</v>
      </c>
      <c r="R59" s="15"/>
      <c r="S59" s="14"/>
      <c r="T59" s="11">
        <v>23</v>
      </c>
      <c r="U59" s="11">
        <v>742</v>
      </c>
      <c r="V59" s="11">
        <v>6.1479510000000001E-2</v>
      </c>
      <c r="W59" s="11">
        <v>8777</v>
      </c>
      <c r="X59" s="15"/>
      <c r="Y59" s="14"/>
      <c r="Z59" s="11">
        <v>23</v>
      </c>
      <c r="AA59" s="11">
        <v>193</v>
      </c>
      <c r="AB59" s="11">
        <v>8777</v>
      </c>
      <c r="AC59" s="15"/>
      <c r="AD59" s="14"/>
      <c r="AE59" s="11">
        <v>23</v>
      </c>
      <c r="AF59" s="11">
        <v>3.2630865920732298E-2</v>
      </c>
      <c r="AG59" s="11">
        <v>8777</v>
      </c>
      <c r="AH59" s="15"/>
    </row>
    <row r="60" spans="1:34" x14ac:dyDescent="0.2">
      <c r="A60" s="14"/>
      <c r="B60" s="11"/>
      <c r="C60" s="11">
        <v>24</v>
      </c>
      <c r="D60" s="11">
        <v>770</v>
      </c>
      <c r="E60" s="11">
        <v>7.9633163307699997E-2</v>
      </c>
      <c r="F60" s="11">
        <v>8777</v>
      </c>
      <c r="G60" s="15"/>
      <c r="M60" s="14"/>
      <c r="N60" s="11">
        <v>24</v>
      </c>
      <c r="O60" s="11">
        <v>739</v>
      </c>
      <c r="P60" s="11">
        <v>5.2086340000000002E-2</v>
      </c>
      <c r="Q60" s="11">
        <v>8888</v>
      </c>
      <c r="R60" s="15"/>
      <c r="S60" s="14"/>
      <c r="T60" s="11">
        <v>24</v>
      </c>
      <c r="U60" s="11">
        <v>848</v>
      </c>
      <c r="V60" s="11">
        <v>8.9278430000000006E-2</v>
      </c>
      <c r="W60" s="11">
        <v>8888</v>
      </c>
      <c r="X60" s="15"/>
      <c r="Y60" s="14"/>
      <c r="Z60" s="11">
        <v>24</v>
      </c>
      <c r="AA60" s="11">
        <v>3341</v>
      </c>
      <c r="AB60" s="11">
        <v>8888</v>
      </c>
      <c r="AC60" s="15"/>
      <c r="AD60" s="14"/>
      <c r="AE60" s="11">
        <v>24</v>
      </c>
      <c r="AF60" s="11">
        <v>1.19958118027459E-2</v>
      </c>
      <c r="AG60" s="11">
        <v>8888</v>
      </c>
      <c r="AH60" s="15"/>
    </row>
    <row r="61" spans="1:34" x14ac:dyDescent="0.2">
      <c r="A61" s="14"/>
      <c r="B61" s="11"/>
      <c r="C61" s="11">
        <v>25</v>
      </c>
      <c r="D61" s="11">
        <v>4132</v>
      </c>
      <c r="E61" s="11">
        <v>6.6932580000000005E-2</v>
      </c>
      <c r="F61" s="11">
        <v>8888</v>
      </c>
      <c r="G61" s="15"/>
      <c r="M61" s="14"/>
      <c r="N61" s="11">
        <v>25</v>
      </c>
      <c r="O61" s="11">
        <v>5000</v>
      </c>
      <c r="P61" s="11">
        <v>0.1136836</v>
      </c>
      <c r="Q61" s="11">
        <v>34333</v>
      </c>
      <c r="R61" s="15" t="s">
        <v>2</v>
      </c>
      <c r="S61" s="14"/>
      <c r="T61" s="11">
        <v>25</v>
      </c>
      <c r="U61" s="11">
        <v>836</v>
      </c>
      <c r="V61" s="11">
        <v>7.9366919999999994E-2</v>
      </c>
      <c r="W61" s="11">
        <v>34333</v>
      </c>
      <c r="X61" s="15"/>
      <c r="Y61" s="14"/>
      <c r="Z61" s="11">
        <v>25</v>
      </c>
      <c r="AA61" s="11">
        <v>1216</v>
      </c>
      <c r="AB61" s="11">
        <v>34333</v>
      </c>
      <c r="AC61" s="15"/>
      <c r="AD61" s="14"/>
      <c r="AE61" s="11">
        <v>25</v>
      </c>
      <c r="AF61" s="11">
        <v>4.4827856309231598E-2</v>
      </c>
      <c r="AG61" s="11">
        <v>34333</v>
      </c>
      <c r="AH61" s="15"/>
    </row>
    <row r="62" spans="1:34" x14ac:dyDescent="0.2">
      <c r="A62" s="14"/>
      <c r="B62" s="11"/>
      <c r="C62" s="11">
        <v>26</v>
      </c>
      <c r="D62" s="11">
        <v>1291</v>
      </c>
      <c r="E62" s="11">
        <v>7.4630340000000003E-2</v>
      </c>
      <c r="F62" s="11">
        <v>34333</v>
      </c>
      <c r="G62" s="15"/>
      <c r="M62" s="14"/>
      <c r="N62" s="11">
        <v>26</v>
      </c>
      <c r="O62" s="11">
        <v>1482</v>
      </c>
      <c r="P62" s="11">
        <v>4.2354910000000003E-2</v>
      </c>
      <c r="Q62" s="11">
        <v>23999</v>
      </c>
      <c r="R62" s="15"/>
      <c r="S62" s="14"/>
      <c r="T62" s="11">
        <v>26</v>
      </c>
      <c r="U62" s="11">
        <v>479</v>
      </c>
      <c r="V62" s="11">
        <v>9.6341629999999998E-2</v>
      </c>
      <c r="W62" s="11">
        <v>23999</v>
      </c>
      <c r="X62" s="15"/>
      <c r="Y62" s="14"/>
      <c r="Z62" s="11">
        <v>26</v>
      </c>
      <c r="AA62" s="11">
        <v>275</v>
      </c>
      <c r="AB62" s="11">
        <v>23999</v>
      </c>
      <c r="AC62" s="15"/>
      <c r="AD62" s="14"/>
      <c r="AE62" s="11">
        <v>26</v>
      </c>
      <c r="AF62" s="11">
        <v>4.36129975765071E-2</v>
      </c>
      <c r="AG62" s="11">
        <v>23999</v>
      </c>
      <c r="AH62" s="15"/>
    </row>
    <row r="63" spans="1:34" x14ac:dyDescent="0.2">
      <c r="A63" s="14"/>
      <c r="B63" s="11"/>
      <c r="C63" s="11">
        <v>27</v>
      </c>
      <c r="D63" s="11">
        <v>5000</v>
      </c>
      <c r="E63" s="11">
        <v>0.2222037</v>
      </c>
      <c r="F63" s="11">
        <v>23999</v>
      </c>
      <c r="G63" s="15" t="s">
        <v>2</v>
      </c>
      <c r="M63" s="14"/>
      <c r="N63" s="11">
        <v>27</v>
      </c>
      <c r="O63" s="11">
        <v>617</v>
      </c>
      <c r="P63" s="11">
        <v>8.4973220000000002E-2</v>
      </c>
      <c r="Q63" s="11">
        <v>98843</v>
      </c>
      <c r="R63" s="15"/>
      <c r="S63" s="14"/>
      <c r="T63" s="11">
        <v>27</v>
      </c>
      <c r="U63" s="11">
        <v>851</v>
      </c>
      <c r="V63" s="11">
        <v>2.8347359999999999E-2</v>
      </c>
      <c r="W63" s="11">
        <v>98843</v>
      </c>
      <c r="X63" s="15"/>
      <c r="Y63" s="14"/>
      <c r="Z63" s="11">
        <v>27</v>
      </c>
      <c r="AA63" s="11">
        <v>767</v>
      </c>
      <c r="AB63" s="11">
        <v>98843</v>
      </c>
      <c r="AC63" s="15"/>
      <c r="AD63" s="14"/>
      <c r="AE63" s="11">
        <v>27</v>
      </c>
      <c r="AF63" s="11">
        <v>1.6022376899319499E-2</v>
      </c>
      <c r="AG63" s="11">
        <v>98843</v>
      </c>
      <c r="AH63" s="15"/>
    </row>
    <row r="64" spans="1:34" x14ac:dyDescent="0.2">
      <c r="A64" s="14"/>
      <c r="B64" s="11"/>
      <c r="C64" s="11">
        <v>28</v>
      </c>
      <c r="D64" s="11">
        <v>207</v>
      </c>
      <c r="E64" s="11">
        <v>8.9288519999999996E-2</v>
      </c>
      <c r="F64" s="11">
        <v>98843</v>
      </c>
      <c r="G64" s="15"/>
      <c r="M64" s="14"/>
      <c r="N64" s="11">
        <v>28</v>
      </c>
      <c r="O64" s="11">
        <v>236</v>
      </c>
      <c r="P64" s="11">
        <v>5.8843560000000003E-2</v>
      </c>
      <c r="Q64" s="11">
        <v>9009</v>
      </c>
      <c r="R64" s="15"/>
      <c r="S64" s="14"/>
      <c r="T64" s="11">
        <v>28</v>
      </c>
      <c r="U64" s="11">
        <v>53</v>
      </c>
      <c r="V64" s="11">
        <v>8.9337620000000006E-2</v>
      </c>
      <c r="W64" s="11">
        <v>9009</v>
      </c>
      <c r="X64" s="15"/>
      <c r="Y64" s="14"/>
      <c r="Z64" s="11">
        <v>28</v>
      </c>
      <c r="AA64" s="11">
        <v>53</v>
      </c>
      <c r="AB64" s="11">
        <v>9009</v>
      </c>
      <c r="AC64" s="15"/>
      <c r="AD64" s="14"/>
      <c r="AE64" s="11">
        <v>28</v>
      </c>
      <c r="AF64" s="11">
        <v>2.3315480714512199E-2</v>
      </c>
      <c r="AG64" s="11">
        <v>9009</v>
      </c>
      <c r="AH64" s="15"/>
    </row>
    <row r="65" spans="1:34" x14ac:dyDescent="0.2">
      <c r="A65" s="14"/>
      <c r="B65" s="11"/>
      <c r="C65" s="11">
        <v>29</v>
      </c>
      <c r="D65" s="11">
        <v>5000</v>
      </c>
      <c r="E65" s="11">
        <v>0.1007145</v>
      </c>
      <c r="F65" s="11">
        <v>9009</v>
      </c>
      <c r="G65" s="15" t="s">
        <v>2</v>
      </c>
      <c r="M65" s="14"/>
      <c r="N65" s="11">
        <v>29</v>
      </c>
      <c r="O65" s="11">
        <v>2441</v>
      </c>
      <c r="P65" s="11">
        <v>7.4144160000000001E-2</v>
      </c>
      <c r="Q65" s="11">
        <v>9292</v>
      </c>
      <c r="R65" s="15"/>
      <c r="S65" s="14"/>
      <c r="T65" s="11">
        <v>29</v>
      </c>
      <c r="U65" s="11">
        <v>261</v>
      </c>
      <c r="V65" s="11">
        <v>9.176173E-2</v>
      </c>
      <c r="W65" s="11">
        <v>9292</v>
      </c>
      <c r="X65" s="15"/>
      <c r="Y65" s="14"/>
      <c r="Z65" s="11">
        <v>29</v>
      </c>
      <c r="AA65" s="11">
        <v>1217</v>
      </c>
      <c r="AB65" s="11">
        <v>9292</v>
      </c>
      <c r="AC65" s="15"/>
      <c r="AD65" s="14"/>
      <c r="AE65" s="11">
        <v>29</v>
      </c>
      <c r="AF65" s="11">
        <v>1.20947656712553E-2</v>
      </c>
      <c r="AG65" s="11">
        <v>9292</v>
      </c>
      <c r="AH65" s="15"/>
    </row>
    <row r="66" spans="1:34" x14ac:dyDescent="0.2">
      <c r="A66" s="14"/>
      <c r="B66" s="11"/>
      <c r="C66" s="11">
        <v>30</v>
      </c>
      <c r="D66" s="11">
        <v>472</v>
      </c>
      <c r="E66" s="11">
        <v>9.0577989999999997E-2</v>
      </c>
      <c r="F66" s="11">
        <v>84884421</v>
      </c>
      <c r="G66" s="15"/>
      <c r="M66" s="14"/>
      <c r="N66" s="11">
        <v>30</v>
      </c>
      <c r="O66" s="11">
        <v>1958</v>
      </c>
      <c r="P66" s="11">
        <v>9.1433899999999999E-2</v>
      </c>
      <c r="Q66" s="11">
        <v>84884421</v>
      </c>
      <c r="R66" s="15"/>
      <c r="S66" s="14"/>
      <c r="T66" s="11">
        <v>30</v>
      </c>
      <c r="U66" s="11">
        <v>170</v>
      </c>
      <c r="V66" s="11">
        <v>9.8880029999999994E-2</v>
      </c>
      <c r="W66" s="11">
        <v>84884421</v>
      </c>
      <c r="X66" s="15"/>
      <c r="Y66" s="14"/>
      <c r="Z66" s="11">
        <v>30</v>
      </c>
      <c r="AA66" s="11">
        <v>207</v>
      </c>
      <c r="AB66" s="11">
        <v>84884421</v>
      </c>
      <c r="AC66" s="15"/>
      <c r="AD66" s="14"/>
      <c r="AE66" s="11">
        <v>30</v>
      </c>
      <c r="AF66" s="29">
        <v>2.8966341794081099E-2</v>
      </c>
      <c r="AG66" s="11">
        <v>84884421</v>
      </c>
      <c r="AH66" s="15"/>
    </row>
    <row r="67" spans="1:34" x14ac:dyDescent="0.2">
      <c r="A67" s="14"/>
      <c r="B67" s="11"/>
      <c r="C67" s="11" t="s">
        <v>0</v>
      </c>
      <c r="D67" s="19">
        <f>+AVERAGE(D37:D66)</f>
        <v>1732</v>
      </c>
      <c r="E67" s="19">
        <f>+AVERAGE(E37:E66)</f>
        <v>8.9894580254666956E-2</v>
      </c>
      <c r="F67" s="11"/>
      <c r="G67" s="15"/>
      <c r="M67" s="14"/>
      <c r="N67" s="11" t="s">
        <v>0</v>
      </c>
      <c r="O67" s="19">
        <f>+AVERAGE(O37:O66)</f>
        <v>1236.3333333333333</v>
      </c>
      <c r="P67" s="19">
        <f>+AVERAGE(P37:P66)</f>
        <v>7.3262246666666669E-2</v>
      </c>
      <c r="Q67" s="11"/>
      <c r="R67" s="15"/>
      <c r="S67" s="14"/>
      <c r="T67" s="11" t="s">
        <v>0</v>
      </c>
      <c r="U67" s="19">
        <f>+AVERAGE(U37:U66)</f>
        <v>1473.8666666666666</v>
      </c>
      <c r="V67" s="19">
        <f>+AVERAGE(V37:V66)</f>
        <v>7.2994278666666676E-2</v>
      </c>
      <c r="W67" s="11"/>
      <c r="X67" s="15"/>
      <c r="Y67" s="14"/>
      <c r="Z67" s="11" t="s">
        <v>0</v>
      </c>
      <c r="AA67" s="19">
        <f>+AVERAGE(AA37:AA66)</f>
        <v>1122.5333333333333</v>
      </c>
      <c r="AB67" s="11"/>
      <c r="AC67" s="15"/>
      <c r="AD67" s="14"/>
      <c r="AE67" s="11" t="s">
        <v>0</v>
      </c>
      <c r="AF67" s="19">
        <f>+AVERAGE(AF37:AF66)</f>
        <v>4.819410562695859E-2</v>
      </c>
      <c r="AG67" s="11"/>
      <c r="AH67" s="15"/>
    </row>
    <row r="68" spans="1:34" ht="17" thickBot="1" x14ac:dyDescent="0.25">
      <c r="A68" s="20"/>
      <c r="B68" s="21"/>
      <c r="C68" s="21" t="s">
        <v>8</v>
      </c>
      <c r="D68" s="21">
        <f>+STDEV(D37:D66)</f>
        <v>1909.8939490327007</v>
      </c>
      <c r="E68" s="21"/>
      <c r="F68" s="21"/>
      <c r="G68" s="22"/>
      <c r="M68" s="20"/>
      <c r="N68" s="21" t="s">
        <v>8</v>
      </c>
      <c r="O68" s="21">
        <f>+STDEV(O37:O66)</f>
        <v>1207.5756657475949</v>
      </c>
      <c r="P68" s="21"/>
      <c r="Q68" s="21"/>
      <c r="R68" s="22"/>
      <c r="S68" s="20"/>
      <c r="T68" s="21" t="s">
        <v>8</v>
      </c>
      <c r="U68" s="21">
        <f>+STDEV(U37:U66)</f>
        <v>1555.8455231654661</v>
      </c>
      <c r="V68" s="21"/>
      <c r="W68" s="21"/>
      <c r="X68" s="22"/>
      <c r="Y68" s="20"/>
      <c r="Z68" s="21" t="s">
        <v>8</v>
      </c>
      <c r="AA68" s="21">
        <f>+STDEV(AA37:AA66)</f>
        <v>915.53096459182461</v>
      </c>
      <c r="AB68" s="21"/>
      <c r="AC68" s="22"/>
      <c r="AD68" s="20"/>
      <c r="AE68" s="21" t="s">
        <v>8</v>
      </c>
      <c r="AF68" s="21">
        <f>+STDEV(AF37:AF66)</f>
        <v>3.237029795008009E-2</v>
      </c>
      <c r="AG68" s="21"/>
      <c r="AH68" s="22"/>
    </row>
  </sheetData>
  <mergeCells count="1">
    <mergeCell ref="A3:A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0" sqref="A1:H10"/>
    </sheetView>
  </sheetViews>
  <sheetFormatPr baseColWidth="10" defaultRowHeight="16" x14ac:dyDescent="0.2"/>
  <cols>
    <col min="1" max="1" width="21.83203125" customWidth="1"/>
    <col min="2" max="2" width="32" customWidth="1"/>
    <col min="3" max="3" width="9.6640625" customWidth="1"/>
    <col min="6" max="6" width="10.83203125" customWidth="1"/>
  </cols>
  <sheetData>
    <row r="1" ht="3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2017-05-03T19:51:43Z</dcterms:created>
  <dcterms:modified xsi:type="dcterms:W3CDTF">2017-05-10T13:17:55Z</dcterms:modified>
</cp:coreProperties>
</file>