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58379_corp_caixa_gov_br/Documents/Documentos/Pessoal/"/>
    </mc:Choice>
  </mc:AlternateContent>
  <xr:revisionPtr revIDLastSave="0" documentId="8_{900A8CF1-3387-4720-8F81-0576E18359B1}" xr6:coauthVersionLast="47" xr6:coauthVersionMax="47" xr10:uidLastSave="{00000000-0000-0000-0000-000000000000}"/>
  <bookViews>
    <workbookView xWindow="-36180" yWindow="-21600" windowWidth="26010" windowHeight="20985" xr2:uid="{74489577-CDBA-4897-AE1C-A88D1870959D}"/>
  </bookViews>
  <sheets>
    <sheet name="Dashboard" sheetId="3" r:id="rId1"/>
    <sheet name="Caixinha" sheetId="4" r:id="rId2"/>
    <sheet name="Controller" sheetId="2" r:id="rId3"/>
    <sheet name="Data" sheetId="1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<sst xmlns="http://schemas.openxmlformats.org/spreadsheetml/2006/main" count="258" uniqueCount="83">
  <si>
    <t>Data</t>
  </si>
  <si>
    <t>Tipo</t>
  </si>
  <si>
    <t>Descrição</t>
  </si>
  <si>
    <t>Valor</t>
  </si>
  <si>
    <t>Operação Bancária</t>
  </si>
  <si>
    <t>Status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</si>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</sst>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2">
    <dxf>
      <numFmt numFmtId="164" formatCode="&quot;R$&quot;\ #,##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3-416E-9DD2-E7C45B3B0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55060783"/>
        <c:axId val="999947663"/>
      </c:barChart>
      <c:catAx>
        <c:axId val="11550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947663"/>
        <c:crosses val="autoZero"/>
        <c:auto val="1"/>
        <c:lblAlgn val="ctr"/>
        <c:lblOffset val="100"/>
        <c:noMultiLvlLbl val="0"/>
      </c:catAx>
      <c:valAx>
        <c:axId val="9999476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550607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47CC-9AA1-01E1A6C6C9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37896879"/>
        <c:axId val="993296687"/>
      </c:barChart>
      <c:catAx>
        <c:axId val="13378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296687"/>
        <c:crosses val="autoZero"/>
        <c:auto val="1"/>
        <c:lblAlgn val="ctr"/>
        <c:lblOffset val="100"/>
        <c:noMultiLvlLbl val="0"/>
      </c:catAx>
      <c:valAx>
        <c:axId val="9932966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3789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Caixinha!$I$5</c:f>
              <c:numCache>
                <c:formatCode>"R$"\ #,##0.00</c:formatCode>
                <c:ptCount val="1"/>
                <c:pt idx="0">
                  <c:v>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C41-9EEF-2C21F5D391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Caixinha!$I$6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D-4C41-9EEF-2C21F5D391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7870431"/>
        <c:axId val="992011247"/>
      </c:barChart>
      <c:catAx>
        <c:axId val="13378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011247"/>
        <c:crosses val="autoZero"/>
        <c:auto val="1"/>
        <c:lblAlgn val="ctr"/>
        <c:lblOffset val="100"/>
        <c:noMultiLvlLbl val="0"/>
      </c:catAx>
      <c:valAx>
        <c:axId val="9920112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378704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288915</xdr:colOff>
      <xdr:row>5</xdr:row>
      <xdr:rowOff>136964</xdr:rowOff>
    </xdr:from>
    <xdr:ext cx="1172757" cy="50174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EE47656-751B-E49D-B356-9A0977E70DD4}"/>
            </a:ext>
          </a:extLst>
        </xdr:cNvPr>
        <xdr:cNvSpPr txBox="1"/>
      </xdr:nvSpPr>
      <xdr:spPr>
        <a:xfrm>
          <a:off x="2803515" y="1041839"/>
          <a:ext cx="1172757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oneCellAnchor>
  <xdr:oneCellAnchor>
    <xdr:from>
      <xdr:col>2</xdr:col>
      <xdr:colOff>285105</xdr:colOff>
      <xdr:row>35</xdr:row>
      <xdr:rowOff>47625</xdr:rowOff>
    </xdr:from>
    <xdr:ext cx="877291" cy="45612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A8A0F84D-8F2F-4FEA-A713-3DB87F8FAA89}"/>
            </a:ext>
          </a:extLst>
        </xdr:cNvPr>
        <xdr:cNvSpPr txBox="1"/>
      </xdr:nvSpPr>
      <xdr:spPr>
        <a:xfrm>
          <a:off x="2799705" y="6381750"/>
          <a:ext cx="877291" cy="456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latin typeface="Segoe UI Light" panose="020B0502040204020203" pitchFamily="34" charset="0"/>
              <a:cs typeface="Segoe UI Light" panose="020B0502040204020203" pitchFamily="34" charset="0"/>
            </a:rPr>
            <a:t>Saída</a:t>
          </a:r>
        </a:p>
      </xdr:txBody>
    </xdr:sp>
    <xdr:clientData/>
  </xdr:oneCellAnchor>
  <xdr:twoCellAnchor editAs="oneCell">
    <xdr:from>
      <xdr:col>0</xdr:col>
      <xdr:colOff>0</xdr:colOff>
      <xdr:row>26</xdr:row>
      <xdr:rowOff>0</xdr:rowOff>
    </xdr:from>
    <xdr:to>
      <xdr:col>1</xdr:col>
      <xdr:colOff>0</xdr:colOff>
      <xdr:row>39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78D974B1-9B4A-4D16-94AC-AB0918431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05350"/>
              <a:ext cx="1905000" cy="2446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285105</xdr:colOff>
      <xdr:row>40</xdr:row>
      <xdr:rowOff>170979</xdr:rowOff>
    </xdr:from>
    <xdr:to>
      <xdr:col>19</xdr:col>
      <xdr:colOff>0</xdr:colOff>
      <xdr:row>68</xdr:row>
      <xdr:rowOff>117009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A04A8E4-4931-4635-850D-BB02489FAE2B}"/>
            </a:ext>
          </a:extLst>
        </xdr:cNvPr>
        <xdr:cNvGrpSpPr/>
      </xdr:nvGrpSpPr>
      <xdr:grpSpPr>
        <a:xfrm>
          <a:off x="2803515" y="7413789"/>
          <a:ext cx="10074285" cy="5009520"/>
          <a:chOff x="2668903" y="1811654"/>
          <a:chExt cx="10081905" cy="5017140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6F860035-CE99-6FE0-0CAB-5E4DDA9C51C2}"/>
              </a:ext>
            </a:extLst>
          </xdr:cNvPr>
          <xdr:cNvSpPr/>
        </xdr:nvSpPr>
        <xdr:spPr>
          <a:xfrm>
            <a:off x="2668903" y="1811654"/>
            <a:ext cx="10081905" cy="501714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67B593E5-A4CB-F147-F10B-C7CFCD46E728}"/>
              </a:ext>
            </a:extLst>
          </xdr:cNvPr>
          <xdr:cNvGraphicFramePr>
            <a:graphicFrameLocks/>
          </xdr:cNvGraphicFramePr>
        </xdr:nvGraphicFramePr>
        <xdr:xfrm>
          <a:off x="3399380" y="2512604"/>
          <a:ext cx="8620950" cy="3622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</xdr:col>
      <xdr:colOff>288915</xdr:colOff>
      <xdr:row>11</xdr:row>
      <xdr:rowOff>126860</xdr:rowOff>
    </xdr:from>
    <xdr:to>
      <xdr:col>9</xdr:col>
      <xdr:colOff>277061</xdr:colOff>
      <xdr:row>30</xdr:row>
      <xdr:rowOff>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76B5543-3A1D-4AC0-A50A-65DEA9C789CE}"/>
            </a:ext>
          </a:extLst>
        </xdr:cNvPr>
        <xdr:cNvGrpSpPr/>
      </xdr:nvGrpSpPr>
      <xdr:grpSpPr>
        <a:xfrm>
          <a:off x="2799705" y="2121395"/>
          <a:ext cx="4261061" cy="3307855"/>
          <a:chOff x="4573260" y="8279127"/>
          <a:chExt cx="6459045" cy="502476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B2A7B220-2A55-1A70-BA26-B0D7AD5A4B44}"/>
              </a:ext>
            </a:extLst>
          </xdr:cNvPr>
          <xdr:cNvSpPr/>
        </xdr:nvSpPr>
        <xdr:spPr>
          <a:xfrm>
            <a:off x="4573260" y="8279127"/>
            <a:ext cx="6459045" cy="502476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C5636BC9-0631-6E3A-90BB-0B16B3D55A09}"/>
              </a:ext>
            </a:extLst>
          </xdr:cNvPr>
          <xdr:cNvGraphicFramePr>
            <a:graphicFrameLocks/>
          </xdr:cNvGraphicFramePr>
        </xdr:nvGraphicFramePr>
        <xdr:xfrm>
          <a:off x="5279925" y="8991507"/>
          <a:ext cx="5045715" cy="359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oneCellAnchor>
    <xdr:from>
      <xdr:col>12</xdr:col>
      <xdr:colOff>0</xdr:colOff>
      <xdr:row>5</xdr:row>
      <xdr:rowOff>136964</xdr:rowOff>
    </xdr:from>
    <xdr:ext cx="1572803" cy="50174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BD9154C9-0DE2-47CC-8C62-9DD8A20ADCD4}"/>
            </a:ext>
          </a:extLst>
        </xdr:cNvPr>
        <xdr:cNvSpPr txBox="1"/>
      </xdr:nvSpPr>
      <xdr:spPr>
        <a:xfrm>
          <a:off x="8610600" y="1041839"/>
          <a:ext cx="1572803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oneCellAnchor>
  <xdr:twoCellAnchor>
    <xdr:from>
      <xdr:col>12</xdr:col>
      <xdr:colOff>0</xdr:colOff>
      <xdr:row>11</xdr:row>
      <xdr:rowOff>134480</xdr:rowOff>
    </xdr:from>
    <xdr:to>
      <xdr:col>18</xdr:col>
      <xdr:colOff>590126</xdr:colOff>
      <xdr:row>30</xdr:row>
      <xdr:rowOff>19050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8C5B2A41-1B06-28E6-1173-59DDB56AFABB}"/>
            </a:ext>
          </a:extLst>
        </xdr:cNvPr>
        <xdr:cNvSpPr/>
      </xdr:nvSpPr>
      <xdr:spPr>
        <a:xfrm>
          <a:off x="8610600" y="2125205"/>
          <a:ext cx="4247726" cy="332309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295063</xdr:colOff>
      <xdr:row>14</xdr:row>
      <xdr:rowOff>134944</xdr:rowOff>
    </xdr:from>
    <xdr:to>
      <xdr:col>18</xdr:col>
      <xdr:colOff>295063</xdr:colOff>
      <xdr:row>27</xdr:row>
      <xdr:rowOff>9060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BC6039AB-8B4D-4303-82AA-C3F7EE2EA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Henrique Andrade Pinto de Lima" refreshedDate="45688.206040046294" createdVersion="8" refreshedVersion="8" minRefreshableVersion="3" recordCount="44" xr:uid="{749D7BB1-E798-49B7-892A-97F577598E2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197015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38071-D48C-4959-A480-7198D061043F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E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0AE35-8D57-428F-B7EE-8730AEBB5ABE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12F3E74-015B-40E4-AB3D-2A2975AF9E40}" sourceName="Mês">
  <pivotTables>
    <pivotTable tabId="2" name="Tabela dinâmica1"/>
    <pivotTable tabId="2" name="Tabela dinâmica2"/>
  </pivotTables>
  <data>
    <tabular pivotCacheId="201970158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63637F6-2E4B-4328-97E8-80190C57E432}" cache="SegmentaçãodeDados_Mês" caption="Mês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AF9226-7D81-44D7-9620-032C09B2561A}" name="Tabela4" displayName="Tabela4" ref="D5:E26" totalsRowShown="0">
  <autoFilter ref="D5:E26" xr:uid="{0BAF9226-7D81-44D7-9620-032C09B2561A}"/>
  <tableColumns count="2">
    <tableColumn id="1" xr3:uid="{D553BE40-F973-4460-B964-D1403A2D8494}" name="Data de lançamento"/>
    <tableColumn id="2" xr3:uid="{EE6CBD8B-630E-42BA-B93C-A640FCB8B6DB}" name="Depósito Reservado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BE535C-4BF7-4C13-895F-C787FD1ECC2F}" name="tbl_operations" displayName="tbl_operations" ref="A1:H45" totalsRowShown="0">
  <autoFilter ref="A1:H45" xr:uid="{B7BE535C-4BF7-4C13-895F-C787FD1ECC2F}"/>
  <tableColumns count="8">
    <tableColumn id="1" xr3:uid="{9567EF4E-0828-401E-A967-2D4ACC45C385}" name="Data"/>
    <tableColumn id="8" xr3:uid="{174A207C-E995-4FC9-A1F2-C2D617686FA1}" name="Mês" dataDxfId="1">
      <calculatedColumnFormula>MONTH(tbl_operations[[#This Row],[Data]])</calculatedColumnFormula>
    </tableColumn>
    <tableColumn id="2" xr3:uid="{735EC069-1FB8-4A9A-ABEE-50156F531EC9}" name="Tipo"/>
    <tableColumn id="3" xr3:uid="{C759A7E2-C04B-4299-8C1A-78A835F7039F}" name="Categoria"/>
    <tableColumn id="4" xr3:uid="{C2DA9EDF-4098-4BD8-AF8E-8DA1612E75D8}" name="Descrição"/>
    <tableColumn id="5" xr3:uid="{9B4840D4-EBA5-45C1-89FC-C1B9983CE5E9}" name="Valor"/>
    <tableColumn id="6" xr3:uid="{B317AE76-68FF-42D3-BB99-F331A56DEB9F}" name="Operação Bancária"/>
    <tableColumn id="7" xr3:uid="{C2E4598F-B06F-45A0-ADF7-D54A95F34346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C395-ADED-4028-BCB7-C2D14D1DD648}">
  <dimension ref="A1:U1"/>
  <sheetViews>
    <sheetView tabSelected="1" zoomScaleNormal="100" workbookViewId="0">
      <selection activeCell="R8" sqref="R8"/>
    </sheetView>
  </sheetViews>
  <sheetFormatPr defaultColWidth="0" defaultRowHeight="14.4" x14ac:dyDescent="0.3"/>
  <cols>
    <col min="1" max="1" width="27.77734375" style="8" customWidth="1"/>
    <col min="2" max="21" width="8.88671875" style="6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F0C4-F44D-4DB6-ABB7-B3ADB0A912D8}">
  <sheetPr>
    <tabColor theme="4"/>
  </sheetPr>
  <dimension ref="D1:I26"/>
  <sheetViews>
    <sheetView workbookViewId="0">
      <selection activeCell="H11" sqref="H11"/>
    </sheetView>
  </sheetViews>
  <sheetFormatPr defaultRowHeight="14.4" x14ac:dyDescent="0.3"/>
  <cols>
    <col min="4" max="4" width="20" customWidth="1"/>
    <col min="5" max="5" width="20.109375" style="5" customWidth="1"/>
    <col min="8" max="8" width="15.44140625" bestFit="1" customWidth="1"/>
    <col min="9" max="9" width="20" style="5" customWidth="1"/>
  </cols>
  <sheetData>
    <row r="1" spans="4:9" s="8" customFormat="1" ht="60" customHeight="1" x14ac:dyDescent="0.3">
      <c r="E1" s="9"/>
      <c r="I1" s="9"/>
    </row>
    <row r="5" spans="4:9" x14ac:dyDescent="0.3">
      <c r="D5" t="s">
        <v>79</v>
      </c>
      <c r="E5" s="5" t="s">
        <v>80</v>
      </c>
      <c r="H5" t="s">
        <v>81</v>
      </c>
      <c r="I5" s="5">
        <f>SUM(Tabela4[Depósito Reservado])</f>
        <v>4972</v>
      </c>
    </row>
    <row r="6" spans="4:9" x14ac:dyDescent="0.3">
      <c r="D6" s="1">
        <v>45689</v>
      </c>
      <c r="E6" s="5">
        <v>50</v>
      </c>
      <c r="H6" t="s">
        <v>82</v>
      </c>
      <c r="I6" s="5">
        <v>20000</v>
      </c>
    </row>
    <row r="7" spans="4:9" x14ac:dyDescent="0.3">
      <c r="D7" s="1">
        <v>45717</v>
      </c>
      <c r="E7" s="5">
        <v>74</v>
      </c>
    </row>
    <row r="8" spans="4:9" x14ac:dyDescent="0.3">
      <c r="D8" s="1">
        <v>45748</v>
      </c>
      <c r="E8" s="5">
        <v>249</v>
      </c>
    </row>
    <row r="9" spans="4:9" x14ac:dyDescent="0.3">
      <c r="D9" s="1">
        <v>45778</v>
      </c>
      <c r="E9" s="5">
        <v>56</v>
      </c>
    </row>
    <row r="10" spans="4:9" x14ac:dyDescent="0.3">
      <c r="D10" s="1">
        <v>45809</v>
      </c>
      <c r="E10" s="5">
        <v>363</v>
      </c>
    </row>
    <row r="11" spans="4:9" x14ac:dyDescent="0.3">
      <c r="D11" s="1">
        <v>45839</v>
      </c>
      <c r="E11" s="5">
        <v>460</v>
      </c>
    </row>
    <row r="12" spans="4:9" x14ac:dyDescent="0.3">
      <c r="D12" s="1">
        <v>45870</v>
      </c>
      <c r="E12" s="5">
        <v>243</v>
      </c>
    </row>
    <row r="13" spans="4:9" x14ac:dyDescent="0.3">
      <c r="D13" s="1">
        <v>45901</v>
      </c>
      <c r="E13" s="5">
        <v>84</v>
      </c>
    </row>
    <row r="14" spans="4:9" x14ac:dyDescent="0.3">
      <c r="D14" s="1">
        <v>45931</v>
      </c>
      <c r="E14" s="5">
        <v>478</v>
      </c>
    </row>
    <row r="15" spans="4:9" x14ac:dyDescent="0.3">
      <c r="D15" s="1">
        <v>45962</v>
      </c>
      <c r="E15" s="5">
        <v>92</v>
      </c>
    </row>
    <row r="16" spans="4:9" x14ac:dyDescent="0.3">
      <c r="D16" s="1">
        <v>45992</v>
      </c>
      <c r="E16" s="5">
        <v>406</v>
      </c>
    </row>
    <row r="17" spans="4:5" x14ac:dyDescent="0.3">
      <c r="D17" s="1">
        <v>46023</v>
      </c>
      <c r="E17" s="5">
        <v>233</v>
      </c>
    </row>
    <row r="18" spans="4:5" x14ac:dyDescent="0.3">
      <c r="D18" s="1">
        <v>46054</v>
      </c>
      <c r="E18" s="5">
        <v>230</v>
      </c>
    </row>
    <row r="19" spans="4:5" x14ac:dyDescent="0.3">
      <c r="D19" s="1">
        <v>46082</v>
      </c>
      <c r="E19" s="5">
        <v>446</v>
      </c>
    </row>
    <row r="20" spans="4:5" x14ac:dyDescent="0.3">
      <c r="D20" s="1">
        <v>46113</v>
      </c>
      <c r="E20" s="5">
        <v>458</v>
      </c>
    </row>
    <row r="21" spans="4:5" x14ac:dyDescent="0.3">
      <c r="D21" s="1">
        <v>46143</v>
      </c>
      <c r="E21" s="5">
        <v>271</v>
      </c>
    </row>
    <row r="22" spans="4:5" x14ac:dyDescent="0.3">
      <c r="D22" s="1">
        <v>46174</v>
      </c>
      <c r="E22" s="5">
        <v>136</v>
      </c>
    </row>
    <row r="23" spans="4:5" x14ac:dyDescent="0.3">
      <c r="D23" s="1">
        <v>46204</v>
      </c>
      <c r="E23" s="5">
        <v>459</v>
      </c>
    </row>
    <row r="24" spans="4:5" x14ac:dyDescent="0.3">
      <c r="D24" s="1">
        <v>46235</v>
      </c>
      <c r="E24" s="5">
        <v>103</v>
      </c>
    </row>
    <row r="25" spans="4:5" x14ac:dyDescent="0.3">
      <c r="D25" s="1">
        <v>46266</v>
      </c>
      <c r="E25" s="5">
        <v>52</v>
      </c>
    </row>
    <row r="26" spans="4:5" x14ac:dyDescent="0.3">
      <c r="D26" s="1">
        <v>46296</v>
      </c>
      <c r="E26" s="5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17D9-CC45-4968-95CA-14507914422A}">
  <sheetPr>
    <tabColor theme="4"/>
  </sheetPr>
  <dimension ref="A1:E18"/>
  <sheetViews>
    <sheetView workbookViewId="0">
      <selection activeCell="A43" sqref="A43"/>
    </sheetView>
  </sheetViews>
  <sheetFormatPr defaultRowHeight="14.4" x14ac:dyDescent="0.3"/>
  <cols>
    <col min="1" max="1" width="20.21875" bestFit="1" customWidth="1"/>
    <col min="2" max="2" width="13.44140625" bestFit="1" customWidth="1"/>
    <col min="4" max="4" width="17.44140625" customWidth="1"/>
    <col min="5" max="5" width="13.44140625" bestFit="1" customWidth="1"/>
    <col min="9" max="9" width="17.44140625" bestFit="1" customWidth="1"/>
    <col min="10" max="10" width="13.44140625" bestFit="1" customWidth="1"/>
  </cols>
  <sheetData>
    <row r="1" spans="1:5" x14ac:dyDescent="0.3">
      <c r="A1" s="3" t="s">
        <v>1</v>
      </c>
      <c r="B1" t="s">
        <v>12</v>
      </c>
      <c r="D1" s="3" t="s">
        <v>1</v>
      </c>
      <c r="E1" t="s">
        <v>7</v>
      </c>
    </row>
    <row r="3" spans="1:5" x14ac:dyDescent="0.3">
      <c r="A3" s="3" t="s">
        <v>75</v>
      </c>
      <c r="B3" t="s">
        <v>77</v>
      </c>
      <c r="D3" s="3" t="s">
        <v>75</v>
      </c>
      <c r="E3" t="s">
        <v>77</v>
      </c>
    </row>
    <row r="4" spans="1:5" x14ac:dyDescent="0.3">
      <c r="A4" s="4" t="s">
        <v>13</v>
      </c>
      <c r="B4" s="5">
        <v>550</v>
      </c>
      <c r="D4" s="4" t="s">
        <v>29</v>
      </c>
      <c r="E4" s="5">
        <v>800</v>
      </c>
    </row>
    <row r="5" spans="1:5" x14ac:dyDescent="0.3">
      <c r="A5" s="4" t="s">
        <v>39</v>
      </c>
      <c r="B5" s="5">
        <v>80</v>
      </c>
      <c r="D5" s="4" t="s">
        <v>8</v>
      </c>
      <c r="E5" s="5">
        <v>5000</v>
      </c>
    </row>
    <row r="6" spans="1:5" x14ac:dyDescent="0.3">
      <c r="A6" s="4" t="s">
        <v>25</v>
      </c>
      <c r="B6" s="5">
        <v>400</v>
      </c>
      <c r="D6" s="4" t="s">
        <v>76</v>
      </c>
      <c r="E6" s="5">
        <v>5800</v>
      </c>
    </row>
    <row r="7" spans="1:5" x14ac:dyDescent="0.3">
      <c r="A7" s="4" t="s">
        <v>33</v>
      </c>
      <c r="B7" s="5">
        <v>1200</v>
      </c>
    </row>
    <row r="8" spans="1:5" x14ac:dyDescent="0.3">
      <c r="A8" s="4" t="s">
        <v>45</v>
      </c>
      <c r="B8" s="5">
        <v>350</v>
      </c>
    </row>
    <row r="9" spans="1:5" x14ac:dyDescent="0.3">
      <c r="A9" s="4" t="s">
        <v>21</v>
      </c>
      <c r="B9" s="5">
        <v>120</v>
      </c>
    </row>
    <row r="10" spans="1:5" x14ac:dyDescent="0.3">
      <c r="A10" s="4" t="s">
        <v>41</v>
      </c>
      <c r="B10" s="5">
        <v>200</v>
      </c>
    </row>
    <row r="11" spans="1:5" x14ac:dyDescent="0.3">
      <c r="A11" s="4" t="s">
        <v>37</v>
      </c>
      <c r="B11" s="5">
        <v>180</v>
      </c>
    </row>
    <row r="12" spans="1:5" x14ac:dyDescent="0.3">
      <c r="A12" s="4" t="s">
        <v>23</v>
      </c>
      <c r="B12" s="5">
        <v>250</v>
      </c>
    </row>
    <row r="13" spans="1:5" x14ac:dyDescent="0.3">
      <c r="A13" s="4" t="s">
        <v>31</v>
      </c>
      <c r="B13" s="5">
        <v>150</v>
      </c>
    </row>
    <row r="14" spans="1:5" x14ac:dyDescent="0.3">
      <c r="A14" s="4" t="s">
        <v>17</v>
      </c>
      <c r="B14" s="5">
        <v>300</v>
      </c>
    </row>
    <row r="15" spans="1:5" x14ac:dyDescent="0.3">
      <c r="A15" s="4" t="s">
        <v>35</v>
      </c>
      <c r="B15" s="5">
        <v>450</v>
      </c>
    </row>
    <row r="16" spans="1:5" x14ac:dyDescent="0.3">
      <c r="A16" s="4" t="s">
        <v>27</v>
      </c>
      <c r="B16" s="5">
        <v>600</v>
      </c>
    </row>
    <row r="17" spans="1:2" x14ac:dyDescent="0.3">
      <c r="A17" s="4" t="s">
        <v>43</v>
      </c>
      <c r="B17" s="5">
        <v>750</v>
      </c>
    </row>
    <row r="18" spans="1:2" x14ac:dyDescent="0.3">
      <c r="A18" s="4" t="s">
        <v>76</v>
      </c>
      <c r="B18" s="5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68D6-B411-4D53-BFFC-A6BBFFF84CC3}">
  <sheetPr>
    <tabColor theme="4"/>
  </sheetPr>
  <dimension ref="A1:H45"/>
  <sheetViews>
    <sheetView workbookViewId="0">
      <selection activeCell="G6" sqref="G6"/>
    </sheetView>
  </sheetViews>
  <sheetFormatPr defaultRowHeight="14.4" x14ac:dyDescent="0.3"/>
  <cols>
    <col min="1" max="1" width="16.6640625" customWidth="1"/>
    <col min="2" max="2" width="16.6640625" style="7" customWidth="1"/>
    <col min="3" max="3" width="16.6640625" customWidth="1"/>
    <col min="4" max="4" width="22.21875" customWidth="1"/>
    <col min="5" max="5" width="38.88671875" customWidth="1"/>
    <col min="6" max="6" width="16.6640625" customWidth="1"/>
    <col min="7" max="7" width="22.21875" customWidth="1"/>
    <col min="8" max="8" width="16.6640625" customWidth="1"/>
  </cols>
  <sheetData>
    <row r="1" spans="1:8" x14ac:dyDescent="0.3">
      <c r="A1" t="s">
        <v>0</v>
      </c>
      <c r="B1" s="7" t="s">
        <v>78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s="1">
        <v>45505</v>
      </c>
      <c r="B2" s="7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">
      <c r="A3" s="1">
        <v>45505</v>
      </c>
      <c r="B3" s="7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">
      <c r="A4" s="1">
        <v>45507</v>
      </c>
      <c r="B4" s="7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">
      <c r="A5" s="1">
        <v>45509</v>
      </c>
      <c r="B5" s="7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3">
      <c r="A6" s="1">
        <v>45511</v>
      </c>
      <c r="B6" s="7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3">
      <c r="A7" s="1">
        <v>45514</v>
      </c>
      <c r="B7" s="7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3">
      <c r="A8" s="1">
        <v>45516</v>
      </c>
      <c r="B8" s="7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3">
      <c r="A9" s="1">
        <v>45519</v>
      </c>
      <c r="B9" s="7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3">
      <c r="A10" s="1">
        <v>45519</v>
      </c>
      <c r="B10" s="7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3">
      <c r="A11" s="1">
        <v>45522</v>
      </c>
      <c r="B11" s="7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3">
      <c r="A12" s="1">
        <v>45524</v>
      </c>
      <c r="B12" s="7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3">
      <c r="A13" s="1">
        <v>45526</v>
      </c>
      <c r="B13" s="7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">
      <c r="A14" s="1">
        <v>45528</v>
      </c>
      <c r="B14" s="7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3">
      <c r="A15" s="1">
        <v>45532</v>
      </c>
      <c r="B15" s="7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3">
      <c r="A16" s="1">
        <v>45534</v>
      </c>
      <c r="B16" s="7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3">
      <c r="A17" s="1">
        <v>45535</v>
      </c>
      <c r="B17" s="7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">
      <c r="A18" s="1">
        <v>45536</v>
      </c>
      <c r="B18" s="7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">
      <c r="A19" s="1">
        <v>45537</v>
      </c>
      <c r="B19" s="7">
        <f>MONTH(tbl_operations[[#This Row],[Data]])</f>
        <v>9</v>
      </c>
      <c r="C19" t="s">
        <v>12</v>
      </c>
      <c r="D19" t="s">
        <v>13</v>
      </c>
      <c r="E19" t="s">
        <v>47</v>
      </c>
      <c r="F19" s="2">
        <v>450</v>
      </c>
      <c r="G19" t="s">
        <v>15</v>
      </c>
      <c r="H19" t="s">
        <v>16</v>
      </c>
    </row>
    <row r="20" spans="1:8" x14ac:dyDescent="0.3">
      <c r="A20" s="1">
        <v>45540</v>
      </c>
      <c r="B20" s="7">
        <f>MONTH(tbl_operations[[#This Row],[Data]])</f>
        <v>9</v>
      </c>
      <c r="C20" t="s">
        <v>12</v>
      </c>
      <c r="D20" t="s">
        <v>17</v>
      </c>
      <c r="E20" t="s">
        <v>48</v>
      </c>
      <c r="F20" s="2">
        <v>300</v>
      </c>
      <c r="G20" t="s">
        <v>15</v>
      </c>
      <c r="H20" t="s">
        <v>20</v>
      </c>
    </row>
    <row r="21" spans="1:8" x14ac:dyDescent="0.3">
      <c r="A21" s="1">
        <v>45543</v>
      </c>
      <c r="B21" s="7">
        <f>MONTH(tbl_operations[[#This Row],[Data]])</f>
        <v>9</v>
      </c>
      <c r="C21" t="s">
        <v>12</v>
      </c>
      <c r="D21" t="s">
        <v>21</v>
      </c>
      <c r="E21" t="s">
        <v>49</v>
      </c>
      <c r="F21" s="2">
        <v>200</v>
      </c>
      <c r="G21" t="s">
        <v>10</v>
      </c>
      <c r="H21" t="s">
        <v>20</v>
      </c>
    </row>
    <row r="22" spans="1:8" x14ac:dyDescent="0.3">
      <c r="A22" s="1">
        <v>45546</v>
      </c>
      <c r="B22" s="7">
        <f>MONTH(tbl_operations[[#This Row],[Data]])</f>
        <v>9</v>
      </c>
      <c r="C22" t="s">
        <v>12</v>
      </c>
      <c r="D22" t="s">
        <v>23</v>
      </c>
      <c r="E22" t="s">
        <v>50</v>
      </c>
      <c r="F22" s="2">
        <v>600</v>
      </c>
      <c r="G22" t="s">
        <v>15</v>
      </c>
      <c r="H22" t="s">
        <v>16</v>
      </c>
    </row>
    <row r="23" spans="1:8" x14ac:dyDescent="0.3">
      <c r="A23" s="1">
        <v>45549</v>
      </c>
      <c r="B23" s="7">
        <f>MONTH(tbl_operations[[#This Row],[Data]])</f>
        <v>9</v>
      </c>
      <c r="C23" t="s">
        <v>12</v>
      </c>
      <c r="D23" t="s">
        <v>25</v>
      </c>
      <c r="E23" t="s">
        <v>51</v>
      </c>
      <c r="F23" s="2">
        <v>350</v>
      </c>
      <c r="G23" t="s">
        <v>10</v>
      </c>
      <c r="H23" t="s">
        <v>20</v>
      </c>
    </row>
    <row r="24" spans="1:8" x14ac:dyDescent="0.3">
      <c r="A24" s="1">
        <v>45552</v>
      </c>
      <c r="B24" s="7">
        <f>MONTH(tbl_operations[[#This Row],[Data]])</f>
        <v>9</v>
      </c>
      <c r="C24" t="s">
        <v>12</v>
      </c>
      <c r="D24" t="s">
        <v>27</v>
      </c>
      <c r="E24" t="s">
        <v>52</v>
      </c>
      <c r="F24" s="2">
        <v>500</v>
      </c>
      <c r="G24" t="s">
        <v>19</v>
      </c>
      <c r="H24" t="s">
        <v>16</v>
      </c>
    </row>
    <row r="25" spans="1:8" x14ac:dyDescent="0.3">
      <c r="A25" s="1">
        <v>45555</v>
      </c>
      <c r="B25" s="7">
        <f>MONTH(tbl_operations[[#This Row],[Data]])</f>
        <v>9</v>
      </c>
      <c r="C25" t="s">
        <v>7</v>
      </c>
      <c r="D25" t="s">
        <v>53</v>
      </c>
      <c r="E25" t="s">
        <v>54</v>
      </c>
      <c r="F25" s="2">
        <v>1200</v>
      </c>
      <c r="G25" t="s">
        <v>10</v>
      </c>
      <c r="H25" t="s">
        <v>11</v>
      </c>
    </row>
    <row r="26" spans="1:8" x14ac:dyDescent="0.3">
      <c r="A26" s="1">
        <v>45555</v>
      </c>
      <c r="B26" s="7">
        <f>MONTH(tbl_operations[[#This Row],[Data]])</f>
        <v>9</v>
      </c>
      <c r="C26" t="s">
        <v>12</v>
      </c>
      <c r="D26" t="s">
        <v>31</v>
      </c>
      <c r="E26" t="s">
        <v>55</v>
      </c>
      <c r="F26" s="2">
        <v>800</v>
      </c>
      <c r="G26" t="s">
        <v>10</v>
      </c>
      <c r="H26" t="s">
        <v>20</v>
      </c>
    </row>
    <row r="27" spans="1:8" x14ac:dyDescent="0.3">
      <c r="A27" s="1">
        <v>45558</v>
      </c>
      <c r="B27" s="7">
        <f>MONTH(tbl_operations[[#This Row],[Data]])</f>
        <v>9</v>
      </c>
      <c r="C27" t="s">
        <v>12</v>
      </c>
      <c r="D27" t="s">
        <v>33</v>
      </c>
      <c r="E27" t="s">
        <v>56</v>
      </c>
      <c r="F27" s="2">
        <v>1500</v>
      </c>
      <c r="G27" t="s">
        <v>19</v>
      </c>
      <c r="H27" t="s">
        <v>16</v>
      </c>
    </row>
    <row r="28" spans="1:8" x14ac:dyDescent="0.3">
      <c r="A28" s="1">
        <v>45561</v>
      </c>
      <c r="B28" s="7">
        <f>MONTH(tbl_operations[[#This Row],[Data]])</f>
        <v>9</v>
      </c>
      <c r="C28" t="s">
        <v>12</v>
      </c>
      <c r="D28" t="s">
        <v>57</v>
      </c>
      <c r="E28" t="s">
        <v>58</v>
      </c>
      <c r="F28" s="2">
        <v>250</v>
      </c>
      <c r="G28" t="s">
        <v>15</v>
      </c>
      <c r="H28" t="s">
        <v>20</v>
      </c>
    </row>
    <row r="29" spans="1:8" x14ac:dyDescent="0.3">
      <c r="A29" s="1">
        <v>45564</v>
      </c>
      <c r="B29" s="7">
        <f>MONTH(tbl_operations[[#This Row],[Data]])</f>
        <v>9</v>
      </c>
      <c r="C29" t="s">
        <v>12</v>
      </c>
      <c r="D29" t="s">
        <v>37</v>
      </c>
      <c r="E29" t="s">
        <v>59</v>
      </c>
      <c r="F29" s="2">
        <v>400</v>
      </c>
      <c r="G29" t="s">
        <v>19</v>
      </c>
      <c r="H29" t="s">
        <v>16</v>
      </c>
    </row>
    <row r="30" spans="1:8" x14ac:dyDescent="0.3">
      <c r="A30" s="1">
        <v>45566</v>
      </c>
      <c r="B30" s="7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">
      <c r="A31" s="1">
        <v>45566</v>
      </c>
      <c r="B31" s="7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3">
      <c r="A32" s="1">
        <v>45568</v>
      </c>
      <c r="B32" s="7">
        <f>MONTH(tbl_operations[[#This Row],[Data]])</f>
        <v>10</v>
      </c>
      <c r="C32" t="s">
        <v>12</v>
      </c>
      <c r="D32" t="s">
        <v>17</v>
      </c>
      <c r="E32" t="s">
        <v>60</v>
      </c>
      <c r="F32" s="2">
        <v>200</v>
      </c>
      <c r="G32" t="s">
        <v>19</v>
      </c>
      <c r="H32" t="s">
        <v>20</v>
      </c>
    </row>
    <row r="33" spans="1:8" x14ac:dyDescent="0.3">
      <c r="A33" s="1">
        <v>45570</v>
      </c>
      <c r="B33" s="7">
        <f>MONTH(tbl_operations[[#This Row],[Data]])</f>
        <v>10</v>
      </c>
      <c r="C33" t="s">
        <v>12</v>
      </c>
      <c r="D33" t="s">
        <v>21</v>
      </c>
      <c r="E33" t="s">
        <v>61</v>
      </c>
      <c r="F33" s="2">
        <v>180</v>
      </c>
      <c r="G33" t="s">
        <v>10</v>
      </c>
      <c r="H33" t="s">
        <v>20</v>
      </c>
    </row>
    <row r="34" spans="1:8" x14ac:dyDescent="0.3">
      <c r="A34" s="1">
        <v>45573</v>
      </c>
      <c r="B34" s="7">
        <f>MONTH(tbl_operations[[#This Row],[Data]])</f>
        <v>10</v>
      </c>
      <c r="C34" t="s">
        <v>12</v>
      </c>
      <c r="D34" t="s">
        <v>23</v>
      </c>
      <c r="E34" t="s">
        <v>62</v>
      </c>
      <c r="F34" s="2">
        <v>120</v>
      </c>
      <c r="G34" t="s">
        <v>15</v>
      </c>
      <c r="H34" t="s">
        <v>16</v>
      </c>
    </row>
    <row r="35" spans="1:8" x14ac:dyDescent="0.3">
      <c r="A35" s="1">
        <v>45575</v>
      </c>
      <c r="B35" s="7">
        <f>MONTH(tbl_operations[[#This Row],[Data]])</f>
        <v>10</v>
      </c>
      <c r="C35" t="s">
        <v>12</v>
      </c>
      <c r="D35" t="s">
        <v>25</v>
      </c>
      <c r="E35" t="s">
        <v>63</v>
      </c>
      <c r="F35" s="2">
        <v>350</v>
      </c>
      <c r="G35" t="s">
        <v>19</v>
      </c>
      <c r="H35" t="s">
        <v>16</v>
      </c>
    </row>
    <row r="36" spans="1:8" x14ac:dyDescent="0.3">
      <c r="A36" s="1">
        <v>45578</v>
      </c>
      <c r="B36" s="7">
        <f>MONTH(tbl_operations[[#This Row],[Data]])</f>
        <v>10</v>
      </c>
      <c r="C36" t="s">
        <v>12</v>
      </c>
      <c r="D36" t="s">
        <v>27</v>
      </c>
      <c r="E36" t="s">
        <v>64</v>
      </c>
      <c r="F36" s="2">
        <v>400</v>
      </c>
      <c r="G36" t="s">
        <v>10</v>
      </c>
      <c r="H36" t="s">
        <v>20</v>
      </c>
    </row>
    <row r="37" spans="1:8" x14ac:dyDescent="0.3">
      <c r="A37" s="1">
        <v>45580</v>
      </c>
      <c r="B37" s="7">
        <f>MONTH(tbl_operations[[#This Row],[Data]])</f>
        <v>10</v>
      </c>
      <c r="C37" t="s">
        <v>12</v>
      </c>
      <c r="D37" t="s">
        <v>31</v>
      </c>
      <c r="E37" t="s">
        <v>65</v>
      </c>
      <c r="F37" s="2">
        <v>450</v>
      </c>
      <c r="G37" t="s">
        <v>15</v>
      </c>
      <c r="H37" t="s">
        <v>20</v>
      </c>
    </row>
    <row r="38" spans="1:8" x14ac:dyDescent="0.3">
      <c r="A38" s="1">
        <v>45583</v>
      </c>
      <c r="B38" s="7">
        <f>MONTH(tbl_operations[[#This Row],[Data]])</f>
        <v>10</v>
      </c>
      <c r="C38" t="s">
        <v>7</v>
      </c>
      <c r="D38" t="s">
        <v>66</v>
      </c>
      <c r="E38" t="s">
        <v>67</v>
      </c>
      <c r="F38" s="2">
        <v>1500</v>
      </c>
      <c r="G38" t="s">
        <v>10</v>
      </c>
      <c r="H38" t="s">
        <v>11</v>
      </c>
    </row>
    <row r="39" spans="1:8" x14ac:dyDescent="0.3">
      <c r="A39" s="1">
        <v>45583</v>
      </c>
      <c r="B39" s="7">
        <f>MONTH(tbl_operations[[#This Row],[Data]])</f>
        <v>10</v>
      </c>
      <c r="C39" t="s">
        <v>12</v>
      </c>
      <c r="D39" t="s">
        <v>33</v>
      </c>
      <c r="E39" t="s">
        <v>68</v>
      </c>
      <c r="F39" s="2">
        <v>300</v>
      </c>
      <c r="G39" t="s">
        <v>19</v>
      </c>
      <c r="H39" t="s">
        <v>16</v>
      </c>
    </row>
    <row r="40" spans="1:8" x14ac:dyDescent="0.3">
      <c r="A40" s="1">
        <v>45585</v>
      </c>
      <c r="B40" s="7">
        <f>MONTH(tbl_operations[[#This Row],[Data]])</f>
        <v>10</v>
      </c>
      <c r="C40" t="s">
        <v>12</v>
      </c>
      <c r="D40" t="s">
        <v>35</v>
      </c>
      <c r="E40" t="s">
        <v>69</v>
      </c>
      <c r="F40" s="2">
        <v>800</v>
      </c>
      <c r="G40" t="s">
        <v>10</v>
      </c>
      <c r="H40" t="s">
        <v>20</v>
      </c>
    </row>
    <row r="41" spans="1:8" x14ac:dyDescent="0.3">
      <c r="A41" s="1">
        <v>45587</v>
      </c>
      <c r="B41" s="7">
        <f>MONTH(tbl_operations[[#This Row],[Data]])</f>
        <v>10</v>
      </c>
      <c r="C41" t="s">
        <v>12</v>
      </c>
      <c r="D41" t="s">
        <v>37</v>
      </c>
      <c r="E41" t="s">
        <v>70</v>
      </c>
      <c r="F41" s="2">
        <v>250</v>
      </c>
      <c r="G41" t="s">
        <v>19</v>
      </c>
      <c r="H41" t="s">
        <v>16</v>
      </c>
    </row>
    <row r="42" spans="1:8" x14ac:dyDescent="0.3">
      <c r="A42" s="1">
        <v>45589</v>
      </c>
      <c r="B42" s="7">
        <f>MONTH(tbl_operations[[#This Row],[Data]])</f>
        <v>10</v>
      </c>
      <c r="C42" t="s">
        <v>12</v>
      </c>
      <c r="D42" t="s">
        <v>41</v>
      </c>
      <c r="E42" t="s">
        <v>71</v>
      </c>
      <c r="F42" s="2">
        <v>150</v>
      </c>
      <c r="G42" t="s">
        <v>15</v>
      </c>
      <c r="H42" t="s">
        <v>20</v>
      </c>
    </row>
    <row r="43" spans="1:8" x14ac:dyDescent="0.3">
      <c r="A43" s="1">
        <v>45591</v>
      </c>
      <c r="B43" s="7">
        <f>MONTH(tbl_operations[[#This Row],[Data]])</f>
        <v>10</v>
      </c>
      <c r="C43" t="s">
        <v>12</v>
      </c>
      <c r="D43" t="s">
        <v>39</v>
      </c>
      <c r="E43" t="s">
        <v>72</v>
      </c>
      <c r="F43" s="2">
        <v>250</v>
      </c>
      <c r="G43" t="s">
        <v>10</v>
      </c>
      <c r="H43" t="s">
        <v>16</v>
      </c>
    </row>
    <row r="44" spans="1:8" x14ac:dyDescent="0.3">
      <c r="A44" s="1">
        <v>45595</v>
      </c>
      <c r="B44" s="7">
        <f>MONTH(tbl_operations[[#This Row],[Data]])</f>
        <v>10</v>
      </c>
      <c r="C44" t="s">
        <v>12</v>
      </c>
      <c r="D44" t="s">
        <v>45</v>
      </c>
      <c r="E44" t="s">
        <v>73</v>
      </c>
      <c r="F44" s="2">
        <v>220</v>
      </c>
      <c r="G44" t="s">
        <v>10</v>
      </c>
      <c r="H44" t="s">
        <v>16</v>
      </c>
    </row>
    <row r="45" spans="1:8" x14ac:dyDescent="0.3">
      <c r="A45" s="1">
        <v>45596</v>
      </c>
      <c r="B45" s="7">
        <f>MONTH(tbl_operations[[#This Row],[Data]])</f>
        <v>10</v>
      </c>
      <c r="C45" t="s">
        <v>12</v>
      </c>
      <c r="D45" t="s">
        <v>43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Caixinha</vt:lpstr>
      <vt:lpstr>Controller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Andrade Pinto de Lima</dc:creator>
  <cp:lastModifiedBy>Paulo Henrique Andrade Pinto de Lima</cp:lastModifiedBy>
  <dcterms:created xsi:type="dcterms:W3CDTF">2025-01-31T06:20:55Z</dcterms:created>
  <dcterms:modified xsi:type="dcterms:W3CDTF">2025-01-31T08:30:33Z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2025-01-31T08:30:33Z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93f12808-f899-46d0-ab7e-fa39dd2b0a58</vt:lpwstr>
  </property>
  <property fmtid="{D5CDD505-2E9C-101B-9397-08002B2CF9AE}" pid="8" name="MSIP_Label_9333b259-87ee-4762-9a8c-7b0d155dd87f_ContentBits">
    <vt:lpwstr>1</vt:lpwstr>
  </property>
</Properties>
</file>