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D44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2"/>
</calcChain>
</file>

<file path=xl/sharedStrings.xml><?xml version="1.0" encoding="utf-8"?>
<sst xmlns="http://schemas.openxmlformats.org/spreadsheetml/2006/main" count="17" uniqueCount="17">
  <si>
    <t>p</t>
  </si>
  <si>
    <t>n</t>
  </si>
  <si>
    <t>binomial</t>
  </si>
  <si>
    <t>Caras</t>
  </si>
  <si>
    <t>produto de potências</t>
  </si>
  <si>
    <t>produto final</t>
  </si>
  <si>
    <t>p(X &gt;= 60)</t>
  </si>
  <si>
    <t>Mundo real</t>
  </si>
  <si>
    <t>H0 verdadeira</t>
  </si>
  <si>
    <t>H1 verdadeira</t>
  </si>
  <si>
    <t>Significativo</t>
  </si>
  <si>
    <t>Não significativo</t>
  </si>
  <si>
    <t>Resultado</t>
  </si>
  <si>
    <t>Verdadeiro positivo (1 – β)</t>
  </si>
  <si>
    <t>Verdadeiro negativo (1 – α)</t>
  </si>
  <si>
    <t>Falso negativo (β) ou erro do Tipo II</t>
  </si>
  <si>
    <t>Falso positivo (α) ou erro do Tipo I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</si>
</sst>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1" fontId="1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4"/>
  <sheetViews>
    <sheetView tabSelected="1" zoomScale="205" zoomScaleNormal="20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4.25"/>
  <cols>
    <col min="1" max="1" width="9.28515625" style="1" bestFit="1" customWidth="1"/>
    <col min="2" max="2" width="11.140625" style="1" customWidth="1"/>
    <col min="3" max="3" width="23" style="1" customWidth="1"/>
    <col min="4" max="4" width="16" style="1" customWidth="1"/>
    <col min="5" max="8" width="5.7109375" style="1" customWidth="1"/>
    <col min="9" max="16384" width="9.140625" style="1"/>
  </cols>
  <sheetData>
    <row r="1" spans="1:8" s="10" customFormat="1">
      <c r="A1" s="10" t="s">
        <v>3</v>
      </c>
      <c r="B1" s="10" t="s">
        <v>2</v>
      </c>
      <c r="C1" s="10" t="s">
        <v>4</v>
      </c>
      <c r="D1" s="10" t="s">
        <v>5</v>
      </c>
      <c r="E1" s="10" t="s">
        <v>0</v>
      </c>
      <c r="F1" s="10">
        <v>0.5</v>
      </c>
      <c r="G1" s="10" t="s">
        <v>1</v>
      </c>
      <c r="H1" s="10">
        <v>100</v>
      </c>
    </row>
    <row r="2" spans="1:8">
      <c r="A2" s="1">
        <v>60</v>
      </c>
      <c r="B2" s="9">
        <f>FACT(H$1)/(FACT(A2)*(FACT(H$1-A2)))</f>
        <v>1.374623414580281E+28</v>
      </c>
      <c r="C2" s="9">
        <f>POWER(F$1,A2)*POWER(1-F$1,H$1-A2)</f>
        <v>7.8886090522101181E-31</v>
      </c>
      <c r="D2" s="1">
        <f>B2*C2</f>
        <v>1.0843866711637987E-2</v>
      </c>
    </row>
    <row r="3" spans="1:8">
      <c r="A3" s="1">
        <v>61</v>
      </c>
      <c r="B3" s="9">
        <f t="shared" ref="B3:B42" si="0">FACT(H$1)/(FACT(A3)*(FACT(H$1-A3)))</f>
        <v>9.0139240300346341E+27</v>
      </c>
      <c r="C3" s="9">
        <f t="shared" ref="C3:C42" si="1">POWER(F$1,A3)*POWER(1-F$1,H$1-A3)</f>
        <v>7.8886090522101181E-31</v>
      </c>
      <c r="D3" s="1">
        <f t="shared" ref="D3:D42" si="2">B3*C3</f>
        <v>7.1107322699265523E-3</v>
      </c>
    </row>
    <row r="4" spans="1:8">
      <c r="A4" s="1">
        <v>62</v>
      </c>
      <c r="B4" s="9">
        <f t="shared" si="0"/>
        <v>5.6700489866346885E+27</v>
      </c>
      <c r="C4" s="9">
        <f t="shared" si="1"/>
        <v>7.8886090522101181E-31</v>
      </c>
      <c r="D4" s="1">
        <f t="shared" si="2"/>
        <v>4.4728799762441211E-3</v>
      </c>
    </row>
    <row r="5" spans="1:8">
      <c r="A5" s="1">
        <v>63</v>
      </c>
      <c r="B5" s="9">
        <f t="shared" si="0"/>
        <v>3.4200295474939398E+27</v>
      </c>
      <c r="C5" s="9">
        <f t="shared" si="1"/>
        <v>7.8886090522101181E-31</v>
      </c>
      <c r="D5" s="1">
        <f t="shared" si="2"/>
        <v>2.6979276047186767E-3</v>
      </c>
    </row>
    <row r="6" spans="1:8">
      <c r="A6" s="1">
        <v>64</v>
      </c>
      <c r="B6" s="9">
        <f t="shared" si="0"/>
        <v>1.9772045821449332E+27</v>
      </c>
      <c r="C6" s="9">
        <f t="shared" si="1"/>
        <v>7.8886090522101181E-31</v>
      </c>
      <c r="D6" s="1">
        <f t="shared" si="2"/>
        <v>1.5597393964779844E-3</v>
      </c>
    </row>
    <row r="7" spans="1:8">
      <c r="A7" s="1">
        <v>65</v>
      </c>
      <c r="B7" s="9">
        <f t="shared" si="0"/>
        <v>1.0950671531879631E+27</v>
      </c>
      <c r="C7" s="9">
        <f t="shared" si="1"/>
        <v>7.8886090522101181E-31</v>
      </c>
      <c r="D7" s="1">
        <f t="shared" si="2"/>
        <v>8.6385566574165296E-4</v>
      </c>
      <c r="F7" s="9"/>
    </row>
    <row r="8" spans="1:8">
      <c r="A8" s="1">
        <v>66</v>
      </c>
      <c r="B8" s="9">
        <f t="shared" si="0"/>
        <v>5.807174297208895E+26</v>
      </c>
      <c r="C8" s="9">
        <f t="shared" si="1"/>
        <v>7.8886090522101181E-31</v>
      </c>
      <c r="D8" s="1">
        <f t="shared" si="2"/>
        <v>4.581052772872402E-4</v>
      </c>
    </row>
    <row r="9" spans="1:8">
      <c r="A9" s="1">
        <v>67</v>
      </c>
      <c r="B9" s="9">
        <f t="shared" si="0"/>
        <v>2.9469242702254069E+26</v>
      </c>
      <c r="C9" s="9">
        <f t="shared" si="1"/>
        <v>7.8886090522101181E-31</v>
      </c>
      <c r="D9" s="1">
        <f t="shared" si="2"/>
        <v>2.3247133474277841E-4</v>
      </c>
    </row>
    <row r="10" spans="1:8">
      <c r="A10" s="1">
        <v>68</v>
      </c>
      <c r="B10" s="9">
        <f t="shared" si="0"/>
        <v>1.4301250134917432E+26</v>
      </c>
      <c r="C10" s="9">
        <f t="shared" si="1"/>
        <v>7.8886090522101181E-31</v>
      </c>
      <c r="D10" s="1">
        <f t="shared" si="2"/>
        <v>1.1281697127223083E-4</v>
      </c>
    </row>
    <row r="11" spans="1:8">
      <c r="A11" s="1">
        <v>69</v>
      </c>
      <c r="B11" s="9">
        <f t="shared" si="0"/>
        <v>6.6324638306863454E+25</v>
      </c>
      <c r="C11" s="9">
        <f t="shared" si="1"/>
        <v>7.8886090522101181E-31</v>
      </c>
      <c r="D11" s="1">
        <f t="shared" si="2"/>
        <v>5.23209142132085E-5</v>
      </c>
    </row>
    <row r="12" spans="1:8">
      <c r="A12" s="1">
        <v>70</v>
      </c>
      <c r="B12" s="9">
        <f t="shared" si="0"/>
        <v>2.9372339821610947E+25</v>
      </c>
      <c r="C12" s="9">
        <f t="shared" si="1"/>
        <v>7.8886090522101181E-31</v>
      </c>
      <c r="D12" s="1">
        <f t="shared" si="2"/>
        <v>2.3170690580135184E-5</v>
      </c>
    </row>
    <row r="13" spans="1:8">
      <c r="A13" s="1">
        <v>71</v>
      </c>
      <c r="B13" s="9">
        <f t="shared" si="0"/>
        <v>1.241084781194829E+25</v>
      </c>
      <c r="C13" s="9">
        <f t="shared" si="1"/>
        <v>7.8886090522101181E-31</v>
      </c>
      <c r="D13" s="1">
        <f t="shared" si="2"/>
        <v>9.7904326394937421E-6</v>
      </c>
    </row>
    <row r="14" spans="1:8">
      <c r="A14" s="1">
        <v>72</v>
      </c>
      <c r="B14" s="9">
        <f t="shared" si="0"/>
        <v>4.9988137020347265E+24</v>
      </c>
      <c r="C14" s="9">
        <f t="shared" si="1"/>
        <v>7.8886090522101181E-31</v>
      </c>
      <c r="D14" s="1">
        <f t="shared" si="2"/>
        <v>3.9433687020183116E-6</v>
      </c>
    </row>
    <row r="15" spans="1:8">
      <c r="A15" s="1">
        <v>73</v>
      </c>
      <c r="B15" s="9">
        <f t="shared" si="0"/>
        <v>1.9173532007804428E+24</v>
      </c>
      <c r="C15" s="9">
        <f t="shared" si="1"/>
        <v>7.8886090522101181E-31</v>
      </c>
      <c r="D15" s="1">
        <f t="shared" si="2"/>
        <v>1.5125249815960645E-6</v>
      </c>
    </row>
    <row r="16" spans="1:8">
      <c r="A16" s="1">
        <v>74</v>
      </c>
      <c r="B16" s="9">
        <f t="shared" si="0"/>
        <v>6.9957481650097247E+23</v>
      </c>
      <c r="C16" s="9">
        <f t="shared" si="1"/>
        <v>7.8886090522101181E-31</v>
      </c>
      <c r="D16" s="1">
        <f t="shared" si="2"/>
        <v>5.5186722301478037E-7</v>
      </c>
    </row>
    <row r="17" spans="1:4">
      <c r="A17" s="1">
        <v>75</v>
      </c>
      <c r="B17" s="9">
        <f t="shared" si="0"/>
        <v>2.4251926972033716E+23</v>
      </c>
      <c r="C17" s="9">
        <f t="shared" si="1"/>
        <v>7.8886090522101181E-31</v>
      </c>
      <c r="D17" s="1">
        <f t="shared" si="2"/>
        <v>1.9131397064512389E-7</v>
      </c>
    </row>
    <row r="18" spans="1:4">
      <c r="A18" s="1">
        <v>76</v>
      </c>
      <c r="B18" s="9">
        <f t="shared" si="0"/>
        <v>7.9776075565900367E+22</v>
      </c>
      <c r="C18" s="9">
        <f t="shared" si="1"/>
        <v>7.8886090522101181E-31</v>
      </c>
      <c r="D18" s="1">
        <f t="shared" si="2"/>
        <v>6.2932227185896005E-8</v>
      </c>
    </row>
    <row r="19" spans="1:4">
      <c r="A19" s="1">
        <v>77</v>
      </c>
      <c r="B19" s="9">
        <f t="shared" si="0"/>
        <v>2.4865270306254661E+22</v>
      </c>
      <c r="C19" s="9">
        <f t="shared" si="1"/>
        <v>7.8886090522101181E-31</v>
      </c>
      <c r="D19" s="1">
        <f t="shared" si="2"/>
        <v>1.9615239642357197E-8</v>
      </c>
    </row>
    <row r="20" spans="1:4">
      <c r="A20" s="1">
        <v>78</v>
      </c>
      <c r="B20" s="9">
        <f t="shared" si="0"/>
        <v>7.3320668851776604E+21</v>
      </c>
      <c r="C20" s="9">
        <f t="shared" si="1"/>
        <v>7.8886090522101181E-31</v>
      </c>
      <c r="D20" s="1">
        <f t="shared" si="2"/>
        <v>5.7839809201822536E-9</v>
      </c>
    </row>
    <row r="21" spans="1:4">
      <c r="A21" s="1">
        <v>79</v>
      </c>
      <c r="B21" s="9">
        <f t="shared" si="0"/>
        <v>2.0418414110621316E+21</v>
      </c>
      <c r="C21" s="9">
        <f t="shared" si="1"/>
        <v>7.8886090522101181E-31</v>
      </c>
      <c r="D21" s="1">
        <f t="shared" si="2"/>
        <v>1.6107288638482212E-9</v>
      </c>
    </row>
    <row r="22" spans="1:4">
      <c r="A22" s="1">
        <v>80</v>
      </c>
      <c r="B22" s="9">
        <f t="shared" si="0"/>
        <v>5.3598337040380985E+20</v>
      </c>
      <c r="C22" s="9">
        <f t="shared" si="1"/>
        <v>7.8886090522101181E-31</v>
      </c>
      <c r="D22" s="1">
        <f t="shared" si="2"/>
        <v>4.2281632676015831E-10</v>
      </c>
    </row>
    <row r="23" spans="1:4">
      <c r="A23" s="1">
        <v>81</v>
      </c>
      <c r="B23" s="9">
        <f t="shared" si="0"/>
        <v>1.3234157293921228E+20</v>
      </c>
      <c r="C23" s="9">
        <f t="shared" si="1"/>
        <v>7.8886090522101181E-31</v>
      </c>
      <c r="D23" s="1">
        <f t="shared" si="2"/>
        <v>1.0439909302719956E-10</v>
      </c>
    </row>
    <row r="24" spans="1:4">
      <c r="A24" s="1">
        <v>82</v>
      </c>
      <c r="B24" s="9">
        <f t="shared" si="0"/>
        <v>3.0664510802988204E+19</v>
      </c>
      <c r="C24" s="9">
        <f t="shared" si="1"/>
        <v>7.8886090522101181E-31</v>
      </c>
      <c r="D24" s="1">
        <f t="shared" si="2"/>
        <v>2.419003375020477E-11</v>
      </c>
    </row>
    <row r="25" spans="1:4">
      <c r="A25" s="1">
        <v>83</v>
      </c>
      <c r="B25" s="9">
        <f t="shared" si="0"/>
        <v>6.6501348729372017E+18</v>
      </c>
      <c r="C25" s="9">
        <f t="shared" si="1"/>
        <v>7.8886090522101181E-31</v>
      </c>
      <c r="D25" s="1">
        <f t="shared" si="2"/>
        <v>5.2460314157070592E-12</v>
      </c>
    </row>
    <row r="26" spans="1:4">
      <c r="A26" s="1">
        <v>84</v>
      </c>
      <c r="B26" s="9">
        <f t="shared" si="0"/>
        <v>1.3458606290468147E+18</v>
      </c>
      <c r="C26" s="9">
        <f t="shared" si="1"/>
        <v>7.8886090522101181E-31</v>
      </c>
      <c r="D26" s="1">
        <f t="shared" si="2"/>
        <v>1.0616968341311906E-12</v>
      </c>
    </row>
    <row r="27" spans="1:4">
      <c r="A27" s="1">
        <v>85</v>
      </c>
      <c r="B27" s="9">
        <f t="shared" si="0"/>
        <v>2.533384713499888E+17</v>
      </c>
      <c r="C27" s="9">
        <f t="shared" si="1"/>
        <v>7.8886090522101181E-31</v>
      </c>
      <c r="D27" s="1">
        <f t="shared" si="2"/>
        <v>1.9984881583645953E-13</v>
      </c>
    </row>
    <row r="28" spans="1:4">
      <c r="A28" s="1">
        <v>86</v>
      </c>
      <c r="B28" s="9">
        <f t="shared" si="0"/>
        <v>4.4186942677323584E+16</v>
      </c>
      <c r="C28" s="9">
        <f t="shared" si="1"/>
        <v>7.8886090522101181E-31</v>
      </c>
      <c r="D28" s="1">
        <f t="shared" si="2"/>
        <v>3.4857351599382441E-14</v>
      </c>
    </row>
    <row r="29" spans="1:4">
      <c r="A29" s="1">
        <v>87</v>
      </c>
      <c r="B29" s="9">
        <f t="shared" si="0"/>
        <v>7110542499799204</v>
      </c>
      <c r="C29" s="9">
        <f t="shared" si="1"/>
        <v>7.8886090522101181E-31</v>
      </c>
      <c r="D29" s="1">
        <f t="shared" si="2"/>
        <v>5.6092289930040762E-15</v>
      </c>
    </row>
    <row r="30" spans="1:4">
      <c r="A30" s="1">
        <v>88</v>
      </c>
      <c r="B30" s="9">
        <f t="shared" si="0"/>
        <v>1050421051106700.5</v>
      </c>
      <c r="C30" s="9">
        <f t="shared" si="1"/>
        <v>7.8886090522101181E-31</v>
      </c>
      <c r="D30" s="1">
        <f t="shared" si="2"/>
        <v>8.2863610123923846E-16</v>
      </c>
    </row>
    <row r="31" spans="1:4">
      <c r="A31" s="1">
        <v>89</v>
      </c>
      <c r="B31" s="9">
        <f t="shared" si="0"/>
        <v>141629804643600</v>
      </c>
      <c r="C31" s="9">
        <f t="shared" si="1"/>
        <v>7.8886090522101181E-31</v>
      </c>
      <c r="D31" s="1">
        <f t="shared" si="2"/>
        <v>1.1172621589742536E-16</v>
      </c>
    </row>
    <row r="32" spans="1:4">
      <c r="A32" s="1">
        <v>90</v>
      </c>
      <c r="B32" s="9">
        <f t="shared" si="0"/>
        <v>17310309456440.016</v>
      </c>
      <c r="C32" s="9">
        <f t="shared" si="1"/>
        <v>7.8886090522101181E-31</v>
      </c>
      <c r="D32" s="1">
        <f t="shared" si="2"/>
        <v>1.3655426387463112E-17</v>
      </c>
    </row>
    <row r="33" spans="1:4">
      <c r="A33" s="1">
        <v>91</v>
      </c>
      <c r="B33" s="9">
        <f t="shared" si="0"/>
        <v>1902231808400</v>
      </c>
      <c r="C33" s="9">
        <f t="shared" si="1"/>
        <v>7.8886090522101181E-31</v>
      </c>
      <c r="D33" s="1">
        <f t="shared" si="2"/>
        <v>1.5005963063146263E-18</v>
      </c>
    </row>
    <row r="34" spans="1:4">
      <c r="A34" s="1">
        <v>92</v>
      </c>
      <c r="B34" s="9">
        <f t="shared" si="0"/>
        <v>186087894300.00006</v>
      </c>
      <c r="C34" s="9">
        <f t="shared" si="1"/>
        <v>7.8886090522101181E-31</v>
      </c>
      <c r="D34" s="1">
        <f t="shared" si="2"/>
        <v>1.4679746474817001E-19</v>
      </c>
    </row>
    <row r="35" spans="1:4">
      <c r="A35" s="1">
        <v>93</v>
      </c>
      <c r="B35" s="9">
        <f t="shared" si="0"/>
        <v>16007560800.00001</v>
      </c>
      <c r="C35" s="9">
        <f t="shared" si="1"/>
        <v>7.8886090522101181E-31</v>
      </c>
      <c r="D35" s="1">
        <f t="shared" si="2"/>
        <v>1.2627738903068391E-20</v>
      </c>
    </row>
    <row r="36" spans="1:4">
      <c r="A36" s="1">
        <v>94</v>
      </c>
      <c r="B36" s="9">
        <f t="shared" si="0"/>
        <v>1192052400.0000007</v>
      </c>
      <c r="C36" s="9">
        <f t="shared" si="1"/>
        <v>7.8886090522101181E-31</v>
      </c>
      <c r="D36" s="1">
        <f t="shared" si="2"/>
        <v>9.4036353533488022E-22</v>
      </c>
    </row>
    <row r="37" spans="1:4">
      <c r="A37" s="1">
        <v>95</v>
      </c>
      <c r="B37" s="9">
        <f t="shared" si="0"/>
        <v>75287520.000000015</v>
      </c>
      <c r="C37" s="9">
        <f t="shared" si="1"/>
        <v>7.8886090522101181E-31</v>
      </c>
      <c r="D37" s="1">
        <f t="shared" si="2"/>
        <v>5.9391381179045042E-23</v>
      </c>
    </row>
    <row r="38" spans="1:4">
      <c r="A38" s="1">
        <v>96</v>
      </c>
      <c r="B38" s="9">
        <f t="shared" si="0"/>
        <v>3921225.0000000033</v>
      </c>
      <c r="C38" s="9">
        <f t="shared" si="1"/>
        <v>7.8886090522101181E-31</v>
      </c>
      <c r="D38" s="1">
        <f t="shared" si="2"/>
        <v>3.0933011030752646E-24</v>
      </c>
    </row>
    <row r="39" spans="1:4">
      <c r="A39" s="1">
        <v>97</v>
      </c>
      <c r="B39" s="9">
        <f t="shared" si="0"/>
        <v>161700</v>
      </c>
      <c r="C39" s="9">
        <f t="shared" si="1"/>
        <v>7.8886090522101181E-31</v>
      </c>
      <c r="D39" s="1">
        <f t="shared" si="2"/>
        <v>1.2755880837423761E-25</v>
      </c>
    </row>
    <row r="40" spans="1:4">
      <c r="A40" s="1">
        <v>98</v>
      </c>
      <c r="B40" s="9">
        <f t="shared" si="0"/>
        <v>4950.0000000000009</v>
      </c>
      <c r="C40" s="9">
        <f t="shared" si="1"/>
        <v>7.8886090522101181E-31</v>
      </c>
      <c r="D40" s="1">
        <f t="shared" si="2"/>
        <v>3.9048614808440092E-27</v>
      </c>
    </row>
    <row r="41" spans="1:4">
      <c r="A41" s="1">
        <v>99</v>
      </c>
      <c r="B41" s="9">
        <f t="shared" si="0"/>
        <v>100.00000000000003</v>
      </c>
      <c r="C41" s="9">
        <f t="shared" si="1"/>
        <v>7.8886090522101181E-31</v>
      </c>
      <c r="D41" s="1">
        <f t="shared" si="2"/>
        <v>7.8886090522101203E-29</v>
      </c>
    </row>
    <row r="42" spans="1:4">
      <c r="A42" s="1">
        <v>100</v>
      </c>
      <c r="B42" s="9">
        <f t="shared" si="0"/>
        <v>1</v>
      </c>
      <c r="C42" s="9">
        <f t="shared" si="1"/>
        <v>7.8886090522101181E-31</v>
      </c>
      <c r="D42" s="1">
        <f t="shared" si="2"/>
        <v>7.8886090522101181E-31</v>
      </c>
    </row>
    <row r="44" spans="1:4">
      <c r="C44" s="1" t="s">
        <v>6</v>
      </c>
      <c r="D44" s="1">
        <f>SUM(D2:D42)</f>
        <v>2.8443966820490395E-2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2:G6"/>
  <sheetViews>
    <sheetView zoomScale="175" zoomScaleNormal="175" workbookViewId="0">
      <selection activeCell="B2" sqref="B2"/>
    </sheetView>
  </sheetViews>
  <sheetFormatPr defaultColWidth="9.28515625" defaultRowHeight="14.25"/>
  <cols>
    <col min="1" max="3" width="9.28515625" style="5"/>
    <col min="4" max="4" width="12.85546875" style="5" customWidth="1"/>
    <col min="5" max="5" width="15.5703125" style="5" customWidth="1"/>
    <col min="6" max="7" width="17.28515625" style="5" customWidth="1"/>
    <col min="8" max="16384" width="9.28515625" style="5"/>
  </cols>
  <sheetData>
    <row r="2" spans="4:7" ht="15" thickBot="1"/>
    <row r="3" spans="4:7" ht="20.25" customHeight="1" thickBot="1">
      <c r="D3" s="6"/>
      <c r="E3" s="6"/>
      <c r="F3" s="2" t="s">
        <v>7</v>
      </c>
      <c r="G3" s="2"/>
    </row>
    <row r="4" spans="4:7" ht="20.25" customHeight="1" thickBot="1">
      <c r="D4" s="6"/>
      <c r="E4" s="6"/>
      <c r="F4" s="3" t="s">
        <v>8</v>
      </c>
      <c r="G4" s="3" t="s">
        <v>9</v>
      </c>
    </row>
    <row r="5" spans="4:7" ht="53.25" customHeight="1" thickBot="1">
      <c r="D5" s="2" t="s">
        <v>12</v>
      </c>
      <c r="E5" s="4" t="s">
        <v>10</v>
      </c>
      <c r="F5" s="7" t="s">
        <v>16</v>
      </c>
      <c r="G5" s="8" t="s">
        <v>13</v>
      </c>
    </row>
    <row r="6" spans="4:7" ht="53.25" customHeight="1" thickBot="1">
      <c r="D6" s="2"/>
      <c r="E6" s="4" t="s">
        <v>11</v>
      </c>
      <c r="F6" s="8" t="s">
        <v>14</v>
      </c>
      <c r="G6" s="7" t="s">
        <v>15</v>
      </c>
    </row>
  </sheetData>
  <mergeCells count="2">
    <mergeCell ref="D5:D6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Marcos Lima</cp:lastModifiedBy>
  <dcterms:created xsi:type="dcterms:W3CDTF">2022-12-28T12:39:59Z</dcterms:created>
  <dcterms:modified xsi:type="dcterms:W3CDTF">2022-12-28T18:45:08Z</dcterms:modified>
</cp:coreProperties>
</file>