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0" documentId="8_{C4D1E045-7E58-4A72-B6A0-CF4D0DF4DEB2}" xr6:coauthVersionLast="47" xr6:coauthVersionMax="47" xr10:uidLastSave="{00000000-0000-0000-0000-000000000000}"/>
  <bookViews>
    <workbookView xWindow="240" yWindow="105" windowWidth="14805" windowHeight="8010" firstSheet="3" xr2:uid="{00000000-000D-0000-FFFF-FFFF00000000}"/>
  </bookViews>
  <sheets>
    <sheet name="LEFT FRONT" sheetId="4" r:id="rId1"/>
    <sheet name="RIGHT FRONT" sheetId="5" r:id="rId2"/>
    <sheet name="LEFT SIDE" sheetId="2" r:id="rId3"/>
    <sheet name="RIGHT SIDE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D14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6" i="4"/>
</calcChain>
</file>

<file path=xl/sharedStrings.xml><?xml version="1.0" encoding="utf-8"?>
<sst xmlns="http://schemas.openxmlformats.org/spreadsheetml/2006/main" count="28" uniqueCount="9">
  <si>
    <t>(biała kartka) (średnia z 25000 pomiarów)</t>
  </si>
  <si>
    <t>LEFT FRONT</t>
  </si>
  <si>
    <t>Dystans
(od środka robota)
[mm]</t>
  </si>
  <si>
    <t>a</t>
  </si>
  <si>
    <t>b</t>
  </si>
  <si>
    <t>c</t>
  </si>
  <si>
    <t>RIGHT FRONT</t>
  </si>
  <si>
    <t>LEFT SIDE</t>
  </si>
  <si>
    <t>RIGHT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</si>
</sst>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#REF!$P$121:$P$143</c:f>
              <c:strCache>
                <c:ptCount val="1"/>
                <c:pt idx="0">
                  <c:v>#ADR!</c:v>
                </c:pt>
              </c:strCache>
            </c:strRef>
          </c:xVal>
          <c:yVal>
            <c:numRef>
              <c:f>#REF!$Q$121:$Q$143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6-4662-87E7-324BCD4FF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835576"/>
        <c:axId val="231993735"/>
      </c:scatterChart>
      <c:valAx>
        <c:axId val="105383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3735"/>
        <c:crosses val="autoZero"/>
        <c:crossBetween val="midCat"/>
      </c:valAx>
      <c:valAx>
        <c:axId val="23199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3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FRONT'!$A$6:$A$29</c:f>
              <c:numCache>
                <c:formatCode>General</c:formatCode>
                <c:ptCount val="24"/>
                <c:pt idx="0">
                  <c:v>3838</c:v>
                </c:pt>
                <c:pt idx="1">
                  <c:v>3811</c:v>
                </c:pt>
                <c:pt idx="2">
                  <c:v>3734</c:v>
                </c:pt>
                <c:pt idx="3">
                  <c:v>3190</c:v>
                </c:pt>
                <c:pt idx="4">
                  <c:v>2631</c:v>
                </c:pt>
                <c:pt idx="5">
                  <c:v>2202</c:v>
                </c:pt>
                <c:pt idx="6">
                  <c:v>1878</c:v>
                </c:pt>
                <c:pt idx="7">
                  <c:v>1629</c:v>
                </c:pt>
                <c:pt idx="8">
                  <c:v>1434</c:v>
                </c:pt>
                <c:pt idx="9">
                  <c:v>1280</c:v>
                </c:pt>
                <c:pt idx="10">
                  <c:v>1155</c:v>
                </c:pt>
                <c:pt idx="11">
                  <c:v>1057</c:v>
                </c:pt>
                <c:pt idx="12">
                  <c:v>975</c:v>
                </c:pt>
                <c:pt idx="13">
                  <c:v>907</c:v>
                </c:pt>
                <c:pt idx="14">
                  <c:v>851</c:v>
                </c:pt>
                <c:pt idx="15">
                  <c:v>802</c:v>
                </c:pt>
                <c:pt idx="16">
                  <c:v>758</c:v>
                </c:pt>
                <c:pt idx="17">
                  <c:v>722</c:v>
                </c:pt>
                <c:pt idx="18">
                  <c:v>690</c:v>
                </c:pt>
                <c:pt idx="19">
                  <c:v>662</c:v>
                </c:pt>
                <c:pt idx="20">
                  <c:v>637</c:v>
                </c:pt>
                <c:pt idx="21">
                  <c:v>615</c:v>
                </c:pt>
                <c:pt idx="22">
                  <c:v>595</c:v>
                </c:pt>
                <c:pt idx="23">
                  <c:v>577</c:v>
                </c:pt>
              </c:numCache>
            </c:numRef>
          </c:xVal>
          <c:yVal>
            <c:numRef>
              <c:f>'RIGHT FRONT'!$B$6:$B$29</c:f>
              <c:numCache>
                <c:formatCode>General</c:formatCode>
                <c:ptCount val="2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  <c:pt idx="11">
                  <c:v>180</c:v>
                </c:pt>
                <c:pt idx="12">
                  <c:v>190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</c:v>
                </c:pt>
                <c:pt idx="17">
                  <c:v>240</c:v>
                </c:pt>
                <c:pt idx="18">
                  <c:v>250</c:v>
                </c:pt>
                <c:pt idx="19">
                  <c:v>260</c:v>
                </c:pt>
                <c:pt idx="20">
                  <c:v>270</c:v>
                </c:pt>
                <c:pt idx="21">
                  <c:v>280</c:v>
                </c:pt>
                <c:pt idx="22">
                  <c:v>290</c:v>
                </c:pt>
                <c:pt idx="23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46-4CC4-9571-F52FCC87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39799"/>
        <c:axId val="228367879"/>
      </c:scatterChart>
      <c:valAx>
        <c:axId val="22763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67879"/>
        <c:crosses val="autoZero"/>
        <c:crossBetween val="midCat"/>
      </c:valAx>
      <c:valAx>
        <c:axId val="228367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3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'LEFT SIDE'!$A$6:$A$28</c:f>
              <c:numCache>
                <c:formatCode>General</c:formatCode>
                <c:ptCount val="23"/>
                <c:pt idx="0">
                  <c:v>3495</c:v>
                </c:pt>
                <c:pt idx="1">
                  <c:v>3124</c:v>
                </c:pt>
                <c:pt idx="2">
                  <c:v>2773</c:v>
                </c:pt>
                <c:pt idx="3">
                  <c:v>2458</c:v>
                </c:pt>
                <c:pt idx="4">
                  <c:v>2179</c:v>
                </c:pt>
                <c:pt idx="5">
                  <c:v>1931</c:v>
                </c:pt>
                <c:pt idx="6">
                  <c:v>1726</c:v>
                </c:pt>
                <c:pt idx="7">
                  <c:v>1546</c:v>
                </c:pt>
                <c:pt idx="8">
                  <c:v>1391</c:v>
                </c:pt>
                <c:pt idx="9">
                  <c:v>1260</c:v>
                </c:pt>
                <c:pt idx="10">
                  <c:v>1142</c:v>
                </c:pt>
                <c:pt idx="11">
                  <c:v>1045</c:v>
                </c:pt>
                <c:pt idx="12">
                  <c:v>960</c:v>
                </c:pt>
                <c:pt idx="13">
                  <c:v>891</c:v>
                </c:pt>
                <c:pt idx="14">
                  <c:v>824</c:v>
                </c:pt>
                <c:pt idx="15">
                  <c:v>718</c:v>
                </c:pt>
                <c:pt idx="16">
                  <c:v>636</c:v>
                </c:pt>
                <c:pt idx="17">
                  <c:v>570</c:v>
                </c:pt>
                <c:pt idx="18">
                  <c:v>517</c:v>
                </c:pt>
                <c:pt idx="19">
                  <c:v>473</c:v>
                </c:pt>
                <c:pt idx="20">
                  <c:v>436</c:v>
                </c:pt>
                <c:pt idx="21">
                  <c:v>404</c:v>
                </c:pt>
                <c:pt idx="22">
                  <c:v>375</c:v>
                </c:pt>
              </c:numCache>
            </c:numRef>
          </c:xVal>
          <c:yVal>
            <c:numRef>
              <c:f>'LEFT SIDE'!$B$6:$B$28</c:f>
              <c:numCache>
                <c:formatCode>General</c:formatCode>
                <c:ptCount val="2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7D-49F7-9252-2F99152D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63335"/>
        <c:axId val="1854828055"/>
      </c:scatterChart>
      <c:valAx>
        <c:axId val="2065063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28055"/>
        <c:crosses val="autoZero"/>
        <c:crossBetween val="midCat"/>
      </c:valAx>
      <c:valAx>
        <c:axId val="1854828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63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SIDE'!$A$6:$A$28</c:f>
              <c:numCache>
                <c:formatCode>General</c:formatCode>
                <c:ptCount val="23"/>
                <c:pt idx="0">
                  <c:v>3394</c:v>
                </c:pt>
                <c:pt idx="1">
                  <c:v>3193</c:v>
                </c:pt>
                <c:pt idx="2">
                  <c:v>2953</c:v>
                </c:pt>
                <c:pt idx="3">
                  <c:v>2703</c:v>
                </c:pt>
                <c:pt idx="4">
                  <c:v>2457</c:v>
                </c:pt>
                <c:pt idx="5">
                  <c:v>2203</c:v>
                </c:pt>
                <c:pt idx="6">
                  <c:v>2042</c:v>
                </c:pt>
                <c:pt idx="7">
                  <c:v>1816</c:v>
                </c:pt>
                <c:pt idx="8">
                  <c:v>1661</c:v>
                </c:pt>
                <c:pt idx="9">
                  <c:v>1528</c:v>
                </c:pt>
                <c:pt idx="10">
                  <c:v>1401</c:v>
                </c:pt>
                <c:pt idx="11">
                  <c:v>1294</c:v>
                </c:pt>
                <c:pt idx="12">
                  <c:v>1204</c:v>
                </c:pt>
                <c:pt idx="13">
                  <c:v>1125</c:v>
                </c:pt>
                <c:pt idx="14">
                  <c:v>1051</c:v>
                </c:pt>
                <c:pt idx="15">
                  <c:v>935</c:v>
                </c:pt>
                <c:pt idx="16">
                  <c:v>844</c:v>
                </c:pt>
                <c:pt idx="17">
                  <c:v>768</c:v>
                </c:pt>
                <c:pt idx="18">
                  <c:v>707</c:v>
                </c:pt>
                <c:pt idx="19">
                  <c:v>658</c:v>
                </c:pt>
                <c:pt idx="20">
                  <c:v>617</c:v>
                </c:pt>
                <c:pt idx="21">
                  <c:v>582</c:v>
                </c:pt>
                <c:pt idx="22">
                  <c:v>553</c:v>
                </c:pt>
              </c:numCache>
            </c:numRef>
          </c:xVal>
          <c:yVal>
            <c:numRef>
              <c:f>'RIGHT SIDE'!$B$6:$B$28</c:f>
              <c:numCache>
                <c:formatCode>General</c:formatCode>
                <c:ptCount val="2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2-4510-B2A1-CC203BEFA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602376"/>
        <c:axId val="1417828087"/>
      </c:scatterChart>
      <c:valAx>
        <c:axId val="160460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28087"/>
        <c:crosses val="autoZero"/>
        <c:crossBetween val="midCat"/>
      </c:valAx>
      <c:valAx>
        <c:axId val="1417828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60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'RIGHT SIDE'!$B$6:$B$28</c:f>
              <c:numCache>
                <c:formatCode>General</c:formatCode>
                <c:ptCount val="23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</c:numCache>
            </c:numRef>
          </c:xVal>
          <c:yVal>
            <c:numRef>
              <c:f>'RIGHT SIDE'!$C$6:$C$28</c:f>
              <c:numCache>
                <c:formatCode>General</c:formatCode>
                <c:ptCount val="23"/>
                <c:pt idx="0">
                  <c:v>3394</c:v>
                </c:pt>
                <c:pt idx="1">
                  <c:v>3193</c:v>
                </c:pt>
                <c:pt idx="2">
                  <c:v>2953</c:v>
                </c:pt>
                <c:pt idx="3">
                  <c:v>2703</c:v>
                </c:pt>
                <c:pt idx="4">
                  <c:v>2457</c:v>
                </c:pt>
                <c:pt idx="5">
                  <c:v>2203</c:v>
                </c:pt>
                <c:pt idx="6">
                  <c:v>2042</c:v>
                </c:pt>
                <c:pt idx="7">
                  <c:v>1816</c:v>
                </c:pt>
                <c:pt idx="8">
                  <c:v>1661</c:v>
                </c:pt>
                <c:pt idx="9">
                  <c:v>1528</c:v>
                </c:pt>
                <c:pt idx="10">
                  <c:v>1401</c:v>
                </c:pt>
                <c:pt idx="11">
                  <c:v>1294</c:v>
                </c:pt>
                <c:pt idx="12">
                  <c:v>1204</c:v>
                </c:pt>
                <c:pt idx="13">
                  <c:v>1125</c:v>
                </c:pt>
                <c:pt idx="14">
                  <c:v>1051</c:v>
                </c:pt>
                <c:pt idx="15">
                  <c:v>935</c:v>
                </c:pt>
                <c:pt idx="16">
                  <c:v>844</c:v>
                </c:pt>
                <c:pt idx="17">
                  <c:v>768</c:v>
                </c:pt>
                <c:pt idx="18">
                  <c:v>707</c:v>
                </c:pt>
                <c:pt idx="19">
                  <c:v>658</c:v>
                </c:pt>
                <c:pt idx="20">
                  <c:v>617</c:v>
                </c:pt>
                <c:pt idx="21">
                  <c:v>582</c:v>
                </c:pt>
                <c:pt idx="22">
                  <c:v>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24-40E2-8A69-16694CCE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131960"/>
        <c:axId val="483770359"/>
      </c:scatterChart>
      <c:valAx>
        <c:axId val="122913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770359"/>
        <c:crosses val="autoZero"/>
        <c:crossBetween val="midCat"/>
      </c:valAx>
      <c:valAx>
        <c:axId val="48377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3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19050</xdr:rowOff>
    </xdr:from>
    <xdr:to>
      <xdr:col>18</xdr:col>
      <xdr:colOff>38100</xdr:colOff>
      <xdr:row>29</xdr:row>
      <xdr:rowOff>9525</xdr:rowOff>
    </xdr:to>
    <xdr:graphicFrame macro="">
      <xdr:nvGraphicFramePr>
        <xdr:cNvPr id="2" name="Wykres 4">
          <a:extLst>
            <a:ext uri="{FF2B5EF4-FFF2-40B4-BE49-F238E27FC236}">
              <a16:creationId xmlns:a16="http://schemas.microsoft.com/office/drawing/2014/main" id="{8F73A5C0-03CC-438E-90F1-40030A2A747D}"/>
            </a:ext>
            <a:ext uri="{147F2762-F138-4A5C-976F-8EAC2B608ADB}">
              <a16:predDERef xmlns:a16="http://schemas.microsoft.com/office/drawing/2014/main" pred="{41F39334-9D15-991A-6395-4C420CD1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295275</xdr:colOff>
      <xdr:row>30</xdr:row>
      <xdr:rowOff>142875</xdr:rowOff>
    </xdr:from>
    <xdr:to>
      <xdr:col>4</xdr:col>
      <xdr:colOff>0</xdr:colOff>
      <xdr:row>34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BF58F4C-CDCD-4F59-8621-73058892D4E8}"/>
            </a:ext>
            <a:ext uri="{147F2762-F138-4A5C-976F-8EAC2B608ADB}">
              <a16:predDERef xmlns:a16="http://schemas.microsoft.com/office/drawing/2014/main" pred="{8C02EB7B-3827-6E17-CA57-C6AB997D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" y="5857875"/>
          <a:ext cx="2362200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30</xdr:row>
      <xdr:rowOff>114300</xdr:rowOff>
    </xdr:from>
    <xdr:to>
      <xdr:col>7</xdr:col>
      <xdr:colOff>314325</xdr:colOff>
      <xdr:row>35</xdr:row>
      <xdr:rowOff>19050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5976A09-2D43-5CF7-18AB-88E1F621A75F}"/>
            </a:ext>
            <a:ext uri="{147F2762-F138-4A5C-976F-8EAC2B608ADB}">
              <a16:predDERef xmlns:a16="http://schemas.microsoft.com/office/drawing/2014/main" pred="{9BF58F4C-CDCD-4F59-8621-73058892D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5829300"/>
          <a:ext cx="2019300" cy="8572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26</xdr:col>
      <xdr:colOff>304800</xdr:colOff>
      <xdr:row>20</xdr:row>
      <xdr:rowOff>66675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484544A-882A-EBE1-FAE8-712739EA8CC7}"/>
            </a:ext>
            <a:ext uri="{147F2762-F138-4A5C-976F-8EAC2B608ADB}">
              <a16:predDERef xmlns:a16="http://schemas.microsoft.com/office/drawing/2014/main" pred="{95976A09-2D43-5CF7-18AB-88E1F621A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3525" y="381000"/>
          <a:ext cx="4572000" cy="3495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30</xdr:row>
      <xdr:rowOff>142875</xdr:rowOff>
    </xdr:from>
    <xdr:to>
      <xdr:col>4</xdr:col>
      <xdr:colOff>0</xdr:colOff>
      <xdr:row>34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277EB38-9397-4656-9114-1E887A91BD3B}"/>
            </a:ext>
            <a:ext uri="{147F2762-F138-4A5C-976F-8EAC2B608ADB}">
              <a16:predDERef xmlns:a16="http://schemas.microsoft.com/office/drawing/2014/main" pred="{D090DAE9-826C-419C-8D70-FA7BBD66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5857875"/>
          <a:ext cx="2362200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30</xdr:row>
      <xdr:rowOff>114300</xdr:rowOff>
    </xdr:from>
    <xdr:to>
      <xdr:col>7</xdr:col>
      <xdr:colOff>314325</xdr:colOff>
      <xdr:row>35</xdr:row>
      <xdr:rowOff>19050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FA8275CD-4ACF-44F8-A1EB-72451B484C94}"/>
            </a:ext>
            <a:ext uri="{147F2762-F138-4A5C-976F-8EAC2B608ADB}">
              <a16:predDERef xmlns:a16="http://schemas.microsoft.com/office/drawing/2014/main" pred="{A277EB38-9397-4656-9114-1E887A91B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5829300"/>
          <a:ext cx="2019300" cy="857250"/>
        </a:xfrm>
        <a:prstGeom prst="rect">
          <a:avLst/>
        </a:prstGeom>
      </xdr:spPr>
    </xdr:pic>
    <xdr:clientData/>
  </xdr:twoCellAnchor>
  <xdr:twoCellAnchor>
    <xdr:from>
      <xdr:col>5</xdr:col>
      <xdr:colOff>581025</xdr:colOff>
      <xdr:row>1</xdr:row>
      <xdr:rowOff>152400</xdr:rowOff>
    </xdr:from>
    <xdr:to>
      <xdr:col>16</xdr:col>
      <xdr:colOff>95250</xdr:colOff>
      <xdr:row>28</xdr:row>
      <xdr:rowOff>104775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8E9BFC0-3E2E-8DDD-3BE1-36524B58D385}"/>
            </a:ext>
            <a:ext uri="{147F2762-F138-4A5C-976F-8EAC2B608ADB}">
              <a16:predDERef xmlns:a16="http://schemas.microsoft.com/office/drawing/2014/main" pred="{FA8275CD-4ACF-44F8-A1EB-72451B484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3</xdr:row>
      <xdr:rowOff>0</xdr:rowOff>
    </xdr:from>
    <xdr:to>
      <xdr:col>24</xdr:col>
      <xdr:colOff>304800</xdr:colOff>
      <xdr:row>21</xdr:row>
      <xdr:rowOff>66675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DB07945-04AD-7172-DA6D-D427B2BFB6E5}"/>
            </a:ext>
            <a:ext uri="{147F2762-F138-4A5C-976F-8EAC2B608ADB}">
              <a16:predDERef xmlns:a16="http://schemas.microsoft.com/office/drawing/2014/main" pred="{68E9BFC0-3E2E-8DDD-3BE1-36524B58D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4325" y="571500"/>
          <a:ext cx="4572000" cy="3495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30</xdr:row>
      <xdr:rowOff>142875</xdr:rowOff>
    </xdr:from>
    <xdr:to>
      <xdr:col>4</xdr:col>
      <xdr:colOff>0</xdr:colOff>
      <xdr:row>34</xdr:row>
      <xdr:rowOff>47625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B9A13CCC-175B-4C00-8166-9681594E94A3}"/>
            </a:ext>
            <a:ext uri="{147F2762-F138-4A5C-976F-8EAC2B608ADB}">
              <a16:predDERef xmlns:a16="http://schemas.microsoft.com/office/drawing/2014/main" pred="{A39EF88B-0E8C-4C22-9314-5058ED8A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5857875"/>
          <a:ext cx="2362200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30</xdr:row>
      <xdr:rowOff>114300</xdr:rowOff>
    </xdr:from>
    <xdr:to>
      <xdr:col>7</xdr:col>
      <xdr:colOff>314325</xdr:colOff>
      <xdr:row>35</xdr:row>
      <xdr:rowOff>19050</xdr:rowOff>
    </xdr:to>
    <xdr:pic>
      <xdr:nvPicPr>
        <xdr:cNvPr id="3" name="Obraz 4">
          <a:extLst>
            <a:ext uri="{FF2B5EF4-FFF2-40B4-BE49-F238E27FC236}">
              <a16:creationId xmlns:a16="http://schemas.microsoft.com/office/drawing/2014/main" id="{4BFCBC8B-EC8F-43FF-B683-56F5D6975A61}"/>
            </a:ext>
            <a:ext uri="{147F2762-F138-4A5C-976F-8EAC2B608ADB}">
              <a16:predDERef xmlns:a16="http://schemas.microsoft.com/office/drawing/2014/main" pred="{B9A13CCC-175B-4C00-8166-9681594E9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5829300"/>
          <a:ext cx="2019300" cy="85725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2</xdr:row>
      <xdr:rowOff>0</xdr:rowOff>
    </xdr:from>
    <xdr:to>
      <xdr:col>14</xdr:col>
      <xdr:colOff>438150</xdr:colOff>
      <xdr:row>27</xdr:row>
      <xdr:rowOff>57150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0332DB9-43F2-6DD0-4552-ED07C3E03C98}"/>
            </a:ext>
            <a:ext uri="{147F2762-F138-4A5C-976F-8EAC2B608ADB}">
              <a16:predDERef xmlns:a16="http://schemas.microsoft.com/office/drawing/2014/main" pred="{E79BDA73-0EF2-495D-975E-41865184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2</xdr:row>
      <xdr:rowOff>0</xdr:rowOff>
    </xdr:from>
    <xdr:to>
      <xdr:col>23</xdr:col>
      <xdr:colOff>304800</xdr:colOff>
      <xdr:row>20</xdr:row>
      <xdr:rowOff>66675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65390C21-54FB-F243-4C0E-4502BF3E4428}"/>
            </a:ext>
            <a:ext uri="{147F2762-F138-4A5C-976F-8EAC2B608ADB}">
              <a16:predDERef xmlns:a16="http://schemas.microsoft.com/office/drawing/2014/main" pred="{E0332DB9-43F2-6DD0-4552-ED07C3E03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34725" y="381000"/>
          <a:ext cx="4572000" cy="3495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30</xdr:row>
      <xdr:rowOff>142875</xdr:rowOff>
    </xdr:from>
    <xdr:to>
      <xdr:col>4</xdr:col>
      <xdr:colOff>0</xdr:colOff>
      <xdr:row>34</xdr:row>
      <xdr:rowOff>47625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6001BEC-50C8-46CA-99CA-FEABF35E0A3B}"/>
            </a:ext>
            <a:ext uri="{147F2762-F138-4A5C-976F-8EAC2B608ADB}">
              <a16:predDERef xmlns:a16="http://schemas.microsoft.com/office/drawing/2014/main" pred="{A39EF88B-0E8C-4C22-9314-5058ED8AF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5857875"/>
          <a:ext cx="2362200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30</xdr:row>
      <xdr:rowOff>114300</xdr:rowOff>
    </xdr:from>
    <xdr:to>
      <xdr:col>7</xdr:col>
      <xdr:colOff>314325</xdr:colOff>
      <xdr:row>35</xdr:row>
      <xdr:rowOff>19050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99E13CE0-1C44-4709-8F48-C7E68532E848}"/>
            </a:ext>
            <a:ext uri="{147F2762-F138-4A5C-976F-8EAC2B608ADB}">
              <a16:predDERef xmlns:a16="http://schemas.microsoft.com/office/drawing/2014/main" pred="{36001BEC-50C8-46CA-99CA-FEABF35E0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5829300"/>
          <a:ext cx="2019300" cy="857250"/>
        </a:xfrm>
        <a:prstGeom prst="rect">
          <a:avLst/>
        </a:prstGeom>
      </xdr:spPr>
    </xdr:pic>
    <xdr:clientData/>
  </xdr:twoCellAnchor>
  <xdr:twoCellAnchor>
    <xdr:from>
      <xdr:col>5</xdr:col>
      <xdr:colOff>600075</xdr:colOff>
      <xdr:row>1</xdr:row>
      <xdr:rowOff>180975</xdr:rowOff>
    </xdr:from>
    <xdr:to>
      <xdr:col>16</xdr:col>
      <xdr:colOff>590550</xdr:colOff>
      <xdr:row>27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0DD96DF-F74E-AD21-BDF1-55D233A64368}"/>
            </a:ext>
            <a:ext uri="{147F2762-F138-4A5C-976F-8EAC2B608ADB}">
              <a16:predDERef xmlns:a16="http://schemas.microsoft.com/office/drawing/2014/main" pred="{99E13CE0-1C44-4709-8F48-C7E68532E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523875</xdr:colOff>
      <xdr:row>2</xdr:row>
      <xdr:rowOff>38100</xdr:rowOff>
    </xdr:from>
    <xdr:to>
      <xdr:col>25</xdr:col>
      <xdr:colOff>219075</xdr:colOff>
      <xdr:row>20</xdr:row>
      <xdr:rowOff>104775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6C859735-FAA9-F1A8-A838-921AFD3DD8E7}"/>
            </a:ext>
            <a:ext uri="{147F2762-F138-4A5C-976F-8EAC2B608ADB}">
              <a16:predDERef xmlns:a16="http://schemas.microsoft.com/office/drawing/2014/main" pred="{70DD96DF-F74E-AD21-BDF1-55D233A64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8200" y="419100"/>
          <a:ext cx="4572000" cy="349567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28</xdr:row>
      <xdr:rowOff>66675</xdr:rowOff>
    </xdr:from>
    <xdr:to>
      <xdr:col>19</xdr:col>
      <xdr:colOff>314325</xdr:colOff>
      <xdr:row>57</xdr:row>
      <xdr:rowOff>38100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1B65B2F-EF41-A9EA-D591-E349DE3B4285}"/>
            </a:ext>
            <a:ext uri="{147F2762-F138-4A5C-976F-8EAC2B608ADB}">
              <a16:predDERef xmlns:a16="http://schemas.microsoft.com/office/drawing/2014/main" pred="{6C859735-FAA9-F1A8-A838-921AFD3D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8206-755F-4817-BA4E-6722D7EC71A0}">
  <dimension ref="A1:Q55"/>
  <sheetViews>
    <sheetView tabSelected="1" workbookViewId="0">
      <selection activeCell="B41" sqref="B41:B42"/>
    </sheetView>
  </sheetViews>
  <sheetFormatPr defaultRowHeight="15"/>
  <cols>
    <col min="1" max="5" width="13.28515625" customWidth="1"/>
  </cols>
  <sheetData>
    <row r="1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C2" s="1"/>
      <c r="D2" s="1"/>
    </row>
    <row r="3" spans="1:17" ht="15" customHeight="1">
      <c r="A3" s="26" t="s">
        <v>1</v>
      </c>
      <c r="B3" s="28" t="s">
        <v>2</v>
      </c>
      <c r="C3" s="26" t="s">
        <v>1</v>
      </c>
      <c r="D3" s="5">
        <v>2393.3000000000002</v>
      </c>
      <c r="E3" s="6" t="s">
        <v>3</v>
      </c>
    </row>
    <row r="4" spans="1:17">
      <c r="A4" s="27"/>
      <c r="B4" s="29"/>
      <c r="C4" s="27"/>
      <c r="D4" s="5">
        <v>213</v>
      </c>
      <c r="E4" s="6" t="s">
        <v>4</v>
      </c>
    </row>
    <row r="5" spans="1:17">
      <c r="A5" s="31"/>
      <c r="B5" s="30"/>
      <c r="C5" s="31"/>
      <c r="D5" s="5">
        <v>114.6</v>
      </c>
      <c r="E5" s="6" t="s">
        <v>5</v>
      </c>
    </row>
    <row r="6" spans="1:17">
      <c r="A6" s="4">
        <v>3807</v>
      </c>
      <c r="B6" s="8">
        <v>70</v>
      </c>
      <c r="C6" s="4">
        <v>3807</v>
      </c>
      <c r="D6" s="10">
        <f>EXP($D$3/($D$4+B6))+$D$5</f>
        <v>4821.997372123411</v>
      </c>
      <c r="E6" s="10">
        <f>$D$3/LOG((C6-$D$5),EXP(1))-$D$4</f>
        <v>78.367262725440582</v>
      </c>
    </row>
    <row r="7" spans="1:17">
      <c r="A7" s="3">
        <v>3632</v>
      </c>
      <c r="B7" s="2">
        <v>80</v>
      </c>
      <c r="C7" s="3">
        <v>3632</v>
      </c>
      <c r="D7" s="7">
        <f>EXP($D$3/($D$4+B7))+$D$5</f>
        <v>3641.7991239205248</v>
      </c>
      <c r="E7" s="7">
        <f t="shared" ref="E7:E29" si="0">$D$3/LOG((C7-$D$5),EXP(1))-$D$4</f>
        <v>80.099826830516918</v>
      </c>
    </row>
    <row r="8" spans="1:17">
      <c r="A8" s="3">
        <v>2839</v>
      </c>
      <c r="B8" s="2">
        <v>90</v>
      </c>
      <c r="C8" s="3">
        <v>2839</v>
      </c>
      <c r="D8" s="7">
        <f>EXP($D$3/($D$4+B8))+$D$5</f>
        <v>2808.3239088268174</v>
      </c>
      <c r="E8" s="7">
        <f t="shared" si="0"/>
        <v>89.566237826756378</v>
      </c>
    </row>
    <row r="9" spans="1:17">
      <c r="A9" s="3">
        <v>2204</v>
      </c>
      <c r="B9" s="2">
        <v>100</v>
      </c>
      <c r="C9" s="3">
        <v>2204</v>
      </c>
      <c r="D9" s="7">
        <f>EXP($D$3/($D$4+B9))+$D$5</f>
        <v>2207.5417236296103</v>
      </c>
      <c r="E9" s="7">
        <f t="shared" si="0"/>
        <v>100.06934465547999</v>
      </c>
    </row>
    <row r="10" spans="1:17">
      <c r="A10" s="3">
        <v>1757</v>
      </c>
      <c r="B10" s="2">
        <v>110</v>
      </c>
      <c r="C10" s="3">
        <v>1757</v>
      </c>
      <c r="D10" s="7">
        <f>EXP($D$3/($D$4+B10))+$D$5</f>
        <v>1766.361417447205</v>
      </c>
      <c r="E10" s="7">
        <f t="shared" si="0"/>
        <v>110.24795282747385</v>
      </c>
    </row>
    <row r="11" spans="1:17">
      <c r="A11" s="3">
        <v>1418</v>
      </c>
      <c r="B11" s="2">
        <v>120</v>
      </c>
      <c r="C11" s="3">
        <v>1418</v>
      </c>
      <c r="D11" s="7">
        <f>EXP($D$3/($D$4+B11))+$D$5</f>
        <v>1436.8460030307263</v>
      </c>
      <c r="E11" s="7">
        <f t="shared" si="0"/>
        <v>120.66646937259679</v>
      </c>
    </row>
    <row r="12" spans="1:17">
      <c r="A12" s="3">
        <v>1175</v>
      </c>
      <c r="B12" s="2">
        <v>130</v>
      </c>
      <c r="C12" s="3">
        <v>1175</v>
      </c>
      <c r="D12" s="7">
        <f>EXP($D$3/($D$4+B12))+$D$5</f>
        <v>1186.8891346343758</v>
      </c>
      <c r="E12" s="7">
        <f t="shared" si="0"/>
        <v>130.54896265880524</v>
      </c>
    </row>
    <row r="13" spans="1:17">
      <c r="A13" s="3">
        <v>990</v>
      </c>
      <c r="B13" s="2">
        <v>140</v>
      </c>
      <c r="C13" s="3">
        <v>990</v>
      </c>
      <c r="D13" s="7">
        <f>EXP($D$3/($D$4+B13))+$D$5</f>
        <v>994.56900525638764</v>
      </c>
      <c r="E13" s="7">
        <f t="shared" si="0"/>
        <v>140.27125020074914</v>
      </c>
    </row>
    <row r="14" spans="1:17">
      <c r="A14" s="3">
        <v>846</v>
      </c>
      <c r="B14" s="2">
        <v>150</v>
      </c>
      <c r="C14" s="3">
        <v>846</v>
      </c>
      <c r="D14" s="7">
        <f>EXP($D$3/($D$4+B14))+$D$5</f>
        <v>844.64994357504361</v>
      </c>
      <c r="E14" s="7">
        <f t="shared" si="0"/>
        <v>149.89830665792988</v>
      </c>
    </row>
    <row r="15" spans="1:17">
      <c r="A15" s="3">
        <v>734</v>
      </c>
      <c r="B15" s="2">
        <v>160</v>
      </c>
      <c r="C15" s="3">
        <v>734</v>
      </c>
      <c r="D15" s="7">
        <f>EXP($D$3/($D$4+B15))+$D$5</f>
        <v>726.36846599935825</v>
      </c>
      <c r="E15" s="7">
        <f t="shared" si="0"/>
        <v>159.28069657704225</v>
      </c>
    </row>
    <row r="16" spans="1:17">
      <c r="A16" s="3">
        <v>640</v>
      </c>
      <c r="B16" s="2">
        <v>170</v>
      </c>
      <c r="C16" s="3">
        <v>640</v>
      </c>
      <c r="D16" s="7">
        <f>EXP($D$3/($D$4+B16))+$D$5</f>
        <v>632.0045508232115</v>
      </c>
      <c r="E16" s="7">
        <f t="shared" si="0"/>
        <v>169.06240691451217</v>
      </c>
    </row>
    <row r="17" spans="1:5">
      <c r="A17" s="3">
        <v>567</v>
      </c>
      <c r="B17" s="2">
        <v>180</v>
      </c>
      <c r="C17" s="3">
        <v>567</v>
      </c>
      <c r="D17" s="7">
        <f>EXP($D$3/($D$4+B17))+$D$5</f>
        <v>555.94279346892301</v>
      </c>
      <c r="E17" s="7">
        <f t="shared" si="0"/>
        <v>178.40957979627092</v>
      </c>
    </row>
    <row r="18" spans="1:5">
      <c r="A18" s="3">
        <v>504</v>
      </c>
      <c r="B18" s="2">
        <v>190</v>
      </c>
      <c r="C18" s="3">
        <v>504</v>
      </c>
      <c r="D18" s="7">
        <f>EXP($D$3/($D$4+B18))+$D$5</f>
        <v>494.04500706637123</v>
      </c>
      <c r="E18" s="7">
        <f t="shared" si="0"/>
        <v>188.25023538157103</v>
      </c>
    </row>
    <row r="19" spans="1:5">
      <c r="A19" s="3">
        <v>453</v>
      </c>
      <c r="B19" s="2">
        <v>200</v>
      </c>
      <c r="C19" s="3">
        <v>453</v>
      </c>
      <c r="D19" s="7">
        <f>EXP($D$3/($D$4+B19))+$D$5</f>
        <v>443.2243332820841</v>
      </c>
      <c r="E19" s="7">
        <f t="shared" si="0"/>
        <v>197.9213688151425</v>
      </c>
    </row>
    <row r="20" spans="1:5">
      <c r="A20" s="3">
        <v>410</v>
      </c>
      <c r="B20" s="2">
        <v>210</v>
      </c>
      <c r="C20" s="3">
        <v>410</v>
      </c>
      <c r="D20" s="7">
        <f>EXP($D$3/($D$4+B20))+$D$5</f>
        <v>401.15188572059367</v>
      </c>
      <c r="E20" s="7">
        <f t="shared" si="0"/>
        <v>207.73857253109418</v>
      </c>
    </row>
    <row r="21" spans="1:5">
      <c r="A21" s="3">
        <v>373</v>
      </c>
      <c r="B21" s="2">
        <v>220</v>
      </c>
      <c r="C21" s="3">
        <v>373</v>
      </c>
      <c r="D21" s="7">
        <f>EXP($D$3/($D$4+B21))+$D$5</f>
        <v>366.05190335386584</v>
      </c>
      <c r="E21" s="7">
        <f t="shared" si="0"/>
        <v>217.87518595774901</v>
      </c>
    </row>
    <row r="22" spans="1:5">
      <c r="A22" s="3">
        <v>342</v>
      </c>
      <c r="B22" s="2">
        <v>230</v>
      </c>
      <c r="C22" s="3">
        <v>342</v>
      </c>
      <c r="D22" s="7">
        <f>EXP($D$3/($D$4+B22))+$D$5</f>
        <v>336.5568669501107</v>
      </c>
      <c r="E22" s="7">
        <f t="shared" si="0"/>
        <v>228.02222960624937</v>
      </c>
    </row>
    <row r="23" spans="1:5">
      <c r="A23" s="12">
        <v>314</v>
      </c>
      <c r="B23" s="11">
        <v>240</v>
      </c>
      <c r="C23" s="12">
        <v>314</v>
      </c>
      <c r="D23" s="13">
        <f>EXP($D$3/($D$4+B23))+$D$5</f>
        <v>311.60378821234542</v>
      </c>
      <c r="E23" s="13">
        <f t="shared" si="0"/>
        <v>238.96574109832255</v>
      </c>
    </row>
    <row r="24" spans="1:5">
      <c r="A24" s="12">
        <v>290</v>
      </c>
      <c r="B24" s="11">
        <v>250</v>
      </c>
      <c r="C24" s="12">
        <v>290</v>
      </c>
      <c r="D24" s="13">
        <f>EXP($D$3/($D$4+B24))+$D$5</f>
        <v>290.35912871870784</v>
      </c>
      <c r="E24" s="13">
        <f t="shared" si="0"/>
        <v>250.18327914220168</v>
      </c>
    </row>
    <row r="25" spans="1:5">
      <c r="A25" s="12">
        <v>269</v>
      </c>
      <c r="B25" s="11">
        <v>260</v>
      </c>
      <c r="C25" s="12">
        <v>269</v>
      </c>
      <c r="D25" s="13">
        <f>EXP($D$3/($D$4+B25))+$D$5</f>
        <v>272.16386479014398</v>
      </c>
      <c r="E25" s="13">
        <f t="shared" si="0"/>
        <v>261.90383006837249</v>
      </c>
    </row>
    <row r="26" spans="1:5">
      <c r="A26" s="14">
        <v>251</v>
      </c>
      <c r="B26" s="11">
        <v>270</v>
      </c>
      <c r="C26" s="14">
        <v>251</v>
      </c>
      <c r="D26" s="13">
        <f>EXP($D$3/($D$4+B26))+$D$5</f>
        <v>256.4928880937681</v>
      </c>
      <c r="E26" s="13">
        <f t="shared" si="0"/>
        <v>273.87932683487946</v>
      </c>
    </row>
    <row r="27" spans="1:5">
      <c r="A27" s="9">
        <v>235</v>
      </c>
      <c r="B27" s="8">
        <v>280</v>
      </c>
      <c r="C27" s="9">
        <v>235</v>
      </c>
      <c r="D27" s="10">
        <f>EXP($D$3/($D$4+B27))+$D$5</f>
        <v>242.92471589864041</v>
      </c>
      <c r="E27" s="10">
        <f t="shared" si="0"/>
        <v>286.55962306179919</v>
      </c>
    </row>
    <row r="28" spans="1:5">
      <c r="A28" s="9">
        <v>220</v>
      </c>
      <c r="B28" s="8">
        <v>290</v>
      </c>
      <c r="C28" s="9">
        <v>220</v>
      </c>
      <c r="D28" s="10">
        <f>EXP($D$3/($D$4+B28))+$D$5</f>
        <v>231.11869006267727</v>
      </c>
      <c r="E28" s="10">
        <f t="shared" si="0"/>
        <v>300.83039175225281</v>
      </c>
    </row>
    <row r="29" spans="1:5">
      <c r="A29" s="9">
        <v>207</v>
      </c>
      <c r="B29" s="8">
        <v>300</v>
      </c>
      <c r="C29" s="9">
        <v>207</v>
      </c>
      <c r="D29" s="10">
        <f>EXP($D$3/($D$4+B29))+$D$5</f>
        <v>220.79766738952333</v>
      </c>
      <c r="E29" s="10">
        <f t="shared" si="0"/>
        <v>315.77438288642418</v>
      </c>
    </row>
    <row r="32" spans="1:5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2"/>
    </row>
    <row r="47" spans="1:1">
      <c r="A47" s="22"/>
    </row>
    <row r="48" spans="1:1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</sheetData>
  <mergeCells count="4">
    <mergeCell ref="A1:Q1"/>
    <mergeCell ref="B3:B5"/>
    <mergeCell ref="C3:C5"/>
    <mergeCell ref="A3: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0C88-7AB3-4BF1-80C5-A74255EE754B}">
  <dimension ref="A1:Q29"/>
  <sheetViews>
    <sheetView workbookViewId="0">
      <selection activeCell="AA12" sqref="AA12"/>
    </sheetView>
  </sheetViews>
  <sheetFormatPr defaultRowHeight="15"/>
  <cols>
    <col min="1" max="5" width="13.28515625" customWidth="1"/>
  </cols>
  <sheetData>
    <row r="1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C2" s="1"/>
      <c r="D2" s="1"/>
    </row>
    <row r="3" spans="1:17" ht="15" customHeight="1">
      <c r="A3" s="26" t="s">
        <v>6</v>
      </c>
      <c r="B3" s="28" t="s">
        <v>2</v>
      </c>
      <c r="C3" s="26" t="s">
        <v>6</v>
      </c>
      <c r="D3" s="5">
        <v>2871.4</v>
      </c>
      <c r="E3" s="6" t="s">
        <v>3</v>
      </c>
    </row>
    <row r="4" spans="1:17">
      <c r="A4" s="27"/>
      <c r="B4" s="29"/>
      <c r="C4" s="27"/>
      <c r="D4" s="5">
        <v>263.39999999999998</v>
      </c>
      <c r="E4" s="6" t="s">
        <v>4</v>
      </c>
    </row>
    <row r="5" spans="1:17">
      <c r="A5" s="31"/>
      <c r="B5" s="30"/>
      <c r="C5" s="31"/>
      <c r="D5" s="5">
        <v>415.3</v>
      </c>
      <c r="E5" s="6" t="s">
        <v>5</v>
      </c>
    </row>
    <row r="6" spans="1:17">
      <c r="A6" s="4">
        <v>3838</v>
      </c>
      <c r="B6" s="8">
        <v>70</v>
      </c>
      <c r="C6" s="4">
        <v>3838</v>
      </c>
      <c r="D6" s="10">
        <f>EXP($D$3/($D$4+B6))+$D$5</f>
        <v>5915.1577348719338</v>
      </c>
      <c r="E6" s="10">
        <f>$D$3/LOG((C6-$D$5),EXP(1))-$D$4</f>
        <v>89.430514755713602</v>
      </c>
    </row>
    <row r="7" spans="1:17">
      <c r="A7" s="4">
        <v>3811</v>
      </c>
      <c r="B7" s="8">
        <v>80</v>
      </c>
      <c r="C7" s="4">
        <v>3811</v>
      </c>
      <c r="D7" s="7">
        <f>EXP($D$3/($D$4+B7))+$D$5</f>
        <v>4695.1675601419802</v>
      </c>
      <c r="E7" s="7">
        <f t="shared" ref="E7:E29" si="0">$D$3/LOG((C7-$D$5),EXP(1))-$D$4</f>
        <v>89.774211153537919</v>
      </c>
    </row>
    <row r="8" spans="1:17">
      <c r="A8" s="3">
        <v>3734</v>
      </c>
      <c r="B8" s="2">
        <v>90</v>
      </c>
      <c r="C8" s="3">
        <v>3734</v>
      </c>
      <c r="D8" s="7">
        <f>EXP($D$3/($D$4+B8))+$D$5</f>
        <v>3793.4068951293934</v>
      </c>
      <c r="E8" s="7">
        <f t="shared" si="0"/>
        <v>90.773391234981148</v>
      </c>
    </row>
    <row r="9" spans="1:17">
      <c r="A9" s="3">
        <v>3190</v>
      </c>
      <c r="B9" s="2">
        <v>100</v>
      </c>
      <c r="C9" s="3">
        <v>3190</v>
      </c>
      <c r="D9" s="7">
        <f>EXP($D$3/($D$4+B9))+$D$5</f>
        <v>3116.593377174006</v>
      </c>
      <c r="E9" s="7">
        <f t="shared" si="0"/>
        <v>98.771052575011765</v>
      </c>
    </row>
    <row r="10" spans="1:17">
      <c r="A10" s="3">
        <v>2631</v>
      </c>
      <c r="B10" s="2">
        <v>110</v>
      </c>
      <c r="C10" s="3">
        <v>2631</v>
      </c>
      <c r="D10" s="7">
        <f>EXP($D$3/($D$4+B10))+$D$5</f>
        <v>2601.4052343353815</v>
      </c>
      <c r="E10" s="7">
        <f t="shared" si="0"/>
        <v>109.3481963459044</v>
      </c>
    </row>
    <row r="11" spans="1:17">
      <c r="A11" s="3">
        <v>2202</v>
      </c>
      <c r="B11" s="2">
        <v>120</v>
      </c>
      <c r="C11" s="3">
        <v>2202</v>
      </c>
      <c r="D11" s="7">
        <f>EXP($D$3/($D$4+B11))+$D$5</f>
        <v>2204.1105980547732</v>
      </c>
      <c r="E11" s="7">
        <f t="shared" si="0"/>
        <v>120.06044724292752</v>
      </c>
    </row>
    <row r="12" spans="1:17">
      <c r="A12" s="3">
        <v>1878</v>
      </c>
      <c r="B12" s="2">
        <v>130</v>
      </c>
      <c r="C12" s="3">
        <v>1878</v>
      </c>
      <c r="D12" s="7">
        <f>EXP($D$3/($D$4+B12))+$D$5</f>
        <v>1894.0203795279333</v>
      </c>
      <c r="E12" s="7">
        <f t="shared" si="0"/>
        <v>130.58799501182773</v>
      </c>
    </row>
    <row r="13" spans="1:17">
      <c r="A13" s="3">
        <v>1629</v>
      </c>
      <c r="B13" s="2">
        <v>140</v>
      </c>
      <c r="C13" s="3">
        <v>1629</v>
      </c>
      <c r="D13" s="7">
        <f>EXP($D$3/($D$4+B13))+$D$5</f>
        <v>1649.2763331185204</v>
      </c>
      <c r="E13" s="7">
        <f t="shared" si="0"/>
        <v>140.94116444994825</v>
      </c>
    </row>
    <row r="14" spans="1:17">
      <c r="A14" s="3">
        <v>1434</v>
      </c>
      <c r="B14" s="2">
        <v>150</v>
      </c>
      <c r="C14" s="3">
        <v>1434</v>
      </c>
      <c r="D14" s="7">
        <f>EXP($D$3/($D$4+B14))+$D$5</f>
        <v>1454.0934673289714</v>
      </c>
      <c r="E14" s="7">
        <f t="shared" si="0"/>
        <v>151.16581728278447</v>
      </c>
    </row>
    <row r="15" spans="1:17">
      <c r="A15" s="3">
        <v>1280</v>
      </c>
      <c r="B15" s="2">
        <v>160</v>
      </c>
      <c r="C15" s="3">
        <v>1280</v>
      </c>
      <c r="D15" s="7">
        <f>EXP($D$3/($D$4+B15))+$D$5</f>
        <v>1296.924872510662</v>
      </c>
      <c r="E15" s="7">
        <f t="shared" si="0"/>
        <v>161.21365450903636</v>
      </c>
    </row>
    <row r="16" spans="1:17">
      <c r="A16" s="3">
        <v>1155</v>
      </c>
      <c r="B16" s="2">
        <v>170</v>
      </c>
      <c r="C16" s="3">
        <v>1155</v>
      </c>
      <c r="D16" s="7">
        <f>EXP($D$3/($D$4+B16))+$D$5</f>
        <v>1169.2216251392472</v>
      </c>
      <c r="E16" s="7">
        <f t="shared" si="0"/>
        <v>171.24935542142339</v>
      </c>
    </row>
    <row r="17" spans="1:5">
      <c r="A17" s="3">
        <v>1057</v>
      </c>
      <c r="B17" s="2">
        <v>180</v>
      </c>
      <c r="C17" s="3">
        <v>1057</v>
      </c>
      <c r="D17" s="7">
        <f>EXP($D$3/($D$4+B17))+$D$5</f>
        <v>1064.5827489568208</v>
      </c>
      <c r="E17" s="7">
        <f t="shared" si="0"/>
        <v>180.80580034125734</v>
      </c>
    </row>
    <row r="18" spans="1:5">
      <c r="A18" s="3">
        <v>975</v>
      </c>
      <c r="B18" s="2">
        <v>190</v>
      </c>
      <c r="C18" s="3">
        <v>975</v>
      </c>
      <c r="D18" s="7">
        <f>EXP($D$3/($D$4+B18))+$D$5</f>
        <v>978.16468839938034</v>
      </c>
      <c r="E18" s="7">
        <f t="shared" si="0"/>
        <v>190.40402374183287</v>
      </c>
    </row>
    <row r="19" spans="1:5">
      <c r="A19" s="3">
        <v>907</v>
      </c>
      <c r="B19" s="2">
        <v>200</v>
      </c>
      <c r="C19" s="3">
        <v>907</v>
      </c>
      <c r="D19" s="7">
        <f>EXP($D$3/($D$4+B19))+$D$5</f>
        <v>906.26587401591428</v>
      </c>
      <c r="E19" s="7">
        <f t="shared" si="0"/>
        <v>199.88828578170131</v>
      </c>
    </row>
    <row r="20" spans="1:5">
      <c r="A20" s="3">
        <v>851</v>
      </c>
      <c r="B20" s="2">
        <v>210</v>
      </c>
      <c r="C20" s="3">
        <v>851</v>
      </c>
      <c r="D20" s="7">
        <f>EXP($D$3/($D$4+B20))+$D$5</f>
        <v>846.03098680329254</v>
      </c>
      <c r="E20" s="7">
        <f t="shared" si="0"/>
        <v>209.10646155946341</v>
      </c>
    </row>
    <row r="21" spans="1:5">
      <c r="A21" s="3">
        <v>802</v>
      </c>
      <c r="B21" s="2">
        <v>220</v>
      </c>
      <c r="C21" s="3">
        <v>802</v>
      </c>
      <c r="D21" s="7">
        <f>EXP($D$3/($D$4+B21))+$D$5</f>
        <v>795.23807340658618</v>
      </c>
      <c r="E21" s="7">
        <f t="shared" si="0"/>
        <v>218.56862626090333</v>
      </c>
    </row>
    <row r="22" spans="1:5">
      <c r="A22" s="3">
        <v>758</v>
      </c>
      <c r="B22" s="2">
        <v>230</v>
      </c>
      <c r="C22" s="3">
        <v>758</v>
      </c>
      <c r="D22" s="7">
        <f>EXP($D$3/($D$4+B22))+$D$5</f>
        <v>752.14368176472726</v>
      </c>
      <c r="E22" s="7">
        <f t="shared" si="0"/>
        <v>228.54297083193296</v>
      </c>
    </row>
    <row r="23" spans="1:5">
      <c r="A23" s="12">
        <v>722</v>
      </c>
      <c r="B23" s="11">
        <v>240</v>
      </c>
      <c r="C23" s="12">
        <v>722</v>
      </c>
      <c r="D23" s="13">
        <f>EXP($D$3/($D$4+B23))+$D$5</f>
        <v>715.36907961960446</v>
      </c>
      <c r="E23" s="13">
        <f t="shared" si="0"/>
        <v>238.07837172949354</v>
      </c>
    </row>
    <row r="24" spans="1:5">
      <c r="A24" s="12">
        <v>690</v>
      </c>
      <c r="B24" s="11">
        <v>250</v>
      </c>
      <c r="C24" s="12">
        <v>690</v>
      </c>
      <c r="D24" s="13">
        <f>EXP($D$3/($D$4+B24))+$D$5</f>
        <v>683.81586821150256</v>
      </c>
      <c r="E24" s="13">
        <f t="shared" si="0"/>
        <v>247.91834578444769</v>
      </c>
    </row>
    <row r="25" spans="1:5">
      <c r="A25" s="12">
        <v>662</v>
      </c>
      <c r="B25" s="11">
        <v>260</v>
      </c>
      <c r="C25" s="12">
        <v>662</v>
      </c>
      <c r="D25" s="13">
        <f>EXP($D$3/($D$4+B25))+$D$5</f>
        <v>656.60283758525247</v>
      </c>
      <c r="E25" s="13">
        <f t="shared" si="0"/>
        <v>257.89807610092998</v>
      </c>
    </row>
    <row r="26" spans="1:5">
      <c r="A26" s="14">
        <v>637</v>
      </c>
      <c r="B26" s="11">
        <v>270</v>
      </c>
      <c r="C26" s="14">
        <v>637</v>
      </c>
      <c r="D26" s="13">
        <f>EXP($D$3/($D$4+B26))+$D$5</f>
        <v>633.01831619737754</v>
      </c>
      <c r="E26" s="13">
        <f t="shared" si="0"/>
        <v>268.21028784648286</v>
      </c>
    </row>
    <row r="27" spans="1:5">
      <c r="A27" s="14">
        <v>615</v>
      </c>
      <c r="B27" s="11">
        <v>280</v>
      </c>
      <c r="C27" s="14">
        <v>615</v>
      </c>
      <c r="D27" s="13">
        <f>EXP($D$3/($D$4+B27))+$D$5</f>
        <v>612.48392363886637</v>
      </c>
      <c r="E27" s="13">
        <f t="shared" si="0"/>
        <v>278.69922898351467</v>
      </c>
    </row>
    <row r="28" spans="1:5">
      <c r="A28" s="14">
        <v>595</v>
      </c>
      <c r="B28" s="11">
        <v>290</v>
      </c>
      <c r="C28" s="14">
        <v>595</v>
      </c>
      <c r="D28" s="13">
        <f>EXP($D$3/($D$4+B28))+$D$5</f>
        <v>594.52678686482204</v>
      </c>
      <c r="E28" s="13">
        <f t="shared" si="0"/>
        <v>289.71891017027178</v>
      </c>
    </row>
    <row r="29" spans="1:5">
      <c r="A29" s="14">
        <v>577</v>
      </c>
      <c r="B29" s="11">
        <v>300</v>
      </c>
      <c r="C29" s="14">
        <v>577</v>
      </c>
      <c r="D29" s="13">
        <f>EXP($D$3/($D$4+B29))+$D$5</f>
        <v>578.75808890718849</v>
      </c>
      <c r="E29" s="13">
        <f t="shared" si="0"/>
        <v>301.19796175047156</v>
      </c>
    </row>
  </sheetData>
  <mergeCells count="4">
    <mergeCell ref="A1:Q1"/>
    <mergeCell ref="A3:A5"/>
    <mergeCell ref="B3:B5"/>
    <mergeCell ref="C3:C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827F-FB24-440D-BDB1-0CAA49D96314}">
  <dimension ref="A1:Q29"/>
  <sheetViews>
    <sheetView workbookViewId="0">
      <selection activeCell="D6" sqref="D6"/>
    </sheetView>
  </sheetViews>
  <sheetFormatPr defaultRowHeight="15"/>
  <cols>
    <col min="1" max="5" width="13.28515625" customWidth="1"/>
  </cols>
  <sheetData>
    <row r="1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C2" s="1"/>
      <c r="D2" s="1"/>
    </row>
    <row r="3" spans="1:17" ht="15" customHeight="1">
      <c r="A3" s="26" t="s">
        <v>7</v>
      </c>
      <c r="B3" s="28" t="s">
        <v>2</v>
      </c>
      <c r="C3" s="26" t="s">
        <v>7</v>
      </c>
      <c r="D3" s="5">
        <v>2318</v>
      </c>
      <c r="E3" s="6" t="s">
        <v>3</v>
      </c>
    </row>
    <row r="4" spans="1:17">
      <c r="A4" s="27"/>
      <c r="B4" s="29"/>
      <c r="C4" s="27"/>
      <c r="D4" s="5">
        <v>235.1</v>
      </c>
      <c r="E4" s="6" t="s">
        <v>4</v>
      </c>
    </row>
    <row r="5" spans="1:17">
      <c r="A5" s="31"/>
      <c r="B5" s="30"/>
      <c r="C5" s="31"/>
      <c r="D5" s="5">
        <v>155.19999999999999</v>
      </c>
      <c r="E5" s="6" t="s">
        <v>5</v>
      </c>
    </row>
    <row r="6" spans="1:17">
      <c r="A6" s="12">
        <v>3495</v>
      </c>
      <c r="B6" s="11">
        <v>50</v>
      </c>
      <c r="C6" s="12">
        <v>3495</v>
      </c>
      <c r="D6" s="13">
        <f>EXP($D$3/($D$4+B6))+$D$5</f>
        <v>3551.6312708702671</v>
      </c>
      <c r="E6" s="13">
        <f>$D$3/LOG((C6-$D$5),EXP(1))-$D$4</f>
        <v>50.590826038031338</v>
      </c>
    </row>
    <row r="7" spans="1:17">
      <c r="A7" s="12">
        <v>3124</v>
      </c>
      <c r="B7" s="11">
        <v>55</v>
      </c>
      <c r="C7" s="12">
        <v>3124</v>
      </c>
      <c r="D7" s="13">
        <f>EXP($D$3/($D$4+B7))+$D$5</f>
        <v>3107.5246495502543</v>
      </c>
      <c r="E7" s="13">
        <f t="shared" ref="E7:E29" si="0">$D$3/LOG((C7-$D$5),EXP(1))-$D$4</f>
        <v>54.798097713760882</v>
      </c>
    </row>
    <row r="8" spans="1:17">
      <c r="A8" s="12">
        <v>2773</v>
      </c>
      <c r="B8" s="11">
        <v>60</v>
      </c>
      <c r="C8" s="12">
        <v>2773</v>
      </c>
      <c r="D8" s="13">
        <f>EXP($D$3/($D$4+B8))+$D$5</f>
        <v>2733.7033658473174</v>
      </c>
      <c r="E8" s="13">
        <f t="shared" si="0"/>
        <v>59.43286210564176</v>
      </c>
    </row>
    <row r="9" spans="1:17">
      <c r="A9" s="12">
        <v>2458</v>
      </c>
      <c r="B9" s="11">
        <v>65</v>
      </c>
      <c r="C9" s="12">
        <v>2458</v>
      </c>
      <c r="D9" s="13">
        <f>EXP($D$3/($D$4+B9))+$D$5</f>
        <v>2417.3975098762844</v>
      </c>
      <c r="E9" s="13">
        <f t="shared" si="0"/>
        <v>64.310438392250347</v>
      </c>
    </row>
    <row r="10" spans="1:17">
      <c r="A10" s="12">
        <v>2179</v>
      </c>
      <c r="B10" s="11">
        <v>70</v>
      </c>
      <c r="C10" s="12">
        <v>2179</v>
      </c>
      <c r="D10" s="13">
        <f>EXP($D$3/($D$4+B10))+$D$5</f>
        <v>2148.4246102540546</v>
      </c>
      <c r="E10" s="13">
        <f t="shared" si="0"/>
        <v>69.389890838480568</v>
      </c>
    </row>
    <row r="11" spans="1:17">
      <c r="A11" s="12">
        <v>1931</v>
      </c>
      <c r="B11" s="11">
        <v>75</v>
      </c>
      <c r="C11" s="12">
        <v>1931</v>
      </c>
      <c r="D11" s="13">
        <f>EXP($D$3/($D$4+B11))+$D$5</f>
        <v>1918.6159046393648</v>
      </c>
      <c r="E11" s="13">
        <f t="shared" si="0"/>
        <v>74.70995011664499</v>
      </c>
    </row>
    <row r="12" spans="1:17">
      <c r="A12" s="12">
        <v>1726</v>
      </c>
      <c r="B12" s="11">
        <v>80</v>
      </c>
      <c r="C12" s="12">
        <v>1726</v>
      </c>
      <c r="D12" s="13">
        <f>EXP($D$3/($D$4+B12))+$D$5</f>
        <v>1721.3799731070917</v>
      </c>
      <c r="E12" s="13">
        <f t="shared" si="0"/>
        <v>79.873883304306361</v>
      </c>
    </row>
    <row r="13" spans="1:17">
      <c r="A13" s="12">
        <v>1546</v>
      </c>
      <c r="B13" s="11">
        <v>85</v>
      </c>
      <c r="C13" s="12">
        <v>1546</v>
      </c>
      <c r="D13" s="13">
        <f>EXP($D$3/($D$4+B13))+$D$5</f>
        <v>1551.3685799408693</v>
      </c>
      <c r="E13" s="13">
        <f t="shared" si="0"/>
        <v>85.170391104195261</v>
      </c>
    </row>
    <row r="14" spans="1:17">
      <c r="A14" s="12">
        <v>1391</v>
      </c>
      <c r="B14" s="11">
        <v>90</v>
      </c>
      <c r="C14" s="12">
        <v>1391</v>
      </c>
      <c r="D14" s="13">
        <f>EXP($D$3/($D$4+B14))+$D$5</f>
        <v>1404.2191111070219</v>
      </c>
      <c r="E14" s="13">
        <f t="shared" si="0"/>
        <v>90.485859433722027</v>
      </c>
    </row>
    <row r="15" spans="1:17">
      <c r="A15" s="12">
        <v>1260</v>
      </c>
      <c r="B15" s="11">
        <v>95</v>
      </c>
      <c r="C15" s="12">
        <v>1260</v>
      </c>
      <c r="D15" s="13">
        <f>EXP($D$3/($D$4+B15))+$D$5</f>
        <v>1276.3548069799199</v>
      </c>
      <c r="E15" s="13">
        <f t="shared" si="0"/>
        <v>95.69223617591885</v>
      </c>
    </row>
    <row r="16" spans="1:17">
      <c r="A16" s="12">
        <v>1142</v>
      </c>
      <c r="B16" s="11">
        <v>100</v>
      </c>
      <c r="C16" s="12">
        <v>1142</v>
      </c>
      <c r="D16" s="13">
        <f>EXP($D$3/($D$4+B16))+$D$5</f>
        <v>1164.8288913697929</v>
      </c>
      <c r="E16" s="13">
        <f t="shared" si="0"/>
        <v>101.11161297522406</v>
      </c>
    </row>
    <row r="17" spans="1:5">
      <c r="A17" s="12">
        <v>1045</v>
      </c>
      <c r="B17" s="11">
        <v>105</v>
      </c>
      <c r="C17" s="12">
        <v>1045</v>
      </c>
      <c r="D17" s="13">
        <f>EXP($D$3/($D$4+B17))+$D$5</f>
        <v>1067.2022508426962</v>
      </c>
      <c r="E17" s="13">
        <f t="shared" si="0"/>
        <v>106.23428363012258</v>
      </c>
    </row>
    <row r="18" spans="1:5">
      <c r="A18" s="12">
        <v>960</v>
      </c>
      <c r="B18" s="11">
        <v>110</v>
      </c>
      <c r="C18" s="12">
        <v>960</v>
      </c>
      <c r="D18" s="13">
        <f>EXP($D$3/($D$4+B18))+$D$5</f>
        <v>981.44691218346088</v>
      </c>
      <c r="E18" s="13">
        <f t="shared" si="0"/>
        <v>111.35654324833834</v>
      </c>
    </row>
    <row r="19" spans="1:5">
      <c r="A19" s="12">
        <v>891</v>
      </c>
      <c r="B19" s="11">
        <v>115</v>
      </c>
      <c r="C19" s="12">
        <v>891</v>
      </c>
      <c r="D19" s="13">
        <f>EXP($D$3/($D$4+B19))+$D$5</f>
        <v>905.86947255482846</v>
      </c>
      <c r="E19" s="13">
        <f t="shared" si="0"/>
        <v>116.06113140961943</v>
      </c>
    </row>
    <row r="20" spans="1:5">
      <c r="A20" s="12">
        <v>824</v>
      </c>
      <c r="B20" s="11">
        <v>120</v>
      </c>
      <c r="C20" s="12">
        <v>824</v>
      </c>
      <c r="D20" s="13">
        <f>EXP($D$3/($D$4+B20))+$D$5</f>
        <v>839.0500477581586</v>
      </c>
      <c r="E20" s="13">
        <f t="shared" si="0"/>
        <v>121.21470643468783</v>
      </c>
    </row>
    <row r="21" spans="1:5">
      <c r="A21" s="12">
        <v>718</v>
      </c>
      <c r="B21" s="11">
        <v>130</v>
      </c>
      <c r="C21" s="12">
        <v>718</v>
      </c>
      <c r="D21" s="13">
        <f>EXP($D$3/($D$4+B21))+$D$5</f>
        <v>727.08933042649278</v>
      </c>
      <c r="E21" s="13">
        <f t="shared" si="0"/>
        <v>130.92363788897299</v>
      </c>
    </row>
    <row r="22" spans="1:5">
      <c r="A22" s="12">
        <v>636</v>
      </c>
      <c r="B22" s="11">
        <v>140</v>
      </c>
      <c r="C22" s="12">
        <v>636</v>
      </c>
      <c r="D22" s="13">
        <f>EXP($D$3/($D$4+B22))+$D$5</f>
        <v>638.0400392979376</v>
      </c>
      <c r="E22" s="13">
        <f t="shared" si="0"/>
        <v>140.25717733899077</v>
      </c>
    </row>
    <row r="23" spans="1:5">
      <c r="A23" s="12">
        <v>570</v>
      </c>
      <c r="B23" s="11">
        <v>150</v>
      </c>
      <c r="C23" s="12">
        <v>570</v>
      </c>
      <c r="D23" s="13">
        <f>EXP($D$3/($D$4+B23))+$D$5</f>
        <v>566.45595742191927</v>
      </c>
      <c r="E23" s="13">
        <f t="shared" si="0"/>
        <v>149.45180248579797</v>
      </c>
    </row>
    <row r="24" spans="1:5">
      <c r="A24" s="12">
        <v>517</v>
      </c>
      <c r="B24" s="11">
        <v>160</v>
      </c>
      <c r="C24" s="12">
        <v>517</v>
      </c>
      <c r="D24" s="13">
        <f>EXP($D$3/($D$4+B24))+$D$5</f>
        <v>508.34161320961414</v>
      </c>
      <c r="E24" s="13">
        <f t="shared" si="0"/>
        <v>158.37546567415561</v>
      </c>
    </row>
    <row r="25" spans="1:5">
      <c r="A25" s="12">
        <v>473</v>
      </c>
      <c r="B25" s="11">
        <v>170</v>
      </c>
      <c r="C25" s="12">
        <v>473</v>
      </c>
      <c r="D25" s="13">
        <f>EXP($D$3/($D$4+B25))+$D$5</f>
        <v>460.72876758762544</v>
      </c>
      <c r="E25" s="13">
        <f t="shared" si="0"/>
        <v>167.23121228866526</v>
      </c>
    </row>
    <row r="26" spans="1:5">
      <c r="A26" s="14">
        <v>436</v>
      </c>
      <c r="B26" s="11">
        <v>180</v>
      </c>
      <c r="C26" s="14">
        <v>436</v>
      </c>
      <c r="D26" s="13">
        <f>EXP($D$3/($D$4+B26))+$D$5</f>
        <v>421.38633715023479</v>
      </c>
      <c r="E26" s="13">
        <f t="shared" si="0"/>
        <v>176.06476066322151</v>
      </c>
    </row>
    <row r="27" spans="1:5">
      <c r="A27" s="15">
        <v>404</v>
      </c>
      <c r="B27" s="16">
        <v>190</v>
      </c>
      <c r="C27" s="15">
        <v>404</v>
      </c>
      <c r="D27" s="17">
        <f>EXP($D$3/($D$4+B27))+$D$5</f>
        <v>388.6188845263801</v>
      </c>
      <c r="E27" s="17">
        <f t="shared" si="0"/>
        <v>185.08258699634516</v>
      </c>
    </row>
    <row r="28" spans="1:5">
      <c r="A28" s="21">
        <v>375</v>
      </c>
      <c r="B28" s="11">
        <v>200</v>
      </c>
      <c r="C28" s="21">
        <v>375</v>
      </c>
      <c r="D28" s="13">
        <f>EXP($D$3/($D$4+B28))+$D$5</f>
        <v>361.12477187708157</v>
      </c>
      <c r="E28" s="13">
        <f t="shared" si="0"/>
        <v>194.73890163733157</v>
      </c>
    </row>
    <row r="29" spans="1:5">
      <c r="B29" s="18"/>
      <c r="C29" s="19"/>
      <c r="D29" s="20"/>
      <c r="E29" s="20"/>
    </row>
  </sheetData>
  <mergeCells count="4">
    <mergeCell ref="A1:Q1"/>
    <mergeCell ref="A3:A5"/>
    <mergeCell ref="B3:B5"/>
    <mergeCell ref="C3:C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774C-C402-42D2-980A-13BC96C6CE83}">
  <dimension ref="A1:Q29"/>
  <sheetViews>
    <sheetView workbookViewId="0">
      <selection activeCell="D22" sqref="D22"/>
    </sheetView>
  </sheetViews>
  <sheetFormatPr defaultRowHeight="15"/>
  <cols>
    <col min="1" max="5" width="13.28515625" customWidth="1"/>
  </cols>
  <sheetData>
    <row r="1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>
      <c r="C2" s="1"/>
      <c r="D2" s="1"/>
    </row>
    <row r="3" spans="1:17" ht="15" customHeight="1">
      <c r="A3" s="26" t="s">
        <v>8</v>
      </c>
      <c r="B3" s="28" t="s">
        <v>2</v>
      </c>
      <c r="C3" s="26" t="s">
        <v>8</v>
      </c>
      <c r="D3" s="5">
        <v>2607.8000000000002</v>
      </c>
      <c r="E3" s="6" t="s">
        <v>3</v>
      </c>
    </row>
    <row r="4" spans="1:17">
      <c r="A4" s="27"/>
      <c r="B4" s="29"/>
      <c r="C4" s="27"/>
      <c r="D4" s="5">
        <v>269.39999999999998</v>
      </c>
      <c r="E4" s="6" t="s">
        <v>4</v>
      </c>
    </row>
    <row r="5" spans="1:17">
      <c r="A5" s="31"/>
      <c r="B5" s="30"/>
      <c r="C5" s="31"/>
      <c r="D5" s="5">
        <v>253.6</v>
      </c>
      <c r="E5" s="6" t="s">
        <v>5</v>
      </c>
    </row>
    <row r="6" spans="1:17">
      <c r="A6" s="12">
        <v>3394</v>
      </c>
      <c r="B6" s="11">
        <v>50</v>
      </c>
      <c r="C6" s="12">
        <v>3394</v>
      </c>
      <c r="D6" s="13">
        <f>EXP($D$3/($D$4+B6))+$D$5</f>
        <v>3768.2097787930015</v>
      </c>
      <c r="E6" s="13">
        <f>$D$3/LOG((C6-$D$5),EXP(1))-$D$4</f>
        <v>54.465604241465201</v>
      </c>
    </row>
    <row r="7" spans="1:17">
      <c r="A7" s="12">
        <v>3193</v>
      </c>
      <c r="B7" s="11">
        <v>55</v>
      </c>
      <c r="C7" s="12">
        <v>3193</v>
      </c>
      <c r="D7" s="13">
        <f>EXP($D$3/($D$4+B7))+$D$5</f>
        <v>3352.61914979331</v>
      </c>
      <c r="E7" s="13">
        <f t="shared" ref="E7:E29" si="0">$D$3/LOG((C7-$D$5),EXP(1))-$D$4</f>
        <v>57.148060911672189</v>
      </c>
    </row>
    <row r="8" spans="1:17">
      <c r="A8" s="12">
        <v>2953</v>
      </c>
      <c r="B8" s="11">
        <v>60</v>
      </c>
      <c r="C8" s="12">
        <v>2953</v>
      </c>
      <c r="D8" s="13">
        <f>EXP($D$3/($D$4+B8))+$D$5</f>
        <v>2996.6300822741741</v>
      </c>
      <c r="E8" s="13">
        <f t="shared" si="0"/>
        <v>60.66847602339999</v>
      </c>
    </row>
    <row r="9" spans="1:17">
      <c r="A9" s="12">
        <v>2703</v>
      </c>
      <c r="B9" s="11">
        <v>65</v>
      </c>
      <c r="C9" s="12">
        <v>2703</v>
      </c>
      <c r="D9" s="13">
        <f>EXP($D$3/($D$4+B9))+$D$5</f>
        <v>2690.4097324418494</v>
      </c>
      <c r="E9" s="13">
        <f t="shared" si="0"/>
        <v>64.779166390501814</v>
      </c>
    </row>
    <row r="10" spans="1:17">
      <c r="A10" s="12">
        <v>2457</v>
      </c>
      <c r="B10" s="11">
        <v>70</v>
      </c>
      <c r="C10" s="12">
        <v>2457</v>
      </c>
      <c r="D10" s="13">
        <f>EXP($D$3/($D$4+B10))+$D$5</f>
        <v>2425.9378615505443</v>
      </c>
      <c r="E10" s="13">
        <f t="shared" si="0"/>
        <v>69.374013465284008</v>
      </c>
    </row>
    <row r="11" spans="1:17">
      <c r="A11" s="12">
        <v>2203</v>
      </c>
      <c r="B11" s="11">
        <v>75</v>
      </c>
      <c r="C11" s="12">
        <v>2203</v>
      </c>
      <c r="D11" s="13">
        <f>EXP($D$3/($D$4+B11))+$D$5</f>
        <v>2196.6404967079015</v>
      </c>
      <c r="E11" s="13">
        <f t="shared" si="0"/>
        <v>74.851441937698326</v>
      </c>
    </row>
    <row r="12" spans="1:17">
      <c r="A12" s="12">
        <v>2042</v>
      </c>
      <c r="B12" s="11">
        <v>80</v>
      </c>
      <c r="C12" s="12">
        <v>2042</v>
      </c>
      <c r="D12" s="13">
        <f>EXP($D$3/($D$4+B12))+$D$5</f>
        <v>1997.103676519296</v>
      </c>
      <c r="E12" s="13">
        <f t="shared" si="0"/>
        <v>78.813821788562791</v>
      </c>
    </row>
    <row r="13" spans="1:17">
      <c r="A13" s="12">
        <v>1816</v>
      </c>
      <c r="B13" s="11">
        <v>85</v>
      </c>
      <c r="C13" s="12">
        <v>1816</v>
      </c>
      <c r="D13" s="13">
        <f>EXP($D$3/($D$4+B13))+$D$5</f>
        <v>1822.8485363170894</v>
      </c>
      <c r="E13" s="13">
        <f t="shared" si="0"/>
        <v>85.210778738127544</v>
      </c>
    </row>
    <row r="14" spans="1:17">
      <c r="A14" s="12">
        <v>1661</v>
      </c>
      <c r="B14" s="11">
        <v>90</v>
      </c>
      <c r="C14" s="12">
        <v>1661</v>
      </c>
      <c r="D14" s="13">
        <f>EXP($D$3/($D$4+B14))+$D$5</f>
        <v>1670.153648506493</v>
      </c>
      <c r="E14" s="13">
        <f t="shared" si="0"/>
        <v>90.321394354914219</v>
      </c>
    </row>
    <row r="15" spans="1:17">
      <c r="A15" s="12">
        <v>1528</v>
      </c>
      <c r="B15" s="11">
        <v>95</v>
      </c>
      <c r="C15" s="12">
        <v>1528</v>
      </c>
      <c r="D15" s="13">
        <f>EXP($D$3/($D$4+B15))+$D$5</f>
        <v>1535.9139711883029</v>
      </c>
      <c r="E15" s="13">
        <f t="shared" si="0"/>
        <v>95.315501924880493</v>
      </c>
    </row>
    <row r="16" spans="1:17">
      <c r="A16" s="12">
        <v>1401</v>
      </c>
      <c r="B16" s="11">
        <v>100</v>
      </c>
      <c r="C16" s="12">
        <v>1401</v>
      </c>
      <c r="D16" s="13">
        <f>EXP($D$3/($D$4+B16))+$D$5</f>
        <v>1417.5283097309666</v>
      </c>
      <c r="E16" s="13">
        <f t="shared" si="0"/>
        <v>100.74990189552847</v>
      </c>
    </row>
    <row r="17" spans="1:5">
      <c r="A17" s="12">
        <v>1294</v>
      </c>
      <c r="B17" s="11">
        <v>105</v>
      </c>
      <c r="C17" s="12">
        <v>1294</v>
      </c>
      <c r="D17" s="13">
        <f>EXP($D$3/($D$4+B17))+$D$5</f>
        <v>1312.8091013157627</v>
      </c>
      <c r="E17" s="13">
        <f t="shared" si="0"/>
        <v>105.96557767475724</v>
      </c>
    </row>
    <row r="18" spans="1:5">
      <c r="A18" s="12">
        <v>1204</v>
      </c>
      <c r="B18" s="11">
        <v>110</v>
      </c>
      <c r="C18" s="12">
        <v>1204</v>
      </c>
      <c r="D18" s="13">
        <f>EXP($D$3/($D$4+B18))+$D$5</f>
        <v>1219.9097636652593</v>
      </c>
      <c r="E18" s="13">
        <f t="shared" si="0"/>
        <v>110.91858200660386</v>
      </c>
    </row>
    <row r="19" spans="1:5">
      <c r="A19" s="12">
        <v>1125</v>
      </c>
      <c r="B19" s="11">
        <v>115</v>
      </c>
      <c r="C19" s="12">
        <v>1125</v>
      </c>
      <c r="D19" s="13">
        <f>EXP($D$3/($D$4+B19))+$D$5</f>
        <v>1137.2659302777479</v>
      </c>
      <c r="E19" s="13">
        <f t="shared" si="0"/>
        <v>115.79365607838031</v>
      </c>
    </row>
    <row r="20" spans="1:5">
      <c r="A20" s="12">
        <v>1051</v>
      </c>
      <c r="B20" s="11">
        <v>120</v>
      </c>
      <c r="C20" s="12">
        <v>1051</v>
      </c>
      <c r="D20" s="13">
        <f>EXP($D$3/($D$4+B20))+$D$5</f>
        <v>1063.5477156231177</v>
      </c>
      <c r="E20" s="13">
        <f t="shared" si="0"/>
        <v>120.909965557254</v>
      </c>
    </row>
    <row r="21" spans="1:5">
      <c r="A21" s="12">
        <v>935</v>
      </c>
      <c r="B21" s="11">
        <v>130</v>
      </c>
      <c r="C21" s="12">
        <v>935</v>
      </c>
      <c r="D21" s="13">
        <f>EXP($D$3/($D$4+B21))+$D$5</f>
        <v>938.5144506572168</v>
      </c>
      <c r="E21" s="13">
        <f t="shared" si="0"/>
        <v>130.31493570322749</v>
      </c>
    </row>
    <row r="22" spans="1:5">
      <c r="A22" s="12">
        <v>844</v>
      </c>
      <c r="B22" s="11">
        <v>140</v>
      </c>
      <c r="C22" s="12">
        <v>844</v>
      </c>
      <c r="D22" s="13">
        <f>EXP($D$3/($D$4+B22))+$D$5</f>
        <v>837.54656320699155</v>
      </c>
      <c r="E22" s="13">
        <f t="shared" si="0"/>
        <v>139.29481699932944</v>
      </c>
    </row>
    <row r="23" spans="1:5">
      <c r="A23" s="12">
        <v>768</v>
      </c>
      <c r="B23" s="11">
        <v>150</v>
      </c>
      <c r="C23" s="12">
        <v>768</v>
      </c>
      <c r="D23" s="13">
        <f>EXP($D$3/($D$4+B23))+$D$5</f>
        <v>755.26390159487369</v>
      </c>
      <c r="E23" s="13">
        <f t="shared" si="0"/>
        <v>148.31576326307913</v>
      </c>
    </row>
    <row r="24" spans="1:5">
      <c r="A24" s="12">
        <v>707</v>
      </c>
      <c r="B24" s="11">
        <v>160</v>
      </c>
      <c r="C24" s="12">
        <v>707</v>
      </c>
      <c r="D24" s="13">
        <f>EXP($D$3/($D$4+B24))+$D$5</f>
        <v>687.63504995474796</v>
      </c>
      <c r="E24" s="13">
        <f t="shared" si="0"/>
        <v>156.93579160074916</v>
      </c>
    </row>
    <row r="25" spans="1:5">
      <c r="A25" s="12">
        <v>658</v>
      </c>
      <c r="B25" s="11">
        <v>170</v>
      </c>
      <c r="C25" s="12">
        <v>658</v>
      </c>
      <c r="D25" s="13">
        <f>EXP($D$3/($D$4+B25))+$D$5</f>
        <v>631.60644381486179</v>
      </c>
      <c r="E25" s="13">
        <f t="shared" si="0"/>
        <v>165.05922472975652</v>
      </c>
    </row>
    <row r="26" spans="1:5">
      <c r="A26" s="14">
        <v>617</v>
      </c>
      <c r="B26" s="11">
        <v>180</v>
      </c>
      <c r="C26" s="14">
        <v>617</v>
      </c>
      <c r="D26" s="13">
        <f>EXP($D$3/($D$4+B26))+$D$5</f>
        <v>584.84167406968629</v>
      </c>
      <c r="E26" s="13">
        <f t="shared" si="0"/>
        <v>172.93706414450668</v>
      </c>
    </row>
    <row r="27" spans="1:5">
      <c r="A27" s="15">
        <v>582</v>
      </c>
      <c r="B27" s="16">
        <v>190</v>
      </c>
      <c r="C27" s="15">
        <v>582</v>
      </c>
      <c r="D27" s="17">
        <f>EXP($D$3/($D$4+B27))+$D$5</f>
        <v>545.53600297724427</v>
      </c>
      <c r="E27" s="17">
        <f t="shared" si="0"/>
        <v>180.6682454661825</v>
      </c>
    </row>
    <row r="28" spans="1:5">
      <c r="A28" s="21">
        <v>553</v>
      </c>
      <c r="B28" s="11">
        <v>200</v>
      </c>
      <c r="C28" s="21">
        <v>553</v>
      </c>
      <c r="D28" s="13">
        <f>EXP($D$3/($D$4+B28))+$D$5</f>
        <v>512.28287672832835</v>
      </c>
      <c r="E28" s="13">
        <f t="shared" si="0"/>
        <v>187.96590751132294</v>
      </c>
    </row>
    <row r="29" spans="1:5">
      <c r="B29" s="18"/>
      <c r="C29" s="19"/>
      <c r="D29" s="20"/>
      <c r="E29" s="20"/>
    </row>
  </sheetData>
  <mergeCells count="4">
    <mergeCell ref="A1:Q1"/>
    <mergeCell ref="A3:A5"/>
    <mergeCell ref="B3:B5"/>
    <mergeCell ref="C3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2022-04-09T10:01:07Z</dcterms:created>
  <dcterms:modified xsi:type="dcterms:W3CDTF">2022-05-02T08:46:00Z</dcterms:modified>
  <cp:category/>
  <cp:contentStatus/>
</cp:coreProperties>
</file>