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ndy A. Heineman\OneDrive - Heinlein Beeler Mingace &amp; Heineman, PC\Desktop\WENDY FOLDER\Daniel's Table\"/>
    </mc:Choice>
  </mc:AlternateContent>
  <xr:revisionPtr revIDLastSave="0" documentId="13_ncr:1_{A28E2633-0B61-4457-B00F-6CF8944EE2B9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fidelitygrantreport2020" sheetId="1" r:id="rId1"/>
  </sheets>
  <definedNames>
    <definedName name="_xlnm._FilterDatabase" localSheetId="0" hidden="1">fidelitygrantreport2020!$A$1:$N$1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2" i="1"/>
</calcChain>
</file>

<file path=xl/sharedStrings.xml><?xml version="1.0" encoding="utf-8"?>
<sst xmlns="http://schemas.openxmlformats.org/spreadsheetml/2006/main" count="375" uniqueCount="127">
  <si>
    <t>Amount</t>
  </si>
  <si>
    <t>Transaction Settlement Date</t>
  </si>
  <si>
    <t>Acknowledgement Name</t>
  </si>
  <si>
    <t>Acknowledgement Address</t>
  </si>
  <si>
    <t>Check Number</t>
  </si>
  <si>
    <t>Christine King</t>
  </si>
  <si>
    <t>John E. and Andrea M. Lynch</t>
  </si>
  <si>
    <t>James Dittmar &amp; Deborah Kay</t>
  </si>
  <si>
    <t>Lori Bornstein and Alan Rothman</t>
  </si>
  <si>
    <t>Michael and Ronda Yeomans</t>
  </si>
  <si>
    <t>Ann Dorfman</t>
  </si>
  <si>
    <t>Shambroom Savastio Charitable Fund</t>
  </si>
  <si>
    <t>Carolyn and Andy Limeri</t>
  </si>
  <si>
    <t>Jason Jenkins</t>
  </si>
  <si>
    <t>Tom and Ewa Boardman</t>
  </si>
  <si>
    <t>Mr. Michael Dionne</t>
  </si>
  <si>
    <t>Stephen and Barbara Fossey</t>
  </si>
  <si>
    <t>Saritha and Sampath Bade</t>
  </si>
  <si>
    <t>Mr. &amp; Mrs. Jeff Rodman</t>
  </si>
  <si>
    <t>SHARON &amp; LEE GARTENBERG</t>
  </si>
  <si>
    <t>Bob and Karen Sommers</t>
  </si>
  <si>
    <t>Mr. Sanford S. Gotlib</t>
  </si>
  <si>
    <t>Elizabeth Cameron</t>
  </si>
  <si>
    <t>Dr. John G. Van Alsten</t>
  </si>
  <si>
    <t>Eric S. Bloomstein</t>
  </si>
  <si>
    <t>Ashish Desai and Gandhali Bhole</t>
  </si>
  <si>
    <t>Laurel and Joseph Watts</t>
  </si>
  <si>
    <t>Tom an Ewa Boardman</t>
  </si>
  <si>
    <t>Megan MaGuire</t>
  </si>
  <si>
    <t>Ms. Melissa MacDonnell</t>
  </si>
  <si>
    <t>Cora and Lawrence Gordon</t>
  </si>
  <si>
    <t>Mr. Sampath K Bade</t>
  </si>
  <si>
    <t>Dr. and Mrs. Robert C. Eyre</t>
  </si>
  <si>
    <t>Anonymous</t>
  </si>
  <si>
    <t>Bade Family Fund</t>
  </si>
  <si>
    <t>Michael and Gayle Schumacher</t>
  </si>
  <si>
    <t>Dorothy and David Maruska</t>
  </si>
  <si>
    <t>Sanford &amp; Lorraine Gotlib</t>
  </si>
  <si>
    <t>Jeffrey and Daria Cho</t>
  </si>
  <si>
    <t>William Marble and Anelise Horah</t>
  </si>
  <si>
    <t>On behalf of Allison Mary Lynch</t>
  </si>
  <si>
    <t>Dan and Tracy Lampl</t>
  </si>
  <si>
    <t>Andrea E. Green Giving Account</t>
  </si>
  <si>
    <t>Elizabeth Marble</t>
  </si>
  <si>
    <t>Ms. Martha E. Fagan</t>
  </si>
  <si>
    <t>Brennan Family Fund</t>
  </si>
  <si>
    <t>Ms. Jessica Watts</t>
  </si>
  <si>
    <t>Mr. and Mrs. James E. Marble</t>
  </si>
  <si>
    <t>Steve and Alison Quackenbush</t>
  </si>
  <si>
    <t>Robyn Gold and Brett Peruzzi</t>
  </si>
  <si>
    <t>Sampath and Saritha Bade</t>
  </si>
  <si>
    <t>Crabbe Family Giving Fund</t>
  </si>
  <si>
    <t>LGL Account #</t>
  </si>
  <si>
    <t>Payment Note</t>
  </si>
  <si>
    <t xml:space="preserve">69 Wellesley Rd. Ext.   </t>
  </si>
  <si>
    <t>Natick</t>
  </si>
  <si>
    <t xml:space="preserve">251 Marked Tree Road   </t>
  </si>
  <si>
    <t>Holliston</t>
  </si>
  <si>
    <t xml:space="preserve">247 Commonwealth Avenue   </t>
  </si>
  <si>
    <t>Boston</t>
  </si>
  <si>
    <t xml:space="preserve">9 Louis Farley Dr   </t>
  </si>
  <si>
    <t>Framingham</t>
  </si>
  <si>
    <t xml:space="preserve">664 Edgell Road   </t>
  </si>
  <si>
    <t xml:space="preserve">9 Henshaw Street   </t>
  </si>
  <si>
    <t>West Newton</t>
  </si>
  <si>
    <t xml:space="preserve">29 DARTMOUTH DRIVE   </t>
  </si>
  <si>
    <t>FRAMINGHAM</t>
  </si>
  <si>
    <t xml:space="preserve">5 LANTERN LANE   </t>
  </si>
  <si>
    <t xml:space="preserve">16 GANNETT way   </t>
  </si>
  <si>
    <t>HOPEDALE</t>
  </si>
  <si>
    <t xml:space="preserve">7 Donna Pass   </t>
  </si>
  <si>
    <t>Hopkinton</t>
  </si>
  <si>
    <t xml:space="preserve">2 Meredith Path   </t>
  </si>
  <si>
    <t xml:space="preserve">609 winter st   </t>
  </si>
  <si>
    <t xml:space="preserve">26 Pitts Street   </t>
  </si>
  <si>
    <t xml:space="preserve">31 JOSEPH ROAD   </t>
  </si>
  <si>
    <t xml:space="preserve">53 Richards Road   </t>
  </si>
  <si>
    <t>Southboro</t>
  </si>
  <si>
    <t xml:space="preserve">54 Mill Street   </t>
  </si>
  <si>
    <t xml:space="preserve">3 Clearview Dr   </t>
  </si>
  <si>
    <t xml:space="preserve">84 Carriage Way   </t>
  </si>
  <si>
    <t>Sudbury</t>
  </si>
  <si>
    <t xml:space="preserve">19 Blue Jay Lane   </t>
  </si>
  <si>
    <t>Ashland</t>
  </si>
  <si>
    <t xml:space="preserve">50 Overlook Drive West   </t>
  </si>
  <si>
    <t xml:space="preserve">173 Prospect Street   </t>
  </si>
  <si>
    <t>In honor of Leonard Copeland</t>
  </si>
  <si>
    <t>Northborough</t>
  </si>
  <si>
    <t xml:space="preserve">264 COUNTRY WAY   </t>
  </si>
  <si>
    <t>NEEDHAM</t>
  </si>
  <si>
    <t xml:space="preserve">59 Claypit Hill Road   </t>
  </si>
  <si>
    <t>Wayland</t>
  </si>
  <si>
    <t xml:space="preserve">32 FOREST STREET   </t>
  </si>
  <si>
    <t>SHERBORN</t>
  </si>
  <si>
    <t xml:space="preserve">8 Alprilla Farm Rd   </t>
  </si>
  <si>
    <t xml:space="preserve">4 Claflin Road   </t>
  </si>
  <si>
    <t>Wellesley</t>
  </si>
  <si>
    <t xml:space="preserve">49 Church Street   </t>
  </si>
  <si>
    <t xml:space="preserve">38 CAVANAUGH ROAD   </t>
  </si>
  <si>
    <t xml:space="preserve">58 Blacksmith Drive   </t>
  </si>
  <si>
    <t>Medfield</t>
  </si>
  <si>
    <t xml:space="preserve">1 EVERETT TERR   </t>
  </si>
  <si>
    <t>NATICK</t>
  </si>
  <si>
    <t xml:space="preserve">48 Miller Hill Road   </t>
  </si>
  <si>
    <t>Dover</t>
  </si>
  <si>
    <t xml:space="preserve">64 Overlook Drive West   </t>
  </si>
  <si>
    <t xml:space="preserve">84 Nob Hill Drive   </t>
  </si>
  <si>
    <t>City</t>
  </si>
  <si>
    <t>State</t>
  </si>
  <si>
    <t>Zip</t>
  </si>
  <si>
    <t>Liberty Mutual Insurance, 175 Berkley St, Mailstop M09G</t>
  </si>
  <si>
    <t>MA</t>
  </si>
  <si>
    <t>Bose Corporation
The Mountain 2C3</t>
  </si>
  <si>
    <t>*thank you</t>
  </si>
  <si>
    <t>*Please note this replaces check#9529721 that was never cashed.   thank you</t>
  </si>
  <si>
    <t>Campaign</t>
  </si>
  <si>
    <t>General</t>
  </si>
  <si>
    <t>Covid-19 Relief</t>
  </si>
  <si>
    <t>Banner Hill Neighbor Project</t>
  </si>
  <si>
    <t>In support of cancelled CED Service Day 2020</t>
  </si>
  <si>
    <t>Serve with Liberty</t>
  </si>
  <si>
    <t>Please note this replaces check#9531736 that was never cashed.   Where it's needed most</t>
  </si>
  <si>
    <t>Please note this replaces check#9550028 that was never cashed.   Where it's needed most</t>
  </si>
  <si>
    <t>NOTES</t>
  </si>
  <si>
    <t>9 Blueberry Lane</t>
  </si>
  <si>
    <t xml:space="preserve">Do Not Map~ 
Grant ID </t>
  </si>
  <si>
    <t>Do Not Map ~ 
ACH 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</si>
</sst>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0" x14ac:knownFonts="1">
    <font>
      <sz val="12"/>
      <color theme="1"/>
      <name val="Arial"/>
      <family val="2"/>
    </font>
    <font>
      <sz val="12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2"/>
      <color rgb="FF006100"/>
      <name val="Arial"/>
      <family val="2"/>
    </font>
    <font>
      <sz val="12"/>
      <color rgb="FF9C0006"/>
      <name val="Arial"/>
      <family val="2"/>
    </font>
    <font>
      <sz val="12"/>
      <color rgb="FF9C5700"/>
      <name val="Arial"/>
      <family val="2"/>
    </font>
    <font>
      <sz val="12"/>
      <color rgb="FF3F3F76"/>
      <name val="Arial"/>
      <family val="2"/>
    </font>
    <font>
      <b/>
      <sz val="12"/>
      <color rgb="FF3F3F3F"/>
      <name val="Arial"/>
      <family val="2"/>
    </font>
    <font>
      <b/>
      <sz val="12"/>
      <color rgb="FFFA7D00"/>
      <name val="Arial"/>
      <family val="2"/>
    </font>
    <font>
      <sz val="12"/>
      <color rgb="FFFA7D00"/>
      <name val="Arial"/>
      <family val="2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i/>
      <sz val="12"/>
      <color rgb="FF7F7F7F"/>
      <name val="Arial"/>
      <family val="2"/>
    </font>
    <font>
      <b/>
      <sz val="12"/>
      <color theme="1"/>
      <name val="Arial"/>
      <family val="2"/>
    </font>
    <font>
      <sz val="12"/>
      <color theme="0"/>
      <name val="Arial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 applyAlignment="1"/>
    <xf numFmtId="0" fontId="19" fillId="0" borderId="0" xfId="0" applyFont="1" applyAlignment="1"/>
    <xf numFmtId="0" fontId="19" fillId="0" borderId="0" xfId="0" quotePrefix="1" applyFont="1" applyAlignment="1"/>
    <xf numFmtId="14" fontId="19" fillId="0" borderId="0" xfId="0" applyNumberFormat="1" applyFont="1" applyAlignment="1"/>
    <xf numFmtId="164" fontId="19" fillId="0" borderId="0" xfId="0" applyNumberFormat="1" applyFont="1" applyAlignment="1"/>
    <xf numFmtId="0" fontId="19" fillId="0" borderId="0" xfId="0" applyFont="1" applyFill="1" applyAlignment="1"/>
    <xf numFmtId="164" fontId="19" fillId="0" borderId="0" xfId="0" applyNumberFormat="1" applyFont="1" applyFill="1" applyAlignment="1"/>
    <xf numFmtId="0" fontId="19" fillId="33" borderId="0" xfId="0" applyFont="1" applyFill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8"/>
  <sheetViews>
    <sheetView tabSelected="1" topLeftCell="J1" zoomScaleNormal="100" workbookViewId="0">
      <selection activeCell="I1" sqref="A1:XFD1048576"/>
    </sheetView>
  </sheetViews>
  <sheetFormatPr defaultColWidth="54.90625" defaultRowHeight="15.6" x14ac:dyDescent="0.3"/>
  <cols>
    <col min="1" max="1" width="13.1796875" style="2" bestFit="1" customWidth="1"/>
    <col min="2" max="2" width="22.54296875" style="2" bestFit="1" customWidth="1"/>
    <col min="3" max="3" width="8.08984375" style="2" bestFit="1" customWidth="1"/>
    <col min="4" max="4" width="13.08984375" style="2" bestFit="1" customWidth="1"/>
    <col min="5" max="5" width="19.26953125" style="2" bestFit="1" customWidth="1"/>
    <col min="6" max="6" width="23.1796875" style="2" bestFit="1" customWidth="1"/>
    <col min="7" max="7" width="44.54296875" style="2" bestFit="1" customWidth="1"/>
    <col min="8" max="8" width="26.54296875" style="2" bestFit="1" customWidth="1"/>
    <col min="9" max="9" width="39.54296875" style="2" bestFit="1" customWidth="1"/>
    <col min="10" max="10" width="11.36328125" style="2" bestFit="1" customWidth="1"/>
    <col min="11" max="11" width="6.1796875" style="2" bestFit="1" customWidth="1"/>
    <col min="12" max="12" width="4.90625" style="2" bestFit="1" customWidth="1"/>
    <col min="13" max="13" width="10.90625" style="2" bestFit="1" customWidth="1"/>
    <col min="14" max="14" width="62.7265625" style="2" bestFit="1" customWidth="1"/>
    <col min="15" max="16384" width="54.90625" style="2"/>
  </cols>
  <sheetData>
    <row r="1" spans="1:14" x14ac:dyDescent="0.3">
      <c r="A1" s="1" t="s">
        <v>52</v>
      </c>
      <c r="B1" s="1" t="s">
        <v>1</v>
      </c>
      <c r="C1" s="1" t="s">
        <v>0</v>
      </c>
      <c r="D1" s="1" t="s">
        <v>4</v>
      </c>
      <c r="E1" s="1" t="s">
        <v>125</v>
      </c>
      <c r="F1" s="1" t="s">
        <v>126</v>
      </c>
      <c r="G1" s="1" t="s">
        <v>53</v>
      </c>
      <c r="H1" s="1" t="s">
        <v>2</v>
      </c>
      <c r="I1" s="1" t="s">
        <v>3</v>
      </c>
      <c r="J1" s="1" t="s">
        <v>107</v>
      </c>
      <c r="K1" s="1" t="s">
        <v>108</v>
      </c>
      <c r="L1" s="1" t="s">
        <v>109</v>
      </c>
      <c r="M1" s="1" t="s">
        <v>115</v>
      </c>
      <c r="N1" s="1" t="s">
        <v>123</v>
      </c>
    </row>
    <row r="2" spans="1:14" x14ac:dyDescent="0.3">
      <c r="A2" s="2">
        <v>947212</v>
      </c>
      <c r="B2" s="4">
        <v>43833</v>
      </c>
      <c r="C2" s="2">
        <v>100</v>
      </c>
      <c r="D2" s="2">
        <v>9290763</v>
      </c>
      <c r="E2" s="2">
        <v>13033496</v>
      </c>
      <c r="G2" s="2" t="str">
        <f>"Through Fidelity Charitable; Grant ID# "&amp;E2&amp;""</f>
        <v>Through Fidelity Charitable; Grant ID# 13033496</v>
      </c>
      <c r="H2" s="2" t="s">
        <v>5</v>
      </c>
      <c r="I2" s="2" t="s">
        <v>54</v>
      </c>
      <c r="J2" s="2" t="s">
        <v>55</v>
      </c>
      <c r="K2" s="2" t="s">
        <v>111</v>
      </c>
      <c r="L2" s="5">
        <v>1760</v>
      </c>
      <c r="M2" s="2" t="s">
        <v>116</v>
      </c>
    </row>
    <row r="3" spans="1:14" x14ac:dyDescent="0.3">
      <c r="A3" s="2">
        <v>945427</v>
      </c>
      <c r="B3" s="4">
        <v>43867</v>
      </c>
      <c r="C3" s="2">
        <v>1000</v>
      </c>
      <c r="D3" s="2">
        <v>9407206</v>
      </c>
      <c r="E3" s="2">
        <v>13183518</v>
      </c>
      <c r="G3" s="2" t="str">
        <f>"Through Fidelity Charitable; Grant ID# "&amp;E3&amp;""</f>
        <v>Through Fidelity Charitable; Grant ID# 13183518</v>
      </c>
      <c r="H3" s="2" t="s">
        <v>6</v>
      </c>
      <c r="I3" s="2" t="s">
        <v>56</v>
      </c>
      <c r="J3" s="2" t="s">
        <v>57</v>
      </c>
      <c r="K3" s="2" t="s">
        <v>111</v>
      </c>
      <c r="L3" s="5">
        <v>1746</v>
      </c>
      <c r="M3" s="2" t="s">
        <v>116</v>
      </c>
    </row>
    <row r="4" spans="1:14" x14ac:dyDescent="0.3">
      <c r="A4" s="2">
        <v>948317</v>
      </c>
      <c r="B4" s="4">
        <v>43883</v>
      </c>
      <c r="C4" s="2">
        <v>1000</v>
      </c>
      <c r="D4" s="2">
        <v>9450624</v>
      </c>
      <c r="E4" s="2">
        <v>13243496</v>
      </c>
      <c r="G4" s="2" t="str">
        <f>"Through Fidelity Charitable; Grant ID# "&amp;E4&amp;""</f>
        <v>Through Fidelity Charitable; Grant ID# 13243496</v>
      </c>
      <c r="H4" s="2" t="s">
        <v>7</v>
      </c>
      <c r="I4" s="2" t="s">
        <v>58</v>
      </c>
      <c r="J4" s="2" t="s">
        <v>59</v>
      </c>
      <c r="K4" s="2" t="s">
        <v>111</v>
      </c>
      <c r="L4" s="5">
        <v>2116</v>
      </c>
      <c r="M4" s="2" t="s">
        <v>116</v>
      </c>
    </row>
    <row r="5" spans="1:14" x14ac:dyDescent="0.3">
      <c r="A5" s="2">
        <v>947027</v>
      </c>
      <c r="B5" s="4">
        <v>43903</v>
      </c>
      <c r="C5" s="2">
        <v>1000</v>
      </c>
      <c r="D5" s="2">
        <v>9507011</v>
      </c>
      <c r="E5" s="2">
        <v>13315628</v>
      </c>
      <c r="G5" s="2" t="str">
        <f>"Through Fidelity Charitable; Grant ID# "&amp;E5&amp;""</f>
        <v>Through Fidelity Charitable; Grant ID# 13315628</v>
      </c>
      <c r="H5" s="2" t="s">
        <v>8</v>
      </c>
      <c r="I5" s="2" t="s">
        <v>60</v>
      </c>
      <c r="J5" s="2" t="s">
        <v>61</v>
      </c>
      <c r="K5" s="2" t="s">
        <v>111</v>
      </c>
      <c r="L5" s="5">
        <v>1702</v>
      </c>
      <c r="M5" s="2" t="s">
        <v>116</v>
      </c>
    </row>
    <row r="6" spans="1:14" x14ac:dyDescent="0.3">
      <c r="A6" s="2">
        <v>956512</v>
      </c>
      <c r="B6" s="4">
        <v>43907</v>
      </c>
      <c r="C6" s="2">
        <v>100</v>
      </c>
      <c r="D6" s="2">
        <v>9519623</v>
      </c>
      <c r="E6" s="2">
        <v>13322349</v>
      </c>
      <c r="G6" s="2" t="str">
        <f>"Through Fidelity Charitable; Grant ID# "&amp;E6&amp;""</f>
        <v>Through Fidelity Charitable; Grant ID# 13322349</v>
      </c>
      <c r="H6" s="2" t="s">
        <v>9</v>
      </c>
      <c r="I6" s="2" t="s">
        <v>62</v>
      </c>
      <c r="J6" s="2" t="s">
        <v>61</v>
      </c>
      <c r="K6" s="2" t="s">
        <v>111</v>
      </c>
      <c r="L6" s="5">
        <v>1701</v>
      </c>
      <c r="M6" s="2" t="s">
        <v>116</v>
      </c>
    </row>
    <row r="7" spans="1:14" x14ac:dyDescent="0.3">
      <c r="A7" s="2">
        <v>945427</v>
      </c>
      <c r="B7" s="4">
        <v>43907</v>
      </c>
      <c r="C7" s="2">
        <v>1000</v>
      </c>
      <c r="D7" s="2">
        <v>9518465</v>
      </c>
      <c r="E7" s="2">
        <v>13320406</v>
      </c>
      <c r="G7" s="2" t="str">
        <f>"Through Fidelity Charitable; Grant ID# "&amp;E7&amp;""</f>
        <v>Through Fidelity Charitable; Grant ID# 13320406</v>
      </c>
      <c r="H7" s="2" t="s">
        <v>6</v>
      </c>
      <c r="I7" s="2" t="s">
        <v>56</v>
      </c>
      <c r="J7" s="2" t="s">
        <v>57</v>
      </c>
      <c r="K7" s="2" t="s">
        <v>111</v>
      </c>
      <c r="L7" s="5">
        <v>1746</v>
      </c>
      <c r="M7" s="2" t="s">
        <v>116</v>
      </c>
    </row>
    <row r="8" spans="1:14" x14ac:dyDescent="0.3">
      <c r="A8" s="2">
        <v>945427</v>
      </c>
      <c r="B8" s="4">
        <v>43907</v>
      </c>
      <c r="C8" s="2">
        <v>1200</v>
      </c>
      <c r="D8" s="2">
        <v>9519762</v>
      </c>
      <c r="E8" s="2">
        <v>13320477</v>
      </c>
      <c r="G8" s="2" t="str">
        <f>"Through Fidelity Charitable; Grant ID# "&amp;E8&amp;""</f>
        <v>Through Fidelity Charitable; Grant ID# 13320477</v>
      </c>
      <c r="H8" s="2" t="s">
        <v>6</v>
      </c>
      <c r="I8" s="2" t="s">
        <v>56</v>
      </c>
      <c r="J8" s="2" t="s">
        <v>57</v>
      </c>
      <c r="K8" s="2" t="s">
        <v>111</v>
      </c>
      <c r="L8" s="5">
        <v>1746</v>
      </c>
      <c r="M8" s="2" t="s">
        <v>116</v>
      </c>
    </row>
    <row r="9" spans="1:14" x14ac:dyDescent="0.3">
      <c r="A9" s="2">
        <v>956517</v>
      </c>
      <c r="B9" s="4">
        <v>43909</v>
      </c>
      <c r="C9" s="2">
        <v>200</v>
      </c>
      <c r="D9" s="2">
        <v>9523767</v>
      </c>
      <c r="E9" s="2">
        <v>13340602</v>
      </c>
      <c r="G9" s="2" t="str">
        <f>"Through Fidelity Charitable; Grant ID# "&amp;E9&amp;""</f>
        <v>Through Fidelity Charitable; Grant ID# 13340602</v>
      </c>
      <c r="H9" s="2" t="s">
        <v>10</v>
      </c>
      <c r="I9" s="2" t="s">
        <v>63</v>
      </c>
      <c r="J9" s="2" t="s">
        <v>64</v>
      </c>
      <c r="K9" s="2" t="s">
        <v>111</v>
      </c>
      <c r="L9" s="5">
        <v>2465</v>
      </c>
      <c r="M9" s="2" t="s">
        <v>116</v>
      </c>
    </row>
    <row r="10" spans="1:14" x14ac:dyDescent="0.3">
      <c r="A10" s="2">
        <v>947342</v>
      </c>
      <c r="B10" s="4">
        <v>43909</v>
      </c>
      <c r="C10" s="2">
        <v>250</v>
      </c>
      <c r="D10" s="2">
        <v>9524197</v>
      </c>
      <c r="E10" s="2">
        <v>13339471</v>
      </c>
      <c r="G10" s="2" t="str">
        <f>"Through Fidelity Charitable; Grant ID# "&amp;E10&amp;""</f>
        <v>Through Fidelity Charitable; Grant ID# 13339471</v>
      </c>
      <c r="H10" s="2" t="s">
        <v>11</v>
      </c>
      <c r="L10" s="5"/>
      <c r="M10" s="2" t="s">
        <v>116</v>
      </c>
    </row>
    <row r="11" spans="1:14" x14ac:dyDescent="0.3">
      <c r="A11" s="2">
        <v>956522</v>
      </c>
      <c r="B11" s="4">
        <v>43911</v>
      </c>
      <c r="C11" s="2">
        <v>200</v>
      </c>
      <c r="D11" s="2">
        <v>9531736</v>
      </c>
      <c r="E11" s="2">
        <v>13345830</v>
      </c>
      <c r="G11" s="2" t="str">
        <f>"Through Fidelity Charitable; Grant ID# "&amp;E11&amp;""</f>
        <v>Through Fidelity Charitable; Grant ID# 13345830</v>
      </c>
      <c r="H11" s="2" t="s">
        <v>12</v>
      </c>
      <c r="I11" s="2" t="s">
        <v>65</v>
      </c>
      <c r="J11" s="2" t="s">
        <v>66</v>
      </c>
      <c r="K11" s="2" t="s">
        <v>111</v>
      </c>
      <c r="L11" s="5">
        <v>1701</v>
      </c>
      <c r="M11" s="2" t="s">
        <v>116</v>
      </c>
    </row>
    <row r="12" spans="1:14" x14ac:dyDescent="0.3">
      <c r="A12" s="2">
        <v>956527</v>
      </c>
      <c r="B12" s="4">
        <v>43911</v>
      </c>
      <c r="C12" s="2">
        <v>5000</v>
      </c>
      <c r="D12" s="2">
        <v>9529721</v>
      </c>
      <c r="E12" s="2">
        <v>13346294</v>
      </c>
      <c r="G12" s="2" t="str">
        <f>"Through Fidelity Charitable; Grant ID# "&amp;E12&amp;""</f>
        <v>Through Fidelity Charitable; Grant ID# 13346294</v>
      </c>
      <c r="H12" s="2" t="s">
        <v>13</v>
      </c>
      <c r="I12" s="2" t="s">
        <v>67</v>
      </c>
      <c r="J12" s="2" t="s">
        <v>55</v>
      </c>
      <c r="K12" s="2" t="s">
        <v>111</v>
      </c>
      <c r="L12" s="5">
        <v>1760</v>
      </c>
      <c r="M12" s="2" t="s">
        <v>116</v>
      </c>
      <c r="N12" s="2" t="s">
        <v>113</v>
      </c>
    </row>
    <row r="13" spans="1:14" x14ac:dyDescent="0.3">
      <c r="A13" s="2">
        <v>947047</v>
      </c>
      <c r="B13" s="4">
        <v>43914</v>
      </c>
      <c r="C13" s="2">
        <v>4000</v>
      </c>
      <c r="D13" s="2">
        <v>9536638</v>
      </c>
      <c r="E13" s="2">
        <v>13354885</v>
      </c>
      <c r="G13" s="2" t="str">
        <f>"Through Fidelity Charitable; Grant ID# "&amp;E13&amp;""</f>
        <v>Through Fidelity Charitable; Grant ID# 13354885</v>
      </c>
      <c r="H13" s="2" t="s">
        <v>14</v>
      </c>
      <c r="I13" s="2" t="s">
        <v>68</v>
      </c>
      <c r="J13" s="2" t="s">
        <v>69</v>
      </c>
      <c r="K13" s="2" t="s">
        <v>111</v>
      </c>
      <c r="L13" s="5">
        <v>1747</v>
      </c>
    </row>
    <row r="14" spans="1:14" x14ac:dyDescent="0.3">
      <c r="A14" s="2">
        <v>948272</v>
      </c>
      <c r="B14" s="4">
        <v>43914</v>
      </c>
      <c r="C14" s="2">
        <v>1000</v>
      </c>
      <c r="D14" s="2">
        <v>9534497</v>
      </c>
      <c r="E14" s="2">
        <v>13352770</v>
      </c>
      <c r="G14" s="2" t="str">
        <f>"Through Fidelity Charitable; Grant ID# "&amp;E14&amp;""</f>
        <v>Through Fidelity Charitable; Grant ID# 13352770</v>
      </c>
      <c r="H14" s="2" t="s">
        <v>15</v>
      </c>
      <c r="I14" s="2" t="s">
        <v>70</v>
      </c>
      <c r="J14" s="2" t="s">
        <v>71</v>
      </c>
      <c r="K14" s="2" t="s">
        <v>111</v>
      </c>
      <c r="L14" s="5">
        <v>1748</v>
      </c>
      <c r="M14" s="2" t="s">
        <v>116</v>
      </c>
    </row>
    <row r="15" spans="1:14" x14ac:dyDescent="0.3">
      <c r="A15" s="2">
        <v>956532</v>
      </c>
      <c r="B15" s="4">
        <v>43917</v>
      </c>
      <c r="C15" s="2">
        <v>1000</v>
      </c>
      <c r="D15" s="2">
        <v>9550028</v>
      </c>
      <c r="E15" s="2">
        <v>13373842</v>
      </c>
      <c r="G15" s="2" t="str">
        <f>"Through Fidelity Charitable; Grant ID# "&amp;E15&amp;""</f>
        <v>Through Fidelity Charitable; Grant ID# 13373842</v>
      </c>
      <c r="H15" s="2" t="s">
        <v>16</v>
      </c>
      <c r="I15" s="2" t="s">
        <v>72</v>
      </c>
      <c r="J15" s="2" t="s">
        <v>55</v>
      </c>
      <c r="K15" s="2" t="s">
        <v>111</v>
      </c>
      <c r="L15" s="5">
        <v>1760</v>
      </c>
      <c r="M15" s="2" t="s">
        <v>116</v>
      </c>
    </row>
    <row r="16" spans="1:14" x14ac:dyDescent="0.3">
      <c r="A16" s="2">
        <v>947347</v>
      </c>
      <c r="B16" s="4">
        <v>43922</v>
      </c>
      <c r="C16" s="2">
        <v>50</v>
      </c>
      <c r="D16" s="2">
        <v>9567738</v>
      </c>
      <c r="E16" s="2">
        <v>13397166</v>
      </c>
      <c r="G16" s="2" t="str">
        <f>"Through Fidelity Charitable; Grant ID# "&amp;E16&amp;""</f>
        <v>Through Fidelity Charitable; Grant ID# 13397166</v>
      </c>
      <c r="H16" s="2" t="s">
        <v>17</v>
      </c>
      <c r="I16" s="2" t="s">
        <v>73</v>
      </c>
      <c r="J16" s="2" t="s">
        <v>61</v>
      </c>
      <c r="K16" s="2" t="s">
        <v>111</v>
      </c>
      <c r="L16" s="5">
        <v>1702</v>
      </c>
      <c r="M16" s="2" t="s">
        <v>116</v>
      </c>
    </row>
    <row r="17" spans="1:14" x14ac:dyDescent="0.3">
      <c r="A17" s="2">
        <v>952287</v>
      </c>
      <c r="B17" s="4">
        <v>43922</v>
      </c>
      <c r="C17" s="2">
        <v>1000</v>
      </c>
      <c r="D17" s="2">
        <v>9570220</v>
      </c>
      <c r="E17" s="2">
        <v>13398483</v>
      </c>
      <c r="G17" s="2" t="str">
        <f>"Through Fidelity Charitable; Grant ID# "&amp;E17&amp;""</f>
        <v>Through Fidelity Charitable; Grant ID# 13398483</v>
      </c>
      <c r="H17" s="2" t="s">
        <v>18</v>
      </c>
      <c r="I17" s="2" t="s">
        <v>74</v>
      </c>
      <c r="J17" s="2" t="s">
        <v>55</v>
      </c>
      <c r="K17" s="2" t="s">
        <v>111</v>
      </c>
      <c r="L17" s="5">
        <v>1760</v>
      </c>
      <c r="M17" s="2" t="s">
        <v>116</v>
      </c>
    </row>
    <row r="18" spans="1:14" x14ac:dyDescent="0.3">
      <c r="A18" s="2">
        <v>956537</v>
      </c>
      <c r="B18" s="4">
        <v>43923</v>
      </c>
      <c r="C18" s="2">
        <v>50</v>
      </c>
      <c r="D18" s="2">
        <v>9572381</v>
      </c>
      <c r="E18" s="2">
        <v>13404850</v>
      </c>
      <c r="G18" s="2" t="str">
        <f>"Through Fidelity Charitable; Grant ID# "&amp;E18&amp;""</f>
        <v>Through Fidelity Charitable; Grant ID# 13404850</v>
      </c>
      <c r="H18" s="2" t="s">
        <v>19</v>
      </c>
      <c r="I18" s="2" t="s">
        <v>75</v>
      </c>
      <c r="J18" s="2" t="s">
        <v>66</v>
      </c>
      <c r="K18" s="2" t="s">
        <v>111</v>
      </c>
      <c r="L18" s="5">
        <v>1701</v>
      </c>
      <c r="M18" s="2" t="s">
        <v>117</v>
      </c>
    </row>
    <row r="19" spans="1:14" x14ac:dyDescent="0.3">
      <c r="A19" s="2">
        <v>947292</v>
      </c>
      <c r="B19" s="4">
        <v>43929</v>
      </c>
      <c r="C19" s="2">
        <v>2500</v>
      </c>
      <c r="D19" s="2">
        <v>9605354</v>
      </c>
      <c r="E19" s="2">
        <v>13397522</v>
      </c>
      <c r="G19" s="2" t="str">
        <f>"Through Fidelity Charitable; Grant ID# "&amp;E19&amp;""</f>
        <v>Through Fidelity Charitable; Grant ID# 13397522</v>
      </c>
      <c r="H19" s="2" t="s">
        <v>20</v>
      </c>
      <c r="I19" s="2" t="s">
        <v>76</v>
      </c>
      <c r="J19" s="2" t="s">
        <v>77</v>
      </c>
      <c r="K19" s="2" t="s">
        <v>111</v>
      </c>
      <c r="L19" s="5">
        <v>1772</v>
      </c>
      <c r="M19" s="2" t="s">
        <v>116</v>
      </c>
    </row>
    <row r="20" spans="1:14" x14ac:dyDescent="0.3">
      <c r="A20" s="2">
        <v>947302</v>
      </c>
      <c r="B20" s="4">
        <v>43930</v>
      </c>
      <c r="C20" s="2">
        <v>250</v>
      </c>
      <c r="D20" s="2">
        <v>9610947</v>
      </c>
      <c r="E20" s="2">
        <v>13454606</v>
      </c>
      <c r="G20" s="2" t="str">
        <f>"Through Fidelity Charitable; Grant ID# "&amp;E20&amp;""</f>
        <v>Through Fidelity Charitable; Grant ID# 13454606</v>
      </c>
      <c r="H20" s="2" t="s">
        <v>21</v>
      </c>
      <c r="I20" s="2" t="s">
        <v>78</v>
      </c>
      <c r="J20" s="2" t="s">
        <v>61</v>
      </c>
      <c r="K20" s="2" t="s">
        <v>111</v>
      </c>
      <c r="L20" s="5">
        <v>1701</v>
      </c>
      <c r="M20" s="2" t="s">
        <v>116</v>
      </c>
    </row>
    <row r="21" spans="1:14" x14ac:dyDescent="0.3">
      <c r="A21" s="2">
        <v>947317</v>
      </c>
      <c r="B21" s="4">
        <v>43935</v>
      </c>
      <c r="C21" s="2">
        <v>1000</v>
      </c>
      <c r="D21" s="2">
        <v>9621262</v>
      </c>
      <c r="E21" s="2">
        <v>13478658</v>
      </c>
      <c r="G21" s="2" t="str">
        <f>"Through Fidelity Charitable; Grant ID# "&amp;E21&amp;""</f>
        <v>Through Fidelity Charitable; Grant ID# 13478658</v>
      </c>
      <c r="H21" s="2" t="s">
        <v>22</v>
      </c>
      <c r="I21" s="2" t="s">
        <v>112</v>
      </c>
      <c r="J21" s="2" t="s">
        <v>61</v>
      </c>
      <c r="K21" s="2" t="s">
        <v>111</v>
      </c>
      <c r="L21" s="5">
        <v>1701</v>
      </c>
      <c r="M21" s="2" t="s">
        <v>116</v>
      </c>
      <c r="N21" s="2" t="s">
        <v>119</v>
      </c>
    </row>
    <row r="22" spans="1:14" x14ac:dyDescent="0.3">
      <c r="A22" s="2">
        <v>947312</v>
      </c>
      <c r="B22" s="4">
        <v>43935</v>
      </c>
      <c r="C22" s="2">
        <v>200</v>
      </c>
      <c r="D22" s="2">
        <v>9621065</v>
      </c>
      <c r="E22" s="2">
        <v>13472679</v>
      </c>
      <c r="G22" s="2" t="str">
        <f>"Through Fidelity Charitable; Grant ID# "&amp;E22&amp;""</f>
        <v>Through Fidelity Charitable; Grant ID# 13472679</v>
      </c>
      <c r="H22" s="2" t="s">
        <v>23</v>
      </c>
      <c r="I22" s="2" t="s">
        <v>79</v>
      </c>
      <c r="J22" s="2" t="s">
        <v>61</v>
      </c>
      <c r="K22" s="2" t="s">
        <v>111</v>
      </c>
      <c r="L22" s="5">
        <v>1701</v>
      </c>
      <c r="M22" s="2" t="s">
        <v>116</v>
      </c>
    </row>
    <row r="23" spans="1:14" x14ac:dyDescent="0.3">
      <c r="A23" s="2">
        <v>956512</v>
      </c>
      <c r="B23" s="4">
        <v>43935</v>
      </c>
      <c r="C23" s="2">
        <v>100</v>
      </c>
      <c r="D23" s="2">
        <v>9621868</v>
      </c>
      <c r="E23" s="2">
        <v>13476566</v>
      </c>
      <c r="G23" s="2" t="str">
        <f>"Through Fidelity Charitable; Grant ID# "&amp;E23&amp;""</f>
        <v>Through Fidelity Charitable; Grant ID# 13476566</v>
      </c>
      <c r="H23" s="2" t="s">
        <v>9</v>
      </c>
      <c r="I23" s="2" t="s">
        <v>62</v>
      </c>
      <c r="J23" s="2" t="s">
        <v>61</v>
      </c>
      <c r="K23" s="2" t="s">
        <v>111</v>
      </c>
      <c r="L23" s="5">
        <v>1701</v>
      </c>
      <c r="M23" s="2" t="s">
        <v>116</v>
      </c>
    </row>
    <row r="24" spans="1:14" x14ac:dyDescent="0.3">
      <c r="A24" s="2">
        <v>945427</v>
      </c>
      <c r="B24" s="4">
        <v>43935</v>
      </c>
      <c r="C24" s="2">
        <v>1000</v>
      </c>
      <c r="D24" s="2">
        <v>9615720</v>
      </c>
      <c r="E24" s="2">
        <v>13466644</v>
      </c>
      <c r="G24" s="2" t="str">
        <f>"Through Fidelity Charitable; Grant ID# "&amp;E24&amp;""</f>
        <v>Through Fidelity Charitable; Grant ID# 13466644</v>
      </c>
      <c r="H24" s="2" t="s">
        <v>6</v>
      </c>
      <c r="I24" s="2" t="s">
        <v>56</v>
      </c>
      <c r="J24" s="2" t="s">
        <v>57</v>
      </c>
      <c r="K24" s="2" t="s">
        <v>111</v>
      </c>
      <c r="L24" s="5">
        <v>1746</v>
      </c>
      <c r="M24" s="2" t="s">
        <v>116</v>
      </c>
    </row>
    <row r="25" spans="1:14" x14ac:dyDescent="0.3">
      <c r="A25" s="2">
        <v>947322</v>
      </c>
      <c r="B25" s="4">
        <v>43936</v>
      </c>
      <c r="C25" s="2">
        <v>250</v>
      </c>
      <c r="D25" s="2">
        <v>9631029</v>
      </c>
      <c r="E25" s="2">
        <v>13485297</v>
      </c>
      <c r="G25" s="2" t="str">
        <f>"Through Fidelity Charitable; Grant ID# "&amp;E25&amp;""</f>
        <v>Through Fidelity Charitable; Grant ID# 13485297</v>
      </c>
      <c r="H25" s="2" t="s">
        <v>24</v>
      </c>
      <c r="I25" s="2" t="s">
        <v>80</v>
      </c>
      <c r="J25" s="2" t="s">
        <v>81</v>
      </c>
      <c r="K25" s="2" t="s">
        <v>111</v>
      </c>
      <c r="L25" s="5">
        <v>1776</v>
      </c>
      <c r="M25" s="2" t="s">
        <v>116</v>
      </c>
    </row>
    <row r="26" spans="1:14" x14ac:dyDescent="0.3">
      <c r="A26" s="2">
        <v>947022</v>
      </c>
      <c r="B26" s="4">
        <v>43939</v>
      </c>
      <c r="C26" s="2">
        <v>5000</v>
      </c>
      <c r="D26" s="2">
        <v>9647328</v>
      </c>
      <c r="E26" s="2">
        <v>13508549</v>
      </c>
      <c r="G26" s="2" t="str">
        <f>"Through Fidelity Charitable; Grant ID# "&amp;E26&amp;""</f>
        <v>Through Fidelity Charitable; Grant ID# 13508549</v>
      </c>
      <c r="H26" s="2" t="s">
        <v>25</v>
      </c>
      <c r="I26" s="2" t="s">
        <v>82</v>
      </c>
      <c r="J26" s="2" t="s">
        <v>83</v>
      </c>
      <c r="K26" s="2" t="s">
        <v>111</v>
      </c>
      <c r="L26" s="5">
        <v>1721</v>
      </c>
      <c r="M26" s="2" t="s">
        <v>116</v>
      </c>
    </row>
    <row r="27" spans="1:14" x14ac:dyDescent="0.3">
      <c r="A27" s="2">
        <v>947027</v>
      </c>
      <c r="B27" s="4">
        <v>43939</v>
      </c>
      <c r="C27" s="2">
        <v>500</v>
      </c>
      <c r="D27" s="2">
        <v>9648897</v>
      </c>
      <c r="E27" s="2">
        <v>13510099</v>
      </c>
      <c r="G27" s="2" t="str">
        <f>"Through Fidelity Charitable; Grant ID# "&amp;E27&amp;""</f>
        <v>Through Fidelity Charitable; Grant ID# 13510099</v>
      </c>
      <c r="H27" s="2" t="s">
        <v>8</v>
      </c>
      <c r="I27" s="2" t="s">
        <v>60</v>
      </c>
      <c r="J27" s="2" t="s">
        <v>61</v>
      </c>
      <c r="K27" s="2" t="s">
        <v>111</v>
      </c>
      <c r="L27" s="5">
        <v>1702</v>
      </c>
      <c r="M27" s="2" t="s">
        <v>117</v>
      </c>
    </row>
    <row r="28" spans="1:14" x14ac:dyDescent="0.3">
      <c r="A28" s="2">
        <v>947037</v>
      </c>
      <c r="B28" s="4">
        <v>43942</v>
      </c>
      <c r="C28" s="2">
        <v>500</v>
      </c>
      <c r="D28" s="2">
        <v>9654114</v>
      </c>
      <c r="E28" s="2">
        <v>13518789</v>
      </c>
      <c r="G28" s="2" t="str">
        <f>"Through Fidelity Charitable; Grant ID# "&amp;E28&amp;""</f>
        <v>Through Fidelity Charitable; Grant ID# 13518789</v>
      </c>
      <c r="H28" s="2" t="s">
        <v>26</v>
      </c>
      <c r="I28" s="2" t="s">
        <v>84</v>
      </c>
      <c r="J28" s="2" t="s">
        <v>61</v>
      </c>
      <c r="K28" s="2" t="s">
        <v>111</v>
      </c>
      <c r="L28" s="5">
        <v>1701</v>
      </c>
      <c r="M28" s="2" t="s">
        <v>117</v>
      </c>
    </row>
    <row r="29" spans="1:14" x14ac:dyDescent="0.3">
      <c r="A29" s="2">
        <v>947047</v>
      </c>
      <c r="B29" s="4">
        <v>43942</v>
      </c>
      <c r="C29" s="2">
        <v>7500</v>
      </c>
      <c r="D29" s="2">
        <v>9654758</v>
      </c>
      <c r="E29" s="2">
        <v>13521542</v>
      </c>
      <c r="G29" s="2" t="str">
        <f>"Through Fidelity Charitable; Grant ID# "&amp;E29&amp;""</f>
        <v>Through Fidelity Charitable; Grant ID# 13521542</v>
      </c>
      <c r="H29" s="2" t="s">
        <v>27</v>
      </c>
      <c r="I29" s="2" t="s">
        <v>85</v>
      </c>
      <c r="J29" s="2" t="s">
        <v>61</v>
      </c>
      <c r="K29" s="2" t="s">
        <v>111</v>
      </c>
      <c r="L29" s="5">
        <v>1701</v>
      </c>
      <c r="M29" s="2" t="s">
        <v>116</v>
      </c>
      <c r="N29" s="2" t="s">
        <v>118</v>
      </c>
    </row>
    <row r="30" spans="1:14" x14ac:dyDescent="0.3">
      <c r="A30" s="2">
        <v>948267</v>
      </c>
      <c r="B30" s="4">
        <v>43944</v>
      </c>
      <c r="C30" s="2">
        <v>50</v>
      </c>
      <c r="D30" s="2">
        <v>9668087</v>
      </c>
      <c r="E30" s="2">
        <v>13535642</v>
      </c>
      <c r="G30" s="2" t="str">
        <f>"Through Fidelity Charitable; Grant ID# "&amp;E30&amp;""</f>
        <v>Through Fidelity Charitable; Grant ID# 13535642</v>
      </c>
      <c r="H30" s="2" t="s">
        <v>28</v>
      </c>
      <c r="I30" s="6" t="s">
        <v>124</v>
      </c>
      <c r="J30" s="6" t="s">
        <v>87</v>
      </c>
      <c r="K30" s="6" t="s">
        <v>111</v>
      </c>
      <c r="L30" s="7">
        <v>1532</v>
      </c>
      <c r="M30" s="2" t="s">
        <v>116</v>
      </c>
      <c r="N30" s="8" t="s">
        <v>86</v>
      </c>
    </row>
    <row r="31" spans="1:14" x14ac:dyDescent="0.3">
      <c r="A31" s="2">
        <v>948272</v>
      </c>
      <c r="B31" s="4">
        <v>43944</v>
      </c>
      <c r="C31" s="2">
        <v>500</v>
      </c>
      <c r="D31" s="2">
        <v>9668548</v>
      </c>
      <c r="E31" s="2">
        <v>13536398</v>
      </c>
      <c r="G31" s="2" t="str">
        <f>"Through Fidelity Charitable; Grant ID# "&amp;E31&amp;""</f>
        <v>Through Fidelity Charitable; Grant ID# 13536398</v>
      </c>
      <c r="H31" s="2" t="s">
        <v>15</v>
      </c>
      <c r="I31" s="2" t="s">
        <v>70</v>
      </c>
      <c r="J31" s="2" t="s">
        <v>71</v>
      </c>
      <c r="K31" s="2" t="s">
        <v>111</v>
      </c>
      <c r="L31" s="5">
        <v>1748</v>
      </c>
      <c r="M31" s="2" t="s">
        <v>116</v>
      </c>
    </row>
    <row r="32" spans="1:14" x14ac:dyDescent="0.3">
      <c r="A32" s="2">
        <v>947327</v>
      </c>
      <c r="B32" s="4">
        <v>43952</v>
      </c>
      <c r="C32" s="2">
        <v>1000</v>
      </c>
      <c r="D32" s="2">
        <v>9694045</v>
      </c>
      <c r="E32" s="2">
        <v>13576629</v>
      </c>
      <c r="G32" s="2" t="str">
        <f>"Through Fidelity Charitable; Grant ID# "&amp;E32&amp;""</f>
        <v>Through Fidelity Charitable; Grant ID# 13576629</v>
      </c>
      <c r="H32" s="2" t="s">
        <v>29</v>
      </c>
      <c r="I32" s="2" t="s">
        <v>110</v>
      </c>
      <c r="J32" s="2" t="s">
        <v>59</v>
      </c>
      <c r="K32" s="2" t="s">
        <v>111</v>
      </c>
      <c r="L32" s="5">
        <v>2116</v>
      </c>
      <c r="M32" s="2" t="s">
        <v>116</v>
      </c>
      <c r="N32" s="2" t="s">
        <v>120</v>
      </c>
    </row>
    <row r="33" spans="1:14" x14ac:dyDescent="0.3">
      <c r="A33" s="2">
        <v>947332</v>
      </c>
      <c r="B33" s="4">
        <v>43958</v>
      </c>
      <c r="C33" s="2">
        <v>5000</v>
      </c>
      <c r="D33" s="2">
        <v>9727815</v>
      </c>
      <c r="E33" s="2">
        <v>13616335</v>
      </c>
      <c r="G33" s="2" t="str">
        <f>"Through Fidelity Charitable; Grant ID# "&amp;E33&amp;""</f>
        <v>Through Fidelity Charitable; Grant ID# 13616335</v>
      </c>
      <c r="H33" s="2" t="s">
        <v>30</v>
      </c>
      <c r="I33" s="2" t="s">
        <v>88</v>
      </c>
      <c r="J33" s="2" t="s">
        <v>89</v>
      </c>
      <c r="K33" s="2" t="s">
        <v>111</v>
      </c>
      <c r="L33" s="5">
        <v>2492</v>
      </c>
      <c r="M33" s="2" t="s">
        <v>116</v>
      </c>
    </row>
    <row r="34" spans="1:14" x14ac:dyDescent="0.3">
      <c r="A34" s="2">
        <v>947342</v>
      </c>
      <c r="B34" s="4">
        <v>43963</v>
      </c>
      <c r="C34" s="2">
        <v>250</v>
      </c>
      <c r="D34" s="2">
        <v>9736586</v>
      </c>
      <c r="E34" s="2">
        <v>13632946</v>
      </c>
      <c r="G34" s="2" t="str">
        <f>"Through Fidelity Charitable; Grant ID# "&amp;E34&amp;""</f>
        <v>Through Fidelity Charitable; Grant ID# 13632946</v>
      </c>
      <c r="H34" s="2" t="s">
        <v>11</v>
      </c>
      <c r="L34" s="5"/>
      <c r="M34" s="2" t="s">
        <v>116</v>
      </c>
    </row>
    <row r="35" spans="1:14" x14ac:dyDescent="0.3">
      <c r="A35" s="2">
        <v>945427</v>
      </c>
      <c r="B35" s="4">
        <v>43970</v>
      </c>
      <c r="C35" s="2">
        <v>400</v>
      </c>
      <c r="D35" s="2">
        <v>9765226</v>
      </c>
      <c r="E35" s="2">
        <v>13666177</v>
      </c>
      <c r="G35" s="2" t="str">
        <f>"Through Fidelity Charitable; Grant ID# "&amp;E35&amp;""</f>
        <v>Through Fidelity Charitable; Grant ID# 13666177</v>
      </c>
      <c r="H35" s="2" t="s">
        <v>6</v>
      </c>
      <c r="I35" s="2" t="s">
        <v>56</v>
      </c>
      <c r="J35" s="2" t="s">
        <v>57</v>
      </c>
      <c r="K35" s="2" t="s">
        <v>111</v>
      </c>
      <c r="L35" s="5">
        <v>1746</v>
      </c>
      <c r="M35" s="2" t="s">
        <v>116</v>
      </c>
    </row>
    <row r="36" spans="1:14" x14ac:dyDescent="0.3">
      <c r="A36" s="2">
        <v>947027</v>
      </c>
      <c r="B36" s="4">
        <v>43971</v>
      </c>
      <c r="C36" s="2">
        <v>500</v>
      </c>
      <c r="D36" s="2">
        <v>9767311</v>
      </c>
      <c r="E36" s="2">
        <v>13672601</v>
      </c>
      <c r="G36" s="2" t="str">
        <f>"Through Fidelity Charitable; Grant ID# "&amp;E36&amp;""</f>
        <v>Through Fidelity Charitable; Grant ID# 13672601</v>
      </c>
      <c r="H36" s="2" t="s">
        <v>8</v>
      </c>
      <c r="I36" s="2" t="s">
        <v>60</v>
      </c>
      <c r="J36" s="2" t="s">
        <v>61</v>
      </c>
      <c r="K36" s="2" t="s">
        <v>111</v>
      </c>
      <c r="L36" s="5">
        <v>1702</v>
      </c>
      <c r="M36" s="2" t="s">
        <v>117</v>
      </c>
    </row>
    <row r="37" spans="1:14" x14ac:dyDescent="0.3">
      <c r="A37" s="2">
        <v>947347</v>
      </c>
      <c r="B37" s="4">
        <v>43978</v>
      </c>
      <c r="C37" s="2">
        <v>100</v>
      </c>
      <c r="D37" s="2">
        <v>9782799</v>
      </c>
      <c r="E37" s="2">
        <v>13689310</v>
      </c>
      <c r="G37" s="2" t="str">
        <f>"Through Fidelity Charitable; Grant ID# "&amp;E37&amp;""</f>
        <v>Through Fidelity Charitable; Grant ID# 13689310</v>
      </c>
      <c r="H37" s="2" t="s">
        <v>31</v>
      </c>
      <c r="I37" s="2" t="s">
        <v>73</v>
      </c>
      <c r="J37" s="2" t="s">
        <v>61</v>
      </c>
      <c r="K37" s="2" t="s">
        <v>111</v>
      </c>
      <c r="L37" s="5">
        <v>1702</v>
      </c>
      <c r="M37" s="2" t="s">
        <v>116</v>
      </c>
    </row>
    <row r="38" spans="1:14" x14ac:dyDescent="0.3">
      <c r="A38" s="2">
        <v>945427</v>
      </c>
      <c r="B38" s="4">
        <v>43979</v>
      </c>
      <c r="C38" s="2">
        <v>1000</v>
      </c>
      <c r="E38" s="2">
        <v>13701672</v>
      </c>
      <c r="F38" s="2">
        <v>372656</v>
      </c>
      <c r="G38" s="3" t="str">
        <f>"Through Fidelity Charitable; Grant ID# "&amp;E38&amp;": "&amp;"ACH # "&amp;F38&amp;""</f>
        <v>Through Fidelity Charitable; Grant ID# 13701672: ACH # 372656</v>
      </c>
      <c r="H38" s="2" t="s">
        <v>6</v>
      </c>
      <c r="I38" s="2" t="s">
        <v>56</v>
      </c>
      <c r="J38" s="2" t="s">
        <v>57</v>
      </c>
      <c r="K38" s="2" t="s">
        <v>111</v>
      </c>
      <c r="L38" s="5">
        <v>1746</v>
      </c>
      <c r="M38" s="2" t="s">
        <v>116</v>
      </c>
    </row>
    <row r="39" spans="1:14" x14ac:dyDescent="0.3">
      <c r="A39" s="2">
        <v>956542</v>
      </c>
      <c r="B39" s="4">
        <v>43991</v>
      </c>
      <c r="C39" s="2">
        <v>1000</v>
      </c>
      <c r="E39" s="2">
        <v>13760738</v>
      </c>
      <c r="F39" s="2">
        <v>378750</v>
      </c>
      <c r="G39" s="3" t="str">
        <f>"Through Fidelity Charitable; Grant ID# "&amp;E39&amp;": "&amp;"ACH # "&amp;F39&amp;""</f>
        <v>Through Fidelity Charitable; Grant ID# 13760738: ACH # 378750</v>
      </c>
      <c r="H39" s="2" t="s">
        <v>32</v>
      </c>
      <c r="I39" s="2" t="s">
        <v>90</v>
      </c>
      <c r="J39" s="2" t="s">
        <v>91</v>
      </c>
      <c r="K39" s="2" t="s">
        <v>111</v>
      </c>
      <c r="L39" s="5">
        <v>1778</v>
      </c>
      <c r="M39" s="2" t="s">
        <v>116</v>
      </c>
    </row>
    <row r="40" spans="1:14" x14ac:dyDescent="0.3">
      <c r="A40" s="2">
        <v>943982</v>
      </c>
      <c r="B40" s="4">
        <v>43999</v>
      </c>
      <c r="C40" s="2">
        <v>1000</v>
      </c>
      <c r="E40" s="2">
        <v>13797732</v>
      </c>
      <c r="F40" s="2">
        <v>382807</v>
      </c>
      <c r="G40" s="3" t="str">
        <f>"Through Fidelity Charitable; Grant ID# "&amp;E40&amp;": "&amp;"ACH # "&amp;F40&amp;""</f>
        <v>Through Fidelity Charitable; Grant ID# 13797732: ACH # 382807</v>
      </c>
      <c r="H40" s="2" t="s">
        <v>33</v>
      </c>
      <c r="L40" s="5"/>
      <c r="M40" s="2" t="s">
        <v>116</v>
      </c>
    </row>
    <row r="41" spans="1:14" x14ac:dyDescent="0.3">
      <c r="A41" s="2">
        <v>948272</v>
      </c>
      <c r="B41" s="4">
        <v>44001</v>
      </c>
      <c r="C41" s="2">
        <v>500</v>
      </c>
      <c r="E41" s="2">
        <v>13806544</v>
      </c>
      <c r="F41" s="2">
        <v>383913</v>
      </c>
      <c r="G41" s="3" t="str">
        <f>"Through Fidelity Charitable; Grant ID# "&amp;E41&amp;": "&amp;"ACH # "&amp;F41&amp;""</f>
        <v>Through Fidelity Charitable; Grant ID# 13806544: ACH # 383913</v>
      </c>
      <c r="H41" s="2" t="s">
        <v>15</v>
      </c>
      <c r="I41" s="2" t="s">
        <v>70</v>
      </c>
      <c r="J41" s="2" t="s">
        <v>71</v>
      </c>
      <c r="K41" s="2" t="s">
        <v>111</v>
      </c>
      <c r="L41" s="5">
        <v>1748</v>
      </c>
      <c r="M41" s="2" t="s">
        <v>116</v>
      </c>
    </row>
    <row r="42" spans="1:14" x14ac:dyDescent="0.3">
      <c r="A42" s="2">
        <v>956527</v>
      </c>
      <c r="B42" s="4">
        <v>44002</v>
      </c>
      <c r="C42" s="2">
        <v>5000</v>
      </c>
      <c r="E42" s="2">
        <v>13811289</v>
      </c>
      <c r="F42" s="2">
        <v>384449</v>
      </c>
      <c r="G42" s="3" t="str">
        <f>"Through Fidelity Charitable; Grant ID# "&amp;E42&amp;": "&amp;"ACH # "&amp;F42&amp;""</f>
        <v>Through Fidelity Charitable; Grant ID# 13811289: ACH # 384449</v>
      </c>
      <c r="H42" s="2" t="s">
        <v>13</v>
      </c>
      <c r="I42" s="2" t="s">
        <v>67</v>
      </c>
      <c r="J42" s="2" t="s">
        <v>55</v>
      </c>
      <c r="K42" s="2" t="s">
        <v>111</v>
      </c>
      <c r="L42" s="5">
        <v>1760</v>
      </c>
      <c r="M42" s="2" t="s">
        <v>116</v>
      </c>
      <c r="N42" s="2" t="s">
        <v>114</v>
      </c>
    </row>
    <row r="43" spans="1:14" x14ac:dyDescent="0.3">
      <c r="A43" s="2">
        <v>956522</v>
      </c>
      <c r="B43" s="4">
        <v>44002</v>
      </c>
      <c r="C43" s="2">
        <v>200</v>
      </c>
      <c r="E43" s="2">
        <v>13811297</v>
      </c>
      <c r="F43" s="2">
        <v>384449</v>
      </c>
      <c r="G43" s="3" t="str">
        <f>"Through Fidelity Charitable; Grant ID# "&amp;E43&amp;": "&amp;"ACH # "&amp;F43&amp;""</f>
        <v>Through Fidelity Charitable; Grant ID# 13811297: ACH # 384449</v>
      </c>
      <c r="H43" s="2" t="s">
        <v>12</v>
      </c>
      <c r="I43" s="2" t="s">
        <v>65</v>
      </c>
      <c r="J43" s="2" t="s">
        <v>66</v>
      </c>
      <c r="K43" s="2" t="s">
        <v>111</v>
      </c>
      <c r="L43" s="5">
        <v>1701</v>
      </c>
      <c r="M43" s="2" t="s">
        <v>116</v>
      </c>
      <c r="N43" s="2" t="s">
        <v>121</v>
      </c>
    </row>
    <row r="44" spans="1:14" x14ac:dyDescent="0.3">
      <c r="A44" s="2">
        <v>956532</v>
      </c>
      <c r="B44" s="4">
        <v>44008</v>
      </c>
      <c r="C44" s="2">
        <v>1000</v>
      </c>
      <c r="E44" s="2">
        <v>13831146</v>
      </c>
      <c r="F44" s="2">
        <v>387187</v>
      </c>
      <c r="G44" s="3" t="str">
        <f>"Through Fidelity Charitable; Grant ID# "&amp;E44&amp;": "&amp;"ACH # "&amp;F44&amp;""</f>
        <v>Through Fidelity Charitable; Grant ID# 13831146: ACH # 387187</v>
      </c>
      <c r="H44" s="2" t="s">
        <v>16</v>
      </c>
      <c r="I44" s="2" t="s">
        <v>72</v>
      </c>
      <c r="J44" s="2" t="s">
        <v>55</v>
      </c>
      <c r="K44" s="2" t="s">
        <v>111</v>
      </c>
      <c r="L44" s="5">
        <v>1760</v>
      </c>
      <c r="M44" s="2" t="s">
        <v>116</v>
      </c>
      <c r="N44" s="2" t="s">
        <v>122</v>
      </c>
    </row>
    <row r="45" spans="1:14" x14ac:dyDescent="0.3">
      <c r="A45" s="2">
        <v>947347</v>
      </c>
      <c r="B45" s="4">
        <v>44019</v>
      </c>
      <c r="C45" s="2">
        <v>100</v>
      </c>
      <c r="E45" s="2">
        <v>13877279</v>
      </c>
      <c r="F45" s="2">
        <v>392224</v>
      </c>
      <c r="G45" s="3" t="str">
        <f>"Through Fidelity Charitable; Grant ID# "&amp;E45&amp;": "&amp;"ACH # "&amp;F45&amp;""</f>
        <v>Through Fidelity Charitable; Grant ID# 13877279: ACH # 392224</v>
      </c>
      <c r="H45" s="2" t="s">
        <v>17</v>
      </c>
      <c r="I45" s="2" t="s">
        <v>73</v>
      </c>
      <c r="J45" s="2" t="s">
        <v>61</v>
      </c>
      <c r="K45" s="2" t="s">
        <v>111</v>
      </c>
      <c r="L45" s="5">
        <v>1702</v>
      </c>
      <c r="M45" s="2" t="s">
        <v>116</v>
      </c>
    </row>
    <row r="46" spans="1:14" x14ac:dyDescent="0.3">
      <c r="A46" s="2">
        <v>945427</v>
      </c>
      <c r="B46" s="4">
        <v>44044</v>
      </c>
      <c r="C46" s="2">
        <v>500</v>
      </c>
      <c r="E46" s="2">
        <v>13969424</v>
      </c>
      <c r="F46" s="2">
        <v>403500</v>
      </c>
      <c r="G46" s="3" t="str">
        <f>"Through Fidelity Charitable; Grant ID# "&amp;E46&amp;": "&amp;"ACH # "&amp;F46&amp;""</f>
        <v>Through Fidelity Charitable; Grant ID# 13969424: ACH # 403500</v>
      </c>
      <c r="H46" s="2" t="s">
        <v>6</v>
      </c>
      <c r="I46" s="2" t="s">
        <v>56</v>
      </c>
      <c r="J46" s="2" t="s">
        <v>57</v>
      </c>
      <c r="K46" s="2" t="s">
        <v>111</v>
      </c>
      <c r="L46" s="5">
        <v>1746</v>
      </c>
      <c r="M46" s="2" t="s">
        <v>116</v>
      </c>
    </row>
    <row r="47" spans="1:14" x14ac:dyDescent="0.3">
      <c r="A47" s="2">
        <v>956542</v>
      </c>
      <c r="B47" s="4">
        <v>44048</v>
      </c>
      <c r="C47" s="2">
        <v>1000</v>
      </c>
      <c r="E47" s="2">
        <v>13993574</v>
      </c>
      <c r="F47" s="2">
        <v>405589</v>
      </c>
      <c r="G47" s="3" t="str">
        <f>"Through Fidelity Charitable; Grant ID# "&amp;E47&amp;": "&amp;"ACH # "&amp;F47&amp;""</f>
        <v>Through Fidelity Charitable; Grant ID# 13993574: ACH # 405589</v>
      </c>
      <c r="H47" s="2" t="s">
        <v>32</v>
      </c>
      <c r="I47" s="2" t="s">
        <v>90</v>
      </c>
      <c r="J47" s="2" t="s">
        <v>91</v>
      </c>
      <c r="K47" s="2" t="s">
        <v>111</v>
      </c>
      <c r="L47" s="5">
        <v>1778</v>
      </c>
      <c r="M47" s="2" t="s">
        <v>116</v>
      </c>
    </row>
    <row r="48" spans="1:14" x14ac:dyDescent="0.3">
      <c r="A48" s="2">
        <v>948272</v>
      </c>
      <c r="B48" s="4">
        <v>44085</v>
      </c>
      <c r="C48" s="2">
        <v>1000</v>
      </c>
      <c r="E48" s="2">
        <v>14140668</v>
      </c>
      <c r="F48" s="2">
        <v>424118</v>
      </c>
      <c r="G48" s="3" t="str">
        <f>"Through Fidelity Charitable; Grant ID# "&amp;E48&amp;": "&amp;"ACH # "&amp;F48&amp;""</f>
        <v>Through Fidelity Charitable; Grant ID# 14140668: ACH # 424118</v>
      </c>
      <c r="H48" s="2" t="s">
        <v>15</v>
      </c>
      <c r="I48" s="2" t="s">
        <v>70</v>
      </c>
      <c r="J48" s="2" t="s">
        <v>71</v>
      </c>
      <c r="K48" s="2" t="s">
        <v>111</v>
      </c>
      <c r="L48" s="5">
        <v>1748</v>
      </c>
      <c r="M48" s="2" t="s">
        <v>116</v>
      </c>
    </row>
    <row r="49" spans="1:13" x14ac:dyDescent="0.3">
      <c r="A49" s="2">
        <v>956532</v>
      </c>
      <c r="B49" s="4">
        <v>44089</v>
      </c>
      <c r="C49" s="2">
        <v>1000</v>
      </c>
      <c r="E49" s="2">
        <v>14149921</v>
      </c>
      <c r="F49" s="2">
        <v>425892</v>
      </c>
      <c r="G49" s="3" t="str">
        <f>"Through Fidelity Charitable; Grant ID# "&amp;E49&amp;": "&amp;"ACH # "&amp;F49&amp;""</f>
        <v>Through Fidelity Charitable; Grant ID# 14149921: ACH # 425892</v>
      </c>
      <c r="H49" s="2" t="s">
        <v>16</v>
      </c>
      <c r="I49" s="2" t="s">
        <v>72</v>
      </c>
      <c r="J49" s="2" t="s">
        <v>55</v>
      </c>
      <c r="K49" s="2" t="s">
        <v>111</v>
      </c>
      <c r="L49" s="5">
        <v>1760</v>
      </c>
      <c r="M49" s="2" t="s">
        <v>116</v>
      </c>
    </row>
    <row r="50" spans="1:13" x14ac:dyDescent="0.3">
      <c r="A50" s="2">
        <v>956547</v>
      </c>
      <c r="B50" s="4">
        <v>44089</v>
      </c>
      <c r="C50" s="2">
        <v>101</v>
      </c>
      <c r="E50" s="2">
        <v>14150470</v>
      </c>
      <c r="F50" s="2">
        <v>425892</v>
      </c>
      <c r="G50" s="3" t="str">
        <f>"Through Fidelity Charitable; Grant ID# "&amp;E50&amp;": "&amp;"ACH # "&amp;F50&amp;""</f>
        <v>Through Fidelity Charitable; Grant ID# 14150470: ACH # 425892</v>
      </c>
      <c r="H50" s="2" t="s">
        <v>34</v>
      </c>
      <c r="L50" s="5"/>
      <c r="M50" s="2" t="s">
        <v>116</v>
      </c>
    </row>
    <row r="51" spans="1:13" x14ac:dyDescent="0.3">
      <c r="A51" s="2">
        <v>945427</v>
      </c>
      <c r="B51" s="4">
        <v>44104</v>
      </c>
      <c r="C51" s="2">
        <v>1000</v>
      </c>
      <c r="E51" s="2">
        <v>14221004</v>
      </c>
      <c r="F51" s="2">
        <v>434698</v>
      </c>
      <c r="G51" s="3" t="str">
        <f>"Through Fidelity Charitable; Grant ID# "&amp;E51&amp;": "&amp;"ACH # "&amp;F51&amp;""</f>
        <v>Through Fidelity Charitable; Grant ID# 14221004: ACH # 434698</v>
      </c>
      <c r="H51" s="2" t="s">
        <v>6</v>
      </c>
      <c r="I51" s="2" t="s">
        <v>56</v>
      </c>
      <c r="J51" s="2" t="s">
        <v>57</v>
      </c>
      <c r="K51" s="2" t="s">
        <v>111</v>
      </c>
      <c r="L51" s="5">
        <v>1746</v>
      </c>
      <c r="M51" s="2" t="s">
        <v>116</v>
      </c>
    </row>
    <row r="52" spans="1:13" x14ac:dyDescent="0.3">
      <c r="A52" s="2">
        <v>956552</v>
      </c>
      <c r="B52" s="4">
        <v>44110</v>
      </c>
      <c r="C52" s="2">
        <v>500</v>
      </c>
      <c r="E52" s="2">
        <v>14256021</v>
      </c>
      <c r="F52" s="2">
        <v>438853</v>
      </c>
      <c r="G52" s="3" t="str">
        <f>"Through Fidelity Charitable; Grant ID# "&amp;E52&amp;": "&amp;"ACH # "&amp;F52&amp;""</f>
        <v>Through Fidelity Charitable; Grant ID# 14256021: ACH # 438853</v>
      </c>
      <c r="H52" s="2" t="s">
        <v>35</v>
      </c>
      <c r="I52" s="2" t="s">
        <v>92</v>
      </c>
      <c r="J52" s="2" t="s">
        <v>93</v>
      </c>
      <c r="K52" s="2" t="s">
        <v>111</v>
      </c>
      <c r="L52" s="5">
        <v>1770</v>
      </c>
      <c r="M52" s="2" t="s">
        <v>116</v>
      </c>
    </row>
    <row r="53" spans="1:13" x14ac:dyDescent="0.3">
      <c r="A53" s="2">
        <v>956557</v>
      </c>
      <c r="B53" s="4">
        <v>44113</v>
      </c>
      <c r="C53" s="2">
        <v>1000</v>
      </c>
      <c r="E53" s="2">
        <v>14275175</v>
      </c>
      <c r="F53" s="2">
        <v>440891</v>
      </c>
      <c r="G53" s="3" t="str">
        <f>"Through Fidelity Charitable; Grant ID# "&amp;E53&amp;": "&amp;"ACH # "&amp;F53&amp;""</f>
        <v>Through Fidelity Charitable; Grant ID# 14275175: ACH # 440891</v>
      </c>
      <c r="H53" s="2" t="s">
        <v>36</v>
      </c>
      <c r="I53" s="2" t="s">
        <v>94</v>
      </c>
      <c r="J53" s="2" t="s">
        <v>71</v>
      </c>
      <c r="K53" s="2" t="s">
        <v>111</v>
      </c>
      <c r="L53" s="5">
        <v>1748</v>
      </c>
      <c r="M53" s="2" t="s">
        <v>116</v>
      </c>
    </row>
    <row r="54" spans="1:13" x14ac:dyDescent="0.3">
      <c r="A54" s="2">
        <v>947347</v>
      </c>
      <c r="B54" s="4">
        <v>44126</v>
      </c>
      <c r="C54" s="2">
        <v>101</v>
      </c>
      <c r="E54" s="2">
        <v>14337151</v>
      </c>
      <c r="F54" s="2">
        <v>448937</v>
      </c>
      <c r="G54" s="3" t="str">
        <f>"Through Fidelity Charitable; Grant ID# "&amp;E54&amp;": "&amp;"ACH # "&amp;F54&amp;""</f>
        <v>Through Fidelity Charitable; Grant ID# 14337151: ACH # 448937</v>
      </c>
      <c r="H54" s="2" t="s">
        <v>17</v>
      </c>
      <c r="I54" s="2" t="s">
        <v>73</v>
      </c>
      <c r="J54" s="2" t="s">
        <v>61</v>
      </c>
      <c r="K54" s="2" t="s">
        <v>111</v>
      </c>
      <c r="L54" s="5">
        <v>1702</v>
      </c>
      <c r="M54" s="2" t="s">
        <v>116</v>
      </c>
    </row>
    <row r="55" spans="1:13" x14ac:dyDescent="0.3">
      <c r="A55" s="2">
        <v>956532</v>
      </c>
      <c r="B55" s="4">
        <v>44159</v>
      </c>
      <c r="C55" s="2">
        <v>1000</v>
      </c>
      <c r="E55" s="2">
        <v>14531826</v>
      </c>
      <c r="F55" s="2">
        <v>472190</v>
      </c>
      <c r="G55" s="3" t="str">
        <f>"Through Fidelity Charitable; Grant ID# "&amp;E55&amp;": "&amp;"ACH # "&amp;F55&amp;""</f>
        <v>Through Fidelity Charitable; Grant ID# 14531826: ACH # 472190</v>
      </c>
      <c r="H55" s="2" t="s">
        <v>16</v>
      </c>
      <c r="I55" s="2" t="s">
        <v>72</v>
      </c>
      <c r="J55" s="2" t="s">
        <v>55</v>
      </c>
      <c r="K55" s="2" t="s">
        <v>111</v>
      </c>
      <c r="L55" s="5">
        <v>1760</v>
      </c>
      <c r="M55" s="2" t="s">
        <v>116</v>
      </c>
    </row>
    <row r="56" spans="1:13" x14ac:dyDescent="0.3">
      <c r="A56" s="2">
        <v>947302</v>
      </c>
      <c r="B56" s="4">
        <v>44161</v>
      </c>
      <c r="C56" s="2">
        <v>250</v>
      </c>
      <c r="E56" s="2">
        <v>14550302</v>
      </c>
      <c r="F56" s="2">
        <v>474511</v>
      </c>
      <c r="G56" s="3" t="str">
        <f>"Through Fidelity Charitable; Grant ID# "&amp;E56&amp;": "&amp;"ACH # "&amp;F56&amp;""</f>
        <v>Through Fidelity Charitable; Grant ID# 14550302: ACH # 474511</v>
      </c>
      <c r="H56" s="2" t="s">
        <v>37</v>
      </c>
      <c r="I56" s="2" t="s">
        <v>78</v>
      </c>
      <c r="J56" s="2" t="s">
        <v>61</v>
      </c>
      <c r="K56" s="2" t="s">
        <v>111</v>
      </c>
      <c r="L56" s="5">
        <v>1701</v>
      </c>
      <c r="M56" s="2" t="s">
        <v>116</v>
      </c>
    </row>
    <row r="57" spans="1:13" x14ac:dyDescent="0.3">
      <c r="A57" s="2">
        <v>956542</v>
      </c>
      <c r="B57" s="4">
        <v>44163</v>
      </c>
      <c r="C57" s="2">
        <v>1000</v>
      </c>
      <c r="E57" s="2">
        <v>14555646</v>
      </c>
      <c r="F57" s="2">
        <v>475868</v>
      </c>
      <c r="G57" s="3" t="str">
        <f>"Through Fidelity Charitable; Grant ID# "&amp;E57&amp;": "&amp;"ACH # "&amp;F57&amp;""</f>
        <v>Through Fidelity Charitable; Grant ID# 14555646: ACH # 475868</v>
      </c>
      <c r="H57" s="2" t="s">
        <v>32</v>
      </c>
      <c r="I57" s="2" t="s">
        <v>90</v>
      </c>
      <c r="J57" s="2" t="s">
        <v>91</v>
      </c>
      <c r="K57" s="2" t="s">
        <v>111</v>
      </c>
      <c r="L57" s="5">
        <v>1778</v>
      </c>
      <c r="M57" s="2" t="s">
        <v>116</v>
      </c>
    </row>
    <row r="58" spans="1:13" x14ac:dyDescent="0.3">
      <c r="A58" s="2">
        <v>947027</v>
      </c>
      <c r="B58" s="4">
        <v>44166</v>
      </c>
      <c r="C58" s="2">
        <v>1000</v>
      </c>
      <c r="E58" s="2">
        <v>14585986</v>
      </c>
      <c r="F58" s="2">
        <v>477919</v>
      </c>
      <c r="G58" s="3" t="str">
        <f>"Through Fidelity Charitable; Grant ID# "&amp;E58&amp;": "&amp;"ACH # "&amp;F58&amp;""</f>
        <v>Through Fidelity Charitable; Grant ID# 14585986: ACH # 477919</v>
      </c>
      <c r="H58" s="2" t="s">
        <v>8</v>
      </c>
      <c r="I58" s="2" t="s">
        <v>60</v>
      </c>
      <c r="J58" s="2" t="s">
        <v>61</v>
      </c>
      <c r="K58" s="2" t="s">
        <v>111</v>
      </c>
      <c r="L58" s="5">
        <v>1702</v>
      </c>
      <c r="M58" s="2" t="s">
        <v>116</v>
      </c>
    </row>
    <row r="59" spans="1:13" x14ac:dyDescent="0.3">
      <c r="A59" s="2">
        <v>956562</v>
      </c>
      <c r="B59" s="4">
        <v>44167</v>
      </c>
      <c r="C59" s="2">
        <v>10000</v>
      </c>
      <c r="E59" s="2">
        <v>14608685</v>
      </c>
      <c r="F59" s="2">
        <v>480394</v>
      </c>
      <c r="G59" s="3" t="str">
        <f>"Through Fidelity Charitable; Grant ID# "&amp;E59&amp;": "&amp;"ACH # "&amp;F59&amp;""</f>
        <v>Through Fidelity Charitable; Grant ID# 14608685: ACH # 480394</v>
      </c>
      <c r="H59" s="2" t="s">
        <v>38</v>
      </c>
      <c r="I59" s="2" t="s">
        <v>95</v>
      </c>
      <c r="J59" s="2" t="s">
        <v>96</v>
      </c>
      <c r="K59" s="2" t="s">
        <v>111</v>
      </c>
      <c r="L59" s="5">
        <v>2482</v>
      </c>
      <c r="M59" s="2" t="s">
        <v>116</v>
      </c>
    </row>
    <row r="60" spans="1:13" x14ac:dyDescent="0.3">
      <c r="A60" s="2">
        <v>956512</v>
      </c>
      <c r="B60" s="4">
        <v>44168</v>
      </c>
      <c r="C60" s="2">
        <v>50</v>
      </c>
      <c r="E60" s="2">
        <v>14648647</v>
      </c>
      <c r="F60" s="2">
        <v>482778</v>
      </c>
      <c r="G60" s="3" t="str">
        <f>"Through Fidelity Charitable; Grant ID# "&amp;E60&amp;": "&amp;"ACH # "&amp;F60&amp;""</f>
        <v>Through Fidelity Charitable; Grant ID# 14648647: ACH # 482778</v>
      </c>
      <c r="H60" s="2" t="s">
        <v>9</v>
      </c>
      <c r="I60" s="2" t="s">
        <v>62</v>
      </c>
      <c r="J60" s="2" t="s">
        <v>61</v>
      </c>
      <c r="K60" s="2" t="s">
        <v>111</v>
      </c>
      <c r="L60" s="5">
        <v>1701</v>
      </c>
      <c r="M60" s="2" t="s">
        <v>116</v>
      </c>
    </row>
    <row r="61" spans="1:13" x14ac:dyDescent="0.3">
      <c r="A61" s="2">
        <v>956567</v>
      </c>
      <c r="B61" s="4">
        <v>44173</v>
      </c>
      <c r="C61" s="2">
        <v>2500</v>
      </c>
      <c r="E61" s="2">
        <v>14702409</v>
      </c>
      <c r="F61" s="2">
        <v>488021</v>
      </c>
      <c r="G61" s="3" t="str">
        <f>"Through Fidelity Charitable; Grant ID# "&amp;E61&amp;": "&amp;"ACH # "&amp;F61&amp;""</f>
        <v>Through Fidelity Charitable; Grant ID# 14702409: ACH # 488021</v>
      </c>
      <c r="H61" s="2" t="s">
        <v>39</v>
      </c>
      <c r="I61" s="2" t="s">
        <v>97</v>
      </c>
      <c r="J61" s="2" t="s">
        <v>87</v>
      </c>
      <c r="K61" s="2" t="s">
        <v>111</v>
      </c>
      <c r="L61" s="5">
        <v>1532</v>
      </c>
      <c r="M61" s="2" t="s">
        <v>116</v>
      </c>
    </row>
    <row r="62" spans="1:13" x14ac:dyDescent="0.3">
      <c r="A62" s="2">
        <v>956572</v>
      </c>
      <c r="B62" s="4">
        <v>44173</v>
      </c>
      <c r="C62" s="2">
        <v>100</v>
      </c>
      <c r="E62" s="2">
        <v>14686349</v>
      </c>
      <c r="F62" s="2">
        <v>488021</v>
      </c>
      <c r="G62" s="3" t="str">
        <f>"Through Fidelity Charitable; Grant ID# "&amp;E62&amp;": "&amp;"ACH # "&amp;F62&amp;""</f>
        <v>Through Fidelity Charitable; Grant ID# 14686349: ACH # 488021</v>
      </c>
      <c r="H62" s="2" t="s">
        <v>40</v>
      </c>
      <c r="I62" s="2" t="s">
        <v>56</v>
      </c>
      <c r="J62" s="2" t="s">
        <v>57</v>
      </c>
      <c r="K62" s="2" t="s">
        <v>111</v>
      </c>
      <c r="L62" s="5">
        <v>1746</v>
      </c>
      <c r="M62" s="2" t="s">
        <v>116</v>
      </c>
    </row>
    <row r="63" spans="1:13" x14ac:dyDescent="0.3">
      <c r="A63" s="2">
        <v>947037</v>
      </c>
      <c r="B63" s="4">
        <v>44173</v>
      </c>
      <c r="C63" s="2">
        <v>500</v>
      </c>
      <c r="E63" s="2">
        <v>14700914</v>
      </c>
      <c r="F63" s="2">
        <v>488021</v>
      </c>
      <c r="G63" s="3" t="str">
        <f>"Through Fidelity Charitable; Grant ID# "&amp;E63&amp;": "&amp;"ACH # "&amp;F63&amp;""</f>
        <v>Through Fidelity Charitable; Grant ID# 14700914: ACH # 488021</v>
      </c>
      <c r="H63" s="2" t="s">
        <v>26</v>
      </c>
      <c r="I63" s="2" t="s">
        <v>84</v>
      </c>
      <c r="J63" s="2" t="s">
        <v>61</v>
      </c>
      <c r="K63" s="2" t="s">
        <v>111</v>
      </c>
      <c r="L63" s="5">
        <v>1701</v>
      </c>
      <c r="M63" s="2" t="s">
        <v>116</v>
      </c>
    </row>
    <row r="64" spans="1:13" x14ac:dyDescent="0.3">
      <c r="A64" s="2">
        <v>947022</v>
      </c>
      <c r="B64" s="4">
        <v>44173</v>
      </c>
      <c r="C64" s="2">
        <v>5000</v>
      </c>
      <c r="E64" s="2">
        <v>14699798</v>
      </c>
      <c r="F64" s="2">
        <v>488021</v>
      </c>
      <c r="G64" s="3" t="str">
        <f>"Through Fidelity Charitable; Grant ID# "&amp;E64&amp;": "&amp;"ACH # "&amp;F64&amp;""</f>
        <v>Through Fidelity Charitable; Grant ID# 14699798: ACH # 488021</v>
      </c>
      <c r="H64" s="2" t="s">
        <v>25</v>
      </c>
      <c r="I64" s="2" t="s">
        <v>82</v>
      </c>
      <c r="J64" s="2" t="s">
        <v>83</v>
      </c>
      <c r="K64" s="2" t="s">
        <v>111</v>
      </c>
      <c r="L64" s="5">
        <v>1721</v>
      </c>
      <c r="M64" s="2" t="s">
        <v>116</v>
      </c>
    </row>
    <row r="65" spans="1:13" x14ac:dyDescent="0.3">
      <c r="A65" s="2">
        <v>956577</v>
      </c>
      <c r="B65" s="4">
        <v>44174</v>
      </c>
      <c r="C65" s="2">
        <v>500</v>
      </c>
      <c r="E65" s="2">
        <v>14724637</v>
      </c>
      <c r="F65" s="2">
        <v>489617</v>
      </c>
      <c r="G65" s="3" t="str">
        <f>"Through Fidelity Charitable; Grant ID# "&amp;E65&amp;": "&amp;"ACH # "&amp;F65&amp;""</f>
        <v>Through Fidelity Charitable; Grant ID# 14724637: ACH # 489617</v>
      </c>
      <c r="H65" s="2" t="s">
        <v>41</v>
      </c>
      <c r="I65" s="2" t="s">
        <v>98</v>
      </c>
      <c r="J65" s="2" t="s">
        <v>66</v>
      </c>
      <c r="K65" s="2" t="s">
        <v>111</v>
      </c>
      <c r="L65" s="5">
        <v>1701</v>
      </c>
      <c r="M65" s="2" t="s">
        <v>117</v>
      </c>
    </row>
    <row r="66" spans="1:13" x14ac:dyDescent="0.3">
      <c r="A66" s="2">
        <v>956582</v>
      </c>
      <c r="B66" s="4">
        <v>44175</v>
      </c>
      <c r="C66" s="2">
        <v>50</v>
      </c>
      <c r="E66" s="2">
        <v>14734664</v>
      </c>
      <c r="F66" s="2">
        <v>491103</v>
      </c>
      <c r="G66" s="3" t="str">
        <f>"Through Fidelity Charitable; Grant ID# "&amp;E66&amp;": "&amp;"ACH # "&amp;F66&amp;""</f>
        <v>Through Fidelity Charitable; Grant ID# 14734664: ACH # 491103</v>
      </c>
      <c r="H66" s="2" t="s">
        <v>42</v>
      </c>
      <c r="L66" s="5"/>
      <c r="M66" s="2" t="s">
        <v>116</v>
      </c>
    </row>
    <row r="67" spans="1:13" x14ac:dyDescent="0.3">
      <c r="A67" s="2">
        <v>947292</v>
      </c>
      <c r="B67" s="4">
        <v>44176</v>
      </c>
      <c r="C67" s="2">
        <v>1000</v>
      </c>
      <c r="E67" s="2">
        <v>14742260</v>
      </c>
      <c r="F67" s="2">
        <v>492744</v>
      </c>
      <c r="G67" s="3" t="str">
        <f>"Through Fidelity Charitable; Grant ID# "&amp;E67&amp;": "&amp;"ACH # "&amp;F67&amp;""</f>
        <v>Through Fidelity Charitable; Grant ID# 14742260: ACH # 492744</v>
      </c>
      <c r="H67" s="2" t="s">
        <v>20</v>
      </c>
      <c r="I67" s="2" t="s">
        <v>76</v>
      </c>
      <c r="J67" s="2" t="s">
        <v>77</v>
      </c>
      <c r="K67" s="2" t="s">
        <v>111</v>
      </c>
      <c r="L67" s="5">
        <v>1772</v>
      </c>
      <c r="M67" s="2" t="s">
        <v>116</v>
      </c>
    </row>
    <row r="68" spans="1:13" x14ac:dyDescent="0.3">
      <c r="A68" s="2">
        <v>956587</v>
      </c>
      <c r="B68" s="4">
        <v>44177</v>
      </c>
      <c r="C68" s="2">
        <v>2500</v>
      </c>
      <c r="E68" s="2">
        <v>14752566</v>
      </c>
      <c r="F68" s="2">
        <v>494067</v>
      </c>
      <c r="G68" s="3" t="str">
        <f>"Through Fidelity Charitable; Grant ID# "&amp;E68&amp;": "&amp;"ACH # "&amp;F68&amp;""</f>
        <v>Through Fidelity Charitable; Grant ID# 14752566: ACH # 494067</v>
      </c>
      <c r="H68" s="2" t="s">
        <v>43</v>
      </c>
      <c r="I68" s="2" t="s">
        <v>99</v>
      </c>
      <c r="J68" s="2" t="s">
        <v>100</v>
      </c>
      <c r="K68" s="2" t="s">
        <v>111</v>
      </c>
      <c r="L68" s="5">
        <v>2052</v>
      </c>
      <c r="M68" s="2" t="s">
        <v>116</v>
      </c>
    </row>
    <row r="69" spans="1:13" x14ac:dyDescent="0.3">
      <c r="A69" s="2">
        <v>956592</v>
      </c>
      <c r="B69" s="4">
        <v>44180</v>
      </c>
      <c r="C69" s="2">
        <v>100</v>
      </c>
      <c r="E69" s="2">
        <v>14785648</v>
      </c>
      <c r="F69" s="2">
        <v>496417</v>
      </c>
      <c r="G69" s="3" t="str">
        <f>"Through Fidelity Charitable; Grant ID# "&amp;E69&amp;": "&amp;"ACH # "&amp;F69&amp;""</f>
        <v>Through Fidelity Charitable; Grant ID# 14785648: ACH # 496417</v>
      </c>
      <c r="H69" s="2" t="s">
        <v>44</v>
      </c>
      <c r="I69" s="2" t="s">
        <v>101</v>
      </c>
      <c r="J69" s="2" t="s">
        <v>102</v>
      </c>
      <c r="K69" s="2" t="s">
        <v>111</v>
      </c>
      <c r="L69" s="5">
        <v>1760</v>
      </c>
      <c r="M69" s="2" t="s">
        <v>116</v>
      </c>
    </row>
    <row r="70" spans="1:13" x14ac:dyDescent="0.3">
      <c r="A70" s="2">
        <v>956597</v>
      </c>
      <c r="B70" s="4">
        <v>44180</v>
      </c>
      <c r="C70" s="2">
        <v>2000</v>
      </c>
      <c r="E70" s="2">
        <v>14778587</v>
      </c>
      <c r="F70" s="2">
        <v>496417</v>
      </c>
      <c r="G70" s="3" t="str">
        <f>"Through Fidelity Charitable; Grant ID# "&amp;E70&amp;": "&amp;"ACH # "&amp;F70&amp;""</f>
        <v>Through Fidelity Charitable; Grant ID# 14778587: ACH # 496417</v>
      </c>
      <c r="H70" s="2" t="s">
        <v>45</v>
      </c>
      <c r="L70" s="5"/>
      <c r="M70" s="2" t="s">
        <v>116</v>
      </c>
    </row>
    <row r="71" spans="1:13" x14ac:dyDescent="0.3">
      <c r="A71" s="2">
        <v>956602</v>
      </c>
      <c r="B71" s="4">
        <v>44181</v>
      </c>
      <c r="C71" s="2">
        <v>500</v>
      </c>
      <c r="E71" s="2">
        <v>14809501</v>
      </c>
      <c r="F71" s="2">
        <v>498485</v>
      </c>
      <c r="G71" s="3" t="str">
        <f>"Through Fidelity Charitable; Grant ID# "&amp;E71&amp;": "&amp;"ACH # "&amp;F71&amp;""</f>
        <v>Through Fidelity Charitable; Grant ID# 14809501: ACH # 498485</v>
      </c>
      <c r="H71" s="2" t="s">
        <v>46</v>
      </c>
      <c r="I71" s="2" t="s">
        <v>84</v>
      </c>
      <c r="J71" s="2" t="s">
        <v>61</v>
      </c>
      <c r="K71" s="2" t="s">
        <v>111</v>
      </c>
      <c r="L71" s="5">
        <v>1701</v>
      </c>
      <c r="M71" s="2" t="s">
        <v>116</v>
      </c>
    </row>
    <row r="72" spans="1:13" x14ac:dyDescent="0.3">
      <c r="A72" s="2">
        <v>956607</v>
      </c>
      <c r="B72" s="4">
        <v>44181</v>
      </c>
      <c r="C72" s="2">
        <v>2500</v>
      </c>
      <c r="E72" s="2">
        <v>14807414</v>
      </c>
      <c r="F72" s="2">
        <v>498485</v>
      </c>
      <c r="G72" s="3" t="str">
        <f>"Through Fidelity Charitable; Grant ID# "&amp;E72&amp;": "&amp;"ACH # "&amp;F72&amp;""</f>
        <v>Through Fidelity Charitable; Grant ID# 14807414: ACH # 498485</v>
      </c>
      <c r="H72" s="2" t="s">
        <v>47</v>
      </c>
      <c r="I72" s="2" t="s">
        <v>103</v>
      </c>
      <c r="J72" s="2" t="s">
        <v>104</v>
      </c>
      <c r="K72" s="2" t="s">
        <v>111</v>
      </c>
      <c r="L72" s="5">
        <v>2030</v>
      </c>
      <c r="M72" s="2" t="s">
        <v>116</v>
      </c>
    </row>
    <row r="73" spans="1:13" x14ac:dyDescent="0.3">
      <c r="A73" s="2">
        <v>956612</v>
      </c>
      <c r="B73" s="4">
        <v>44187</v>
      </c>
      <c r="C73" s="2">
        <v>200</v>
      </c>
      <c r="E73" s="2">
        <v>14884332</v>
      </c>
      <c r="F73" s="2">
        <v>506023</v>
      </c>
      <c r="G73" s="3" t="str">
        <f>"Through Fidelity Charitable; Grant ID# "&amp;E73&amp;": "&amp;"ACH # "&amp;F73&amp;""</f>
        <v>Through Fidelity Charitable; Grant ID# 14884332: ACH # 506023</v>
      </c>
      <c r="H73" s="2" t="s">
        <v>48</v>
      </c>
      <c r="I73" s="2" t="s">
        <v>105</v>
      </c>
      <c r="J73" s="2" t="s">
        <v>61</v>
      </c>
      <c r="K73" s="2" t="s">
        <v>111</v>
      </c>
      <c r="L73" s="5">
        <v>1701</v>
      </c>
      <c r="M73" s="2" t="s">
        <v>116</v>
      </c>
    </row>
    <row r="74" spans="1:13" x14ac:dyDescent="0.3">
      <c r="A74" s="2">
        <v>956617</v>
      </c>
      <c r="B74" s="4">
        <v>44187</v>
      </c>
      <c r="C74" s="2">
        <v>100</v>
      </c>
      <c r="E74" s="2">
        <v>14873475</v>
      </c>
      <c r="F74" s="2">
        <v>506023</v>
      </c>
      <c r="G74" s="3" t="str">
        <f>"Through Fidelity Charitable; Grant ID# "&amp;E74&amp;": "&amp;"ACH # "&amp;F74&amp;""</f>
        <v>Through Fidelity Charitable; Grant ID# 14873475: ACH # 506023</v>
      </c>
      <c r="H74" s="2" t="s">
        <v>49</v>
      </c>
      <c r="I74" s="2" t="s">
        <v>106</v>
      </c>
      <c r="J74" s="2" t="s">
        <v>61</v>
      </c>
      <c r="K74" s="2" t="s">
        <v>111</v>
      </c>
      <c r="L74" s="5">
        <v>1701</v>
      </c>
      <c r="M74" s="2" t="s">
        <v>116</v>
      </c>
    </row>
    <row r="75" spans="1:13" x14ac:dyDescent="0.3">
      <c r="A75" s="2">
        <v>947347</v>
      </c>
      <c r="B75" s="4">
        <v>44194</v>
      </c>
      <c r="C75" s="2">
        <v>101</v>
      </c>
      <c r="E75" s="2">
        <v>14935491</v>
      </c>
      <c r="F75" s="2">
        <v>513610</v>
      </c>
      <c r="G75" s="3" t="str">
        <f>"Through Fidelity Charitable; Grant ID# "&amp;E75&amp;": "&amp;"ACH # "&amp;F75&amp;""</f>
        <v>Through Fidelity Charitable; Grant ID# 14935491: ACH # 513610</v>
      </c>
      <c r="H75" s="2" t="s">
        <v>50</v>
      </c>
      <c r="I75" s="2" t="s">
        <v>73</v>
      </c>
      <c r="J75" s="2" t="s">
        <v>61</v>
      </c>
      <c r="K75" s="2" t="s">
        <v>111</v>
      </c>
      <c r="L75" s="5">
        <v>1702</v>
      </c>
      <c r="M75" s="2" t="s">
        <v>116</v>
      </c>
    </row>
    <row r="76" spans="1:13" x14ac:dyDescent="0.3">
      <c r="A76" s="2">
        <v>956622</v>
      </c>
      <c r="B76" s="4">
        <v>44195</v>
      </c>
      <c r="C76" s="2">
        <v>2500</v>
      </c>
      <c r="E76" s="2">
        <v>14982090</v>
      </c>
      <c r="F76" s="2">
        <v>515532</v>
      </c>
      <c r="G76" s="3" t="str">
        <f>"Through Fidelity Charitable; Grant ID# "&amp;E76&amp;": "&amp;"ACH # "&amp;F76&amp;""</f>
        <v>Through Fidelity Charitable; Grant ID# 14982090: ACH # 515532</v>
      </c>
      <c r="H76" s="2" t="s">
        <v>51</v>
      </c>
      <c r="L76" s="5"/>
      <c r="M76" s="2" t="s">
        <v>116</v>
      </c>
    </row>
    <row r="77" spans="1:13" x14ac:dyDescent="0.3">
      <c r="L77" s="5"/>
    </row>
    <row r="78" spans="1:13" x14ac:dyDescent="0.3">
      <c r="L78" s="5"/>
    </row>
  </sheetData>
  <autoFilter ref="A1:N1" xr:uid="{00000000-0009-0000-0000-000000000000}"/>
  <printOptions gridLines="1"/>
  <pageMargins left="0.2" right="0.2" top="0.75" bottom="0.25" header="0.3" footer="0.3"/>
  <pageSetup orientation="landscape" r:id="rId1"/>
  <headerFooter>
    <oddHeader>&amp;L&amp;P&amp;C&amp;F&amp;R&amp;D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fidelitygrantreport2020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Wendy A. Heineman</dc:creator>
  <cp:lastModifiedBy>Wendy A. Heineman</cp:lastModifiedBy>
  <cp:lastPrinted>2021-05-19T18:04:49Z</cp:lastPrinted>
  <dcterms:created xsi:type="dcterms:W3CDTF">2021-05-19T17:21:22Z</dcterms:created>
  <dcterms:modified xsi:type="dcterms:W3CDTF">2021-05-27T18:56:13Z</dcterms:modified>
</cp:coreProperties>
</file>