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과장\1 1 부과자료\2024년\Templates\"/>
    </mc:Choice>
  </mc:AlternateContent>
  <xr:revisionPtr revIDLastSave="0" documentId="13_ncr:1_{A6A69D90-5FDD-43B5-9C3D-2F9EF9DE17DE}" xr6:coauthVersionLast="47" xr6:coauthVersionMax="47" xr10:uidLastSave="{00000000-0000-0000-0000-000000000000}"/>
  <bookViews>
    <workbookView xWindow="-525" yWindow="2355" windowWidth="24705" windowHeight="14415" xr2:uid="{F4287AED-E29A-4F26-A7DC-1752CBD1210B}"/>
  </bookViews>
  <sheets>
    <sheet name="Sheet1" sheetId="1" r:id="rId1"/>
    <sheet name="Sheet2" sheetId="2" r:id="rId2"/>
  </sheets>
  <definedNames>
    <definedName name="_xlnm.Print_Area" localSheetId="1">Sheet2!$A$1:$D$23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22" i="1"/>
  <c r="K23" i="1"/>
  <c r="K24" i="1"/>
  <c r="K25" i="1"/>
  <c r="K21" i="1"/>
  <c r="J21" i="1"/>
  <c r="B19" i="2" s="1"/>
  <c r="J22" i="1"/>
  <c r="B20" i="2" s="1"/>
  <c r="J23" i="1"/>
  <c r="J24" i="1"/>
  <c r="B22" i="2" s="1"/>
  <c r="J25" i="1"/>
  <c r="B23" i="2" s="1"/>
  <c r="J10" i="1"/>
  <c r="J11" i="1"/>
  <c r="J12" i="1"/>
  <c r="B10" i="2" s="1"/>
  <c r="J13" i="1"/>
  <c r="B11" i="2" s="1"/>
  <c r="J14" i="1"/>
  <c r="J15" i="1"/>
  <c r="J16" i="1"/>
  <c r="J17" i="1"/>
  <c r="J18" i="1"/>
  <c r="B16" i="2" s="1"/>
  <c r="J19" i="1"/>
  <c r="B17" i="2" s="1"/>
  <c r="J20" i="1"/>
  <c r="J9" i="1"/>
  <c r="B7" i="2" s="1"/>
  <c r="D23" i="2"/>
  <c r="C23" i="2"/>
  <c r="A23" i="2"/>
  <c r="C22" i="2"/>
  <c r="A22" i="2"/>
  <c r="C21" i="2"/>
  <c r="B21" i="2"/>
  <c r="A21" i="2"/>
  <c r="D20" i="2"/>
  <c r="C20" i="2"/>
  <c r="A20" i="2"/>
  <c r="C19" i="2"/>
  <c r="A19" i="2"/>
  <c r="D18" i="2"/>
  <c r="C18" i="2"/>
  <c r="B18" i="2"/>
  <c r="A18" i="2"/>
  <c r="D17" i="2"/>
  <c r="A17" i="2"/>
  <c r="D16" i="2"/>
  <c r="C16" i="2"/>
  <c r="A16" i="2"/>
  <c r="D15" i="2"/>
  <c r="C15" i="2"/>
  <c r="B15" i="2"/>
  <c r="A15" i="2"/>
  <c r="D14" i="2"/>
  <c r="C14" i="2"/>
  <c r="B14" i="2"/>
  <c r="A14" i="2"/>
  <c r="D13" i="2"/>
  <c r="B13" i="2"/>
  <c r="A13" i="2"/>
  <c r="D12" i="2"/>
  <c r="B12" i="2"/>
  <c r="A12" i="2"/>
  <c r="D11" i="2"/>
  <c r="A11" i="2"/>
  <c r="D10" i="2"/>
  <c r="A10" i="2"/>
  <c r="D9" i="2"/>
  <c r="C9" i="2"/>
  <c r="B9" i="2"/>
  <c r="A9" i="2"/>
  <c r="D8" i="2"/>
  <c r="B8" i="2"/>
  <c r="A8" i="2"/>
  <c r="D7" i="2"/>
  <c r="A7" i="2"/>
  <c r="D6" i="2"/>
  <c r="B6" i="2"/>
  <c r="A6" i="2"/>
  <c r="D5" i="2"/>
  <c r="B5" i="2"/>
  <c r="A5" i="2"/>
  <c r="D4" i="2"/>
  <c r="B4" i="2"/>
  <c r="A4" i="2"/>
  <c r="D3" i="2"/>
  <c r="B3" i="2"/>
  <c r="A3" i="2"/>
  <c r="D2" i="2"/>
  <c r="B2" i="2"/>
  <c r="A2" i="2"/>
  <c r="D1" i="2"/>
  <c r="C1" i="2"/>
  <c r="B1" i="2"/>
  <c r="A1" i="2"/>
  <c r="L22" i="1"/>
  <c r="L23" i="1"/>
  <c r="D21" i="2" s="1"/>
  <c r="L24" i="1"/>
  <c r="D22" i="2" s="1"/>
  <c r="L25" i="1"/>
  <c r="L21" i="1"/>
  <c r="D19" i="2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9" i="1"/>
  <c r="C7" i="2" s="1"/>
  <c r="K10" i="1"/>
  <c r="C8" i="2" s="1"/>
  <c r="K11" i="1"/>
  <c r="K12" i="1"/>
  <c r="C10" i="2" s="1"/>
  <c r="K13" i="1"/>
  <c r="C11" i="2" s="1"/>
  <c r="K14" i="1"/>
  <c r="C12" i="2" s="1"/>
  <c r="K15" i="1"/>
  <c r="C13" i="2" s="1"/>
  <c r="K16" i="1"/>
  <c r="K17" i="1"/>
  <c r="K18" i="1"/>
  <c r="K19" i="1"/>
  <c r="C17" i="2" s="1"/>
  <c r="K20" i="1"/>
  <c r="K8" i="1"/>
  <c r="C6" i="2" s="1"/>
  <c r="K5" i="1"/>
  <c r="C3" i="2" s="1"/>
  <c r="L5" i="1"/>
  <c r="K6" i="1"/>
  <c r="C4" i="2" s="1"/>
  <c r="L6" i="1"/>
  <c r="K7" i="1"/>
  <c r="C5" i="2" s="1"/>
  <c r="L7" i="1"/>
  <c r="L4" i="1"/>
  <c r="C2" i="2"/>
  <c r="J7" i="1"/>
  <c r="J5" i="1"/>
  <c r="J6" i="1"/>
  <c r="J8" i="1"/>
  <c r="J4" i="1"/>
</calcChain>
</file>

<file path=xl/sharedStrings.xml><?xml version="1.0" encoding="utf-8"?>
<sst xmlns="http://schemas.openxmlformats.org/spreadsheetml/2006/main" count="132" uniqueCount="80">
  <si>
    <t>XPERP 전기 및 수도 감면 코드 비교표</t>
    <phoneticPr fontId="1" type="noConversion"/>
  </si>
  <si>
    <t>대분류</t>
    <phoneticPr fontId="1" type="noConversion"/>
  </si>
  <si>
    <t>전기</t>
    <phoneticPr fontId="1" type="noConversion"/>
  </si>
  <si>
    <t>수도</t>
    <phoneticPr fontId="1" type="noConversion"/>
  </si>
  <si>
    <t>감면 분류</t>
    <phoneticPr fontId="1" type="noConversion"/>
  </si>
  <si>
    <t>대가족/생명유지</t>
    <phoneticPr fontId="1" type="noConversion"/>
  </si>
  <si>
    <t>종류</t>
    <phoneticPr fontId="1" type="noConversion"/>
  </si>
  <si>
    <t>XPERP</t>
  </si>
  <si>
    <t>코드</t>
    <phoneticPr fontId="1" type="noConversion"/>
  </si>
  <si>
    <t>한전/서울시</t>
    <phoneticPr fontId="1" type="noConversion"/>
  </si>
  <si>
    <t>대가족</t>
    <phoneticPr fontId="1" type="noConversion"/>
  </si>
  <si>
    <t>출산가구</t>
    <phoneticPr fontId="1" type="noConversion"/>
  </si>
  <si>
    <t>다자녀</t>
    <phoneticPr fontId="1" type="noConversion"/>
  </si>
  <si>
    <t>없음</t>
    <phoneticPr fontId="1" type="noConversion"/>
  </si>
  <si>
    <t>복지할인</t>
    <phoneticPr fontId="1" type="noConversion"/>
  </si>
  <si>
    <t>A</t>
    <phoneticPr fontId="1" type="noConversion"/>
  </si>
  <si>
    <t>독립유공</t>
    <phoneticPr fontId="1" type="noConversion"/>
  </si>
  <si>
    <t>국가유공</t>
    <phoneticPr fontId="1" type="noConversion"/>
  </si>
  <si>
    <t>민주유공</t>
    <phoneticPr fontId="1" type="noConversion"/>
  </si>
  <si>
    <t>장애인</t>
    <phoneticPr fontId="1" type="noConversion"/>
  </si>
  <si>
    <t>차상위</t>
    <phoneticPr fontId="1" type="noConversion"/>
  </si>
  <si>
    <t>교육</t>
    <phoneticPr fontId="1" type="noConversion"/>
  </si>
  <si>
    <t>민주유공 할인</t>
    <phoneticPr fontId="1" type="noConversion"/>
  </si>
  <si>
    <t>교육 할인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</si>
  <si>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</si>
  <si>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</si>
  <si>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</si>
  <si>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</si>
  <si>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</si>
  <si>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</si>
  <si>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</si>
  <si>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기초생활</t>
    <phoneticPr fontId="1" type="noConversion"/>
  </si>
  <si>
    <t>유공자</t>
    <phoneticPr fontId="1" type="noConversion"/>
  </si>
  <si>
    <t>V</t>
    <phoneticPr fontId="1" type="noConversion"/>
  </si>
  <si>
    <t>중증장애</t>
    <phoneticPr fontId="1" type="noConversion"/>
  </si>
  <si>
    <t>복지개별</t>
    <phoneticPr fontId="1" type="noConversion"/>
  </si>
  <si>
    <t>중증장애인감면</t>
    <phoneticPr fontId="1" type="noConversion"/>
  </si>
  <si>
    <t>독립유공자감면</t>
    <phoneticPr fontId="1" type="noConversion"/>
  </si>
  <si>
    <t>sheet name or field name</t>
    <phoneticPr fontId="1" type="noConversion"/>
  </si>
  <si>
    <t>기초생계의료</t>
    <phoneticPr fontId="1" type="noConversion"/>
  </si>
  <si>
    <t>대가족(다자녀)</t>
    <phoneticPr fontId="1" type="noConversion"/>
  </si>
  <si>
    <t>차상위주거교육</t>
    <phoneticPr fontId="1" type="noConversion"/>
  </si>
  <si>
    <t>비고</t>
    <phoneticPr fontId="1" type="noConversion"/>
  </si>
  <si>
    <t>고지서 목록</t>
    <phoneticPr fontId="1" type="noConversion"/>
  </si>
  <si>
    <t>독립유공자 할인</t>
    <phoneticPr fontId="1" type="noConversion"/>
  </si>
  <si>
    <t>다자녀할인</t>
    <phoneticPr fontId="1" type="noConversion"/>
  </si>
  <si>
    <t>차상위할인</t>
    <phoneticPr fontId="1" type="noConversion"/>
  </si>
  <si>
    <t>기초주거교육</t>
    <phoneticPr fontId="1" type="noConversion"/>
  </si>
  <si>
    <t>출산가구할인</t>
    <phoneticPr fontId="1" type="noConversion"/>
  </si>
  <si>
    <t>국가유공자할인</t>
    <phoneticPr fontId="1" type="noConversion"/>
  </si>
  <si>
    <t>['장애인 할인', '다자녀 할인', '대가족 할인', '복지추가감액', '의료기기 할인', '기초수급 할인', '출산가구 할인', '기초수급 할인 (주거, 교육)', '차상위계층 할인', '사회복지 할인', '독립유공 할인']</t>
  </si>
  <si>
    <t>복지추가감액</t>
    <phoneticPr fontId="1" type="noConversion"/>
  </si>
  <si>
    <t>분류</t>
    <phoneticPr fontId="1" type="noConversion"/>
  </si>
  <si>
    <t/>
  </si>
  <si>
    <t>종별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</si>
  <si>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</si>
  <si>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</si>
  <si>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</si>
  <si>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</si>
  <si>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3</t>
    <phoneticPr fontId="1" type="noConversion"/>
  </si>
  <si>
    <t>감면</t>
    <phoneticPr fontId="1" type="noConversion"/>
  </si>
  <si>
    <t>중복할인</t>
    <phoneticPr fontId="1" type="noConversion"/>
  </si>
  <si>
    <t>4</t>
    <phoneticPr fontId="1" type="noConversion"/>
  </si>
  <si>
    <t>취약계층경감</t>
    <phoneticPr fontId="1" type="noConversion"/>
  </si>
  <si>
    <t>9</t>
    <phoneticPr fontId="1" type="noConversion"/>
  </si>
  <si>
    <t>장애인할인</t>
    <phoneticPr fontId="1" type="noConversion"/>
  </si>
  <si>
    <t>대가족할인</t>
    <phoneticPr fontId="1" type="noConversion"/>
  </si>
  <si>
    <t>사회복지할인</t>
    <phoneticPr fontId="1" type="noConversion"/>
  </si>
  <si>
    <t>의료기기할인</t>
    <phoneticPr fontId="1" type="noConversion"/>
  </si>
  <si>
    <t>의료기기</t>
    <phoneticPr fontId="1" type="noConversion"/>
  </si>
  <si>
    <t>사회복지</t>
    <phoneticPr fontId="1" type="noConversion"/>
  </si>
  <si>
    <t>기초주거</t>
    <phoneticPr fontId="1" type="noConversion"/>
  </si>
  <si>
    <t>복지추가</t>
    <phoneticPr fontId="1" type="noConversion"/>
  </si>
  <si>
    <t>Xperp 복지시설</t>
    <phoneticPr fontId="1" type="noConversion"/>
  </si>
  <si>
    <t>xperp 기초(생계/의료)</t>
    <phoneticPr fontId="1" type="noConversion"/>
  </si>
  <si>
    <t>xperp 기초(주거/교육)</t>
    <phoneticPr fontId="1" type="noConversion"/>
  </si>
  <si>
    <t>xperp  차상위</t>
    <phoneticPr fontId="1" type="noConversion"/>
  </si>
  <si>
    <t>xperp 교육</t>
    <phoneticPr fontId="1" type="noConversion"/>
  </si>
  <si>
    <t>기초생계</t>
    <phoneticPr fontId="1" type="noConversion"/>
  </si>
  <si>
    <t>xperp 생명유지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</si>
</sst>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5F4E-303B-41E9-8A1E-F9EFD81C2FCC}">
  <sheetPr>
    <pageSetUpPr fitToPage="1"/>
  </sheetPr>
  <dimension ref="A1:L26"/>
  <sheetViews>
    <sheetView tabSelected="1" zoomScale="85" zoomScaleNormal="85" workbookViewId="0">
      <selection activeCell="E4" sqref="E4:E19"/>
    </sheetView>
  </sheetViews>
  <sheetFormatPr defaultRowHeight="16.5" x14ac:dyDescent="0.3"/>
  <cols>
    <col min="1" max="1" width="7.75" customWidth="1"/>
    <col min="2" max="2" width="16" bestFit="1" customWidth="1"/>
    <col min="3" max="3" width="15.25" bestFit="1" customWidth="1"/>
    <col min="4" max="4" width="9" style="3" bestFit="1" customWidth="1"/>
    <col min="5" max="5" width="16.5" customWidth="1"/>
    <col min="6" max="6" width="5.25" style="3" bestFit="1" customWidth="1"/>
    <col min="7" max="7" width="16" style="3" customWidth="1"/>
    <col min="8" max="8" width="25" bestFit="1" customWidth="1"/>
    <col min="9" max="9" width="25" customWidth="1"/>
    <col min="11" max="11" width="19.25" bestFit="1" customWidth="1"/>
    <col min="12" max="12" width="5.25" bestFit="1" customWidth="1"/>
  </cols>
  <sheetData>
    <row r="1" spans="1:12" ht="24.75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3"/>
    </row>
    <row r="2" spans="1:12" ht="24.75" customHeight="1" x14ac:dyDescent="0.3">
      <c r="A2" s="8" t="s">
        <v>1</v>
      </c>
      <c r="B2" s="8" t="s">
        <v>4</v>
      </c>
      <c r="C2" s="8" t="s">
        <v>7</v>
      </c>
      <c r="D2" s="8"/>
      <c r="E2" s="8" t="s">
        <v>9</v>
      </c>
      <c r="F2" s="8"/>
      <c r="G2" s="10" t="s">
        <v>43</v>
      </c>
      <c r="H2" s="8" t="s">
        <v>42</v>
      </c>
      <c r="I2" s="3"/>
    </row>
    <row r="3" spans="1:12" ht="24.75" customHeight="1" x14ac:dyDescent="0.3">
      <c r="A3" s="8"/>
      <c r="B3" s="8"/>
      <c r="C3" s="2" t="s">
        <v>6</v>
      </c>
      <c r="D3" s="2" t="s">
        <v>8</v>
      </c>
      <c r="E3" s="2" t="s">
        <v>6</v>
      </c>
      <c r="F3" s="2" t="s">
        <v>8</v>
      </c>
      <c r="G3" s="11"/>
      <c r="H3" s="8"/>
      <c r="I3" s="3" t="s">
        <v>54</v>
      </c>
      <c r="J3" s="3" t="s">
        <v>52</v>
      </c>
      <c r="K3" s="3" t="s">
        <v>6</v>
      </c>
      <c r="L3" s="3" t="s">
        <v>8</v>
      </c>
    </row>
    <row r="4" spans="1:12" ht="24.75" customHeight="1" x14ac:dyDescent="0.3">
      <c r="A4" s="8" t="s">
        <v>2</v>
      </c>
      <c r="B4" s="1" t="s">
        <v>5</v>
      </c>
      <c r="C4" s="1" t="s">
        <v>10</v>
      </c>
      <c r="D4" s="4" t="s">
        <v>55</v>
      </c>
      <c r="E4" s="6" t="s">
        <v>10</v>
      </c>
      <c r="F4" s="2">
        <v>6</v>
      </c>
      <c r="G4" s="6" t="s">
        <v>66</v>
      </c>
      <c r="H4" s="6"/>
      <c r="I4" t="str">
        <f>$A$4</f>
        <v>전기</v>
      </c>
      <c r="J4" t="str">
        <f>MID(B4,2,2)</f>
        <v>가족</v>
      </c>
      <c r="K4" t="str">
        <f t="shared" ref="K4:K7" si="0">+E4</f>
        <v>대가족</v>
      </c>
      <c r="L4" t="str">
        <f>+D4</f>
        <v>1</v>
      </c>
    </row>
    <row r="5" spans="1:12" ht="24.75" customHeight="1" x14ac:dyDescent="0.3">
      <c r="A5" s="8"/>
      <c r="B5" s="1" t="s">
        <v>5</v>
      </c>
      <c r="C5" s="1" t="s">
        <v>11</v>
      </c>
      <c r="D5" s="4" t="s">
        <v>56</v>
      </c>
      <c r="E5" s="6" t="s">
        <v>11</v>
      </c>
      <c r="F5" s="2" t="s">
        <v>27</v>
      </c>
      <c r="G5" s="6" t="s">
        <v>48</v>
      </c>
      <c r="H5" s="6"/>
      <c r="I5" t="str">
        <f t="shared" ref="I5:I20" si="1">$A$4</f>
        <v>전기</v>
      </c>
      <c r="J5" t="str">
        <f>MID(B5,2,2)</f>
        <v>가족</v>
      </c>
      <c r="K5" t="str">
        <f t="shared" si="0"/>
        <v>출산가구</v>
      </c>
      <c r="L5" t="str">
        <f t="shared" ref="L5:L20" si="2">+D5</f>
        <v>2</v>
      </c>
    </row>
    <row r="6" spans="1:12" ht="24.75" customHeight="1" x14ac:dyDescent="0.3">
      <c r="A6" s="8"/>
      <c r="B6" s="1" t="s">
        <v>5</v>
      </c>
      <c r="C6" s="1" t="s">
        <v>12</v>
      </c>
      <c r="D6" s="4" t="s">
        <v>57</v>
      </c>
      <c r="E6" s="6" t="s">
        <v>12</v>
      </c>
      <c r="F6" s="2" t="s">
        <v>15</v>
      </c>
      <c r="G6" s="6" t="s">
        <v>45</v>
      </c>
      <c r="H6" s="6"/>
      <c r="I6" t="str">
        <f t="shared" si="1"/>
        <v>전기</v>
      </c>
      <c r="J6" t="str">
        <f>MID(B6,2,2)</f>
        <v>가족</v>
      </c>
      <c r="K6" t="str">
        <f t="shared" si="0"/>
        <v>다자녀</v>
      </c>
      <c r="L6" t="str">
        <f t="shared" si="2"/>
        <v>3</v>
      </c>
    </row>
    <row r="7" spans="1:12" ht="24.75" customHeight="1" x14ac:dyDescent="0.3">
      <c r="A7" s="8"/>
      <c r="B7" s="1" t="s">
        <v>5</v>
      </c>
      <c r="C7" s="1" t="s">
        <v>69</v>
      </c>
      <c r="D7" s="4" t="s">
        <v>58</v>
      </c>
      <c r="E7" s="6" t="s">
        <v>69</v>
      </c>
      <c r="F7" s="2">
        <v>8</v>
      </c>
      <c r="G7" s="6" t="s">
        <v>68</v>
      </c>
      <c r="H7" s="6" t="s">
        <v>79</v>
      </c>
      <c r="I7" t="str">
        <f t="shared" si="1"/>
        <v>전기</v>
      </c>
      <c r="J7" t="str">
        <f>MID(B7,2,2)</f>
        <v>가족</v>
      </c>
      <c r="K7" t="str">
        <f t="shared" si="0"/>
        <v>의료기기</v>
      </c>
      <c r="L7" t="str">
        <f t="shared" si="2"/>
        <v>4</v>
      </c>
    </row>
    <row r="8" spans="1:12" ht="24.75" customHeight="1" x14ac:dyDescent="0.3">
      <c r="A8" s="8"/>
      <c r="B8" s="1" t="s">
        <v>5</v>
      </c>
      <c r="C8" s="1"/>
      <c r="D8" s="4" t="s">
        <v>53</v>
      </c>
      <c r="E8" s="6" t="s">
        <v>10</v>
      </c>
      <c r="F8" s="2" t="s">
        <v>24</v>
      </c>
      <c r="G8" s="6" t="s">
        <v>40</v>
      </c>
      <c r="H8" s="6"/>
      <c r="I8" t="str">
        <f t="shared" si="1"/>
        <v>전기</v>
      </c>
      <c r="J8" t="str">
        <f>MID(B8,2,2)</f>
        <v>가족</v>
      </c>
      <c r="K8" t="str">
        <f>+E8</f>
        <v>대가족</v>
      </c>
      <c r="L8" t="str">
        <f t="shared" si="2"/>
        <v/>
      </c>
    </row>
    <row r="9" spans="1:12" ht="24.75" customHeight="1" x14ac:dyDescent="0.3">
      <c r="A9" s="8"/>
      <c r="B9" s="1" t="s">
        <v>14</v>
      </c>
      <c r="C9" s="1" t="s">
        <v>16</v>
      </c>
      <c r="D9" s="2" t="s">
        <v>15</v>
      </c>
      <c r="E9" s="6" t="s">
        <v>16</v>
      </c>
      <c r="F9" s="2">
        <v>5</v>
      </c>
      <c r="G9" s="6" t="s">
        <v>44</v>
      </c>
      <c r="H9" s="6"/>
      <c r="I9" t="str">
        <f t="shared" si="1"/>
        <v>전기</v>
      </c>
      <c r="J9" t="str">
        <f>LEFT(B9,2)</f>
        <v>복지</v>
      </c>
      <c r="K9" t="str">
        <f t="shared" ref="K9:K20" si="3">+E9</f>
        <v>독립유공</v>
      </c>
      <c r="L9" t="str">
        <f t="shared" si="2"/>
        <v>A</v>
      </c>
    </row>
    <row r="10" spans="1:12" ht="24.75" customHeight="1" x14ac:dyDescent="0.3">
      <c r="A10" s="8"/>
      <c r="B10" s="1" t="s">
        <v>14</v>
      </c>
      <c r="C10" s="1" t="s">
        <v>17</v>
      </c>
      <c r="D10" s="2" t="s">
        <v>24</v>
      </c>
      <c r="E10" s="6" t="s">
        <v>17</v>
      </c>
      <c r="F10" s="2">
        <v>3</v>
      </c>
      <c r="G10" s="6" t="s">
        <v>49</v>
      </c>
      <c r="H10" s="6"/>
      <c r="I10" t="str">
        <f t="shared" si="1"/>
        <v>전기</v>
      </c>
      <c r="J10" t="str">
        <f t="shared" ref="J10:J25" si="4">LEFT(B10,2)</f>
        <v>복지</v>
      </c>
      <c r="K10" t="str">
        <f t="shared" si="3"/>
        <v>국가유공</v>
      </c>
      <c r="L10" t="str">
        <f t="shared" si="2"/>
        <v>B</v>
      </c>
    </row>
    <row r="11" spans="1:12" ht="24.75" customHeight="1" x14ac:dyDescent="0.3">
      <c r="A11" s="8"/>
      <c r="B11" s="1" t="s">
        <v>14</v>
      </c>
      <c r="C11" s="1" t="s">
        <v>18</v>
      </c>
      <c r="D11" s="2" t="s">
        <v>25</v>
      </c>
      <c r="E11" s="6" t="s">
        <v>18</v>
      </c>
      <c r="F11" s="2"/>
      <c r="G11" s="6" t="s">
        <v>22</v>
      </c>
      <c r="H11" s="6"/>
      <c r="I11" t="str">
        <f t="shared" si="1"/>
        <v>전기</v>
      </c>
      <c r="J11" t="str">
        <f t="shared" si="4"/>
        <v>복지</v>
      </c>
      <c r="K11" t="str">
        <f t="shared" si="3"/>
        <v>민주유공</v>
      </c>
      <c r="L11" t="str">
        <f t="shared" si="2"/>
        <v>C</v>
      </c>
    </row>
    <row r="12" spans="1:12" ht="24.75" customHeight="1" x14ac:dyDescent="0.3">
      <c r="A12" s="8"/>
      <c r="B12" s="1" t="s">
        <v>14</v>
      </c>
      <c r="C12" s="1" t="s">
        <v>19</v>
      </c>
      <c r="D12" s="2" t="s">
        <v>26</v>
      </c>
      <c r="E12" s="6" t="s">
        <v>19</v>
      </c>
      <c r="F12" s="2">
        <v>2</v>
      </c>
      <c r="G12" s="6" t="s">
        <v>65</v>
      </c>
      <c r="H12" s="6"/>
      <c r="I12" t="str">
        <f t="shared" si="1"/>
        <v>전기</v>
      </c>
      <c r="J12" t="str">
        <f t="shared" si="4"/>
        <v>복지</v>
      </c>
      <c r="K12" t="str">
        <f t="shared" si="3"/>
        <v>장애인</v>
      </c>
      <c r="L12" t="str">
        <f t="shared" si="2"/>
        <v>D</v>
      </c>
    </row>
    <row r="13" spans="1:12" ht="24.75" customHeight="1" x14ac:dyDescent="0.3">
      <c r="A13" s="8"/>
      <c r="B13" s="1" t="s">
        <v>14</v>
      </c>
      <c r="C13" s="1" t="s">
        <v>70</v>
      </c>
      <c r="D13" s="2" t="s">
        <v>27</v>
      </c>
      <c r="E13" s="6" t="s">
        <v>70</v>
      </c>
      <c r="F13" s="2">
        <v>7</v>
      </c>
      <c r="G13" s="6" t="s">
        <v>67</v>
      </c>
      <c r="H13" s="6" t="s">
        <v>73</v>
      </c>
      <c r="I13" t="str">
        <f t="shared" si="1"/>
        <v>전기</v>
      </c>
      <c r="J13" t="str">
        <f t="shared" si="4"/>
        <v>복지</v>
      </c>
      <c r="K13" t="str">
        <f t="shared" si="3"/>
        <v>사회복지</v>
      </c>
      <c r="L13" t="str">
        <f t="shared" si="2"/>
        <v>E</v>
      </c>
    </row>
    <row r="14" spans="1:12" ht="24.75" customHeight="1" x14ac:dyDescent="0.3">
      <c r="A14" s="8"/>
      <c r="B14" s="1" t="s">
        <v>14</v>
      </c>
      <c r="C14" s="1" t="s">
        <v>78</v>
      </c>
      <c r="D14" s="2" t="s">
        <v>28</v>
      </c>
      <c r="E14" s="6" t="s">
        <v>31</v>
      </c>
      <c r="F14" s="2">
        <v>4</v>
      </c>
      <c r="G14" s="6" t="s">
        <v>39</v>
      </c>
      <c r="H14" s="6" t="s">
        <v>74</v>
      </c>
      <c r="I14" t="str">
        <f t="shared" si="1"/>
        <v>전기</v>
      </c>
      <c r="J14" t="str">
        <f t="shared" si="4"/>
        <v>복지</v>
      </c>
      <c r="K14" t="str">
        <f t="shared" si="3"/>
        <v>기초생활</v>
      </c>
      <c r="L14" t="str">
        <f t="shared" si="2"/>
        <v>G</v>
      </c>
    </row>
    <row r="15" spans="1:12" ht="24.75" customHeight="1" x14ac:dyDescent="0.3">
      <c r="A15" s="8"/>
      <c r="B15" s="1" t="s">
        <v>14</v>
      </c>
      <c r="C15" s="1" t="s">
        <v>71</v>
      </c>
      <c r="D15" s="2" t="s">
        <v>29</v>
      </c>
      <c r="E15" s="6" t="s">
        <v>71</v>
      </c>
      <c r="F15" s="2" t="s">
        <v>26</v>
      </c>
      <c r="G15" s="6" t="s">
        <v>47</v>
      </c>
      <c r="H15" s="6" t="s">
        <v>75</v>
      </c>
      <c r="I15" t="str">
        <f t="shared" si="1"/>
        <v>전기</v>
      </c>
      <c r="J15" t="str">
        <f t="shared" si="4"/>
        <v>복지</v>
      </c>
      <c r="K15" t="str">
        <f t="shared" si="3"/>
        <v>기초주거</v>
      </c>
      <c r="L15" t="str">
        <f t="shared" si="2"/>
        <v>H</v>
      </c>
    </row>
    <row r="16" spans="1:12" ht="24.75" customHeight="1" x14ac:dyDescent="0.3">
      <c r="A16" s="8"/>
      <c r="B16" s="1" t="s">
        <v>14</v>
      </c>
      <c r="C16" s="1" t="s">
        <v>20</v>
      </c>
      <c r="D16" s="2" t="s">
        <v>30</v>
      </c>
      <c r="E16" s="6" t="s">
        <v>20</v>
      </c>
      <c r="F16" s="2">
        <v>9</v>
      </c>
      <c r="G16" s="6" t="s">
        <v>46</v>
      </c>
      <c r="H16" s="6" t="s">
        <v>76</v>
      </c>
      <c r="I16" t="str">
        <f t="shared" si="1"/>
        <v>전기</v>
      </c>
      <c r="J16" t="str">
        <f t="shared" si="4"/>
        <v>복지</v>
      </c>
      <c r="K16" t="str">
        <f t="shared" si="3"/>
        <v>차상위</v>
      </c>
      <c r="L16" t="str">
        <f t="shared" si="2"/>
        <v>I</v>
      </c>
    </row>
    <row r="17" spans="1:12" ht="24.75" customHeight="1" x14ac:dyDescent="0.3">
      <c r="A17" s="8"/>
      <c r="B17" s="1" t="s">
        <v>14</v>
      </c>
      <c r="C17" s="1" t="s">
        <v>21</v>
      </c>
      <c r="D17" s="4" t="s">
        <v>53</v>
      </c>
      <c r="E17" s="6" t="s">
        <v>23</v>
      </c>
      <c r="F17" s="2"/>
      <c r="G17" s="6" t="s">
        <v>23</v>
      </c>
      <c r="H17" s="6" t="s">
        <v>77</v>
      </c>
      <c r="I17" t="str">
        <f t="shared" si="1"/>
        <v>전기</v>
      </c>
      <c r="J17" t="str">
        <f t="shared" si="4"/>
        <v>복지</v>
      </c>
      <c r="K17" t="str">
        <f t="shared" si="3"/>
        <v>교육 할인</v>
      </c>
      <c r="L17" t="str">
        <f t="shared" si="2"/>
        <v/>
      </c>
    </row>
    <row r="18" spans="1:12" ht="24.75" customHeight="1" x14ac:dyDescent="0.3">
      <c r="A18" s="8"/>
      <c r="B18" s="1" t="s">
        <v>14</v>
      </c>
      <c r="C18" s="1"/>
      <c r="D18" s="4" t="s">
        <v>53</v>
      </c>
      <c r="E18" s="6"/>
      <c r="F18" s="2" t="s">
        <v>25</v>
      </c>
      <c r="G18" s="6" t="s">
        <v>41</v>
      </c>
      <c r="H18" s="1"/>
      <c r="I18" t="str">
        <f t="shared" si="1"/>
        <v>전기</v>
      </c>
      <c r="J18" t="str">
        <f t="shared" si="4"/>
        <v>복지</v>
      </c>
      <c r="K18">
        <f t="shared" si="3"/>
        <v>0</v>
      </c>
      <c r="L18" t="str">
        <f t="shared" si="2"/>
        <v/>
      </c>
    </row>
    <row r="19" spans="1:12" ht="24.75" customHeight="1" x14ac:dyDescent="0.3">
      <c r="A19" s="8"/>
      <c r="B19" s="1" t="s">
        <v>14</v>
      </c>
      <c r="C19" s="1" t="s">
        <v>51</v>
      </c>
      <c r="D19" s="4" t="s">
        <v>64</v>
      </c>
      <c r="E19" s="6" t="s">
        <v>72</v>
      </c>
      <c r="F19" s="2"/>
      <c r="G19" s="6" t="s">
        <v>63</v>
      </c>
      <c r="H19" s="1"/>
      <c r="I19" t="str">
        <f t="shared" si="1"/>
        <v>전기</v>
      </c>
      <c r="J19" t="str">
        <f t="shared" si="4"/>
        <v>복지</v>
      </c>
      <c r="K19" t="str">
        <f t="shared" si="3"/>
        <v>복지추가</v>
      </c>
      <c r="L19" t="str">
        <f t="shared" si="2"/>
        <v>9</v>
      </c>
    </row>
    <row r="20" spans="1:12" ht="24.75" customHeight="1" x14ac:dyDescent="0.3">
      <c r="A20" s="8"/>
      <c r="B20" s="1" t="s">
        <v>14</v>
      </c>
      <c r="C20" s="1" t="s">
        <v>13</v>
      </c>
      <c r="D20" s="4" t="s">
        <v>53</v>
      </c>
      <c r="E20" s="1"/>
      <c r="F20" s="2"/>
      <c r="G20" s="2"/>
      <c r="H20" s="1"/>
      <c r="I20" t="str">
        <f t="shared" si="1"/>
        <v>전기</v>
      </c>
      <c r="J20" t="str">
        <f t="shared" si="4"/>
        <v>복지</v>
      </c>
      <c r="K20">
        <f t="shared" si="3"/>
        <v>0</v>
      </c>
      <c r="L20" t="str">
        <f t="shared" si="2"/>
        <v/>
      </c>
    </row>
    <row r="21" spans="1:12" ht="22.5" customHeight="1" x14ac:dyDescent="0.3">
      <c r="A21" s="8" t="s">
        <v>3</v>
      </c>
      <c r="B21" s="1" t="s">
        <v>60</v>
      </c>
      <c r="C21" s="1" t="s">
        <v>31</v>
      </c>
      <c r="D21" s="4" t="s">
        <v>59</v>
      </c>
      <c r="E21" s="1" t="s">
        <v>35</v>
      </c>
      <c r="F21" s="2"/>
      <c r="G21" s="2"/>
      <c r="H21" s="1" t="s">
        <v>38</v>
      </c>
      <c r="I21" t="str">
        <f>+$A$21</f>
        <v>수도</v>
      </c>
      <c r="J21" t="str">
        <f>LEFT(B21,2)</f>
        <v>감면</v>
      </c>
      <c r="K21" t="str">
        <f>+C21</f>
        <v>기초생활</v>
      </c>
      <c r="L21" t="str">
        <f>+D21</f>
        <v>3</v>
      </c>
    </row>
    <row r="22" spans="1:12" ht="22.5" customHeight="1" x14ac:dyDescent="0.3">
      <c r="A22" s="8"/>
      <c r="B22" s="1" t="s">
        <v>60</v>
      </c>
      <c r="C22" s="1" t="s">
        <v>12</v>
      </c>
      <c r="D22" s="2" t="s">
        <v>30</v>
      </c>
      <c r="E22" s="1" t="s">
        <v>12</v>
      </c>
      <c r="F22" s="2"/>
      <c r="G22" s="2"/>
      <c r="H22" s="1" t="s">
        <v>38</v>
      </c>
      <c r="I22" t="str">
        <f t="shared" ref="I22:I25" si="5">+$A$21</f>
        <v>수도</v>
      </c>
      <c r="J22" t="str">
        <f t="shared" si="4"/>
        <v>감면</v>
      </c>
      <c r="K22" t="str">
        <f t="shared" ref="K22:K25" si="6">+C22</f>
        <v>다자녀</v>
      </c>
      <c r="L22" t="str">
        <f t="shared" ref="L22:L25" si="7">+D22</f>
        <v>I</v>
      </c>
    </row>
    <row r="23" spans="1:12" ht="22.5" customHeight="1" x14ac:dyDescent="0.3">
      <c r="A23" s="8"/>
      <c r="B23" s="1" t="s">
        <v>60</v>
      </c>
      <c r="C23" s="1" t="s">
        <v>32</v>
      </c>
      <c r="D23" s="4" t="s">
        <v>56</v>
      </c>
      <c r="E23" s="1" t="s">
        <v>37</v>
      </c>
      <c r="F23" s="2"/>
      <c r="G23" s="2"/>
      <c r="H23" s="1" t="s">
        <v>38</v>
      </c>
      <c r="I23" t="str">
        <f t="shared" si="5"/>
        <v>수도</v>
      </c>
      <c r="J23" t="str">
        <f t="shared" si="4"/>
        <v>감면</v>
      </c>
      <c r="K23" t="str">
        <f t="shared" si="6"/>
        <v>유공자</v>
      </c>
      <c r="L23" t="str">
        <f t="shared" si="7"/>
        <v>2</v>
      </c>
    </row>
    <row r="24" spans="1:12" ht="22.5" customHeight="1" x14ac:dyDescent="0.3">
      <c r="A24" s="8"/>
      <c r="B24" s="1" t="s">
        <v>60</v>
      </c>
      <c r="C24" s="1" t="s">
        <v>34</v>
      </c>
      <c r="D24" s="4" t="s">
        <v>62</v>
      </c>
      <c r="E24" s="1" t="s">
        <v>36</v>
      </c>
      <c r="F24" s="2"/>
      <c r="G24" s="2"/>
      <c r="H24" s="1" t="s">
        <v>38</v>
      </c>
      <c r="I24" t="str">
        <f t="shared" si="5"/>
        <v>수도</v>
      </c>
      <c r="J24" t="str">
        <f t="shared" si="4"/>
        <v>감면</v>
      </c>
      <c r="K24" t="str">
        <f t="shared" si="6"/>
        <v>중증장애</v>
      </c>
      <c r="L24" t="str">
        <f t="shared" si="7"/>
        <v>4</v>
      </c>
    </row>
    <row r="25" spans="1:12" ht="22.5" customHeight="1" x14ac:dyDescent="0.3">
      <c r="A25" s="8"/>
      <c r="B25" s="1" t="s">
        <v>60</v>
      </c>
      <c r="C25" s="1" t="s">
        <v>61</v>
      </c>
      <c r="D25" s="2" t="s">
        <v>33</v>
      </c>
      <c r="E25" s="1"/>
      <c r="F25" s="2"/>
      <c r="G25" s="2"/>
      <c r="H25" s="1"/>
      <c r="I25" t="str">
        <f t="shared" si="5"/>
        <v>수도</v>
      </c>
      <c r="J25" t="str">
        <f t="shared" si="4"/>
        <v>감면</v>
      </c>
      <c r="K25" t="str">
        <f t="shared" si="6"/>
        <v>중복할인</v>
      </c>
      <c r="L25" t="str">
        <f t="shared" si="7"/>
        <v>V</v>
      </c>
    </row>
    <row r="26" spans="1:12" ht="60.75" customHeight="1" x14ac:dyDescent="0.3">
      <c r="B26" s="7" t="s">
        <v>50</v>
      </c>
      <c r="C26" s="7"/>
      <c r="D26" s="7"/>
      <c r="E26" s="7"/>
      <c r="F26" s="7"/>
      <c r="G26" s="7"/>
      <c r="H26" s="7"/>
      <c r="I26" s="5"/>
    </row>
  </sheetData>
  <mergeCells count="10">
    <mergeCell ref="B26:H26"/>
    <mergeCell ref="E2:F2"/>
    <mergeCell ref="H2:H3"/>
    <mergeCell ref="A1:H1"/>
    <mergeCell ref="A21:A25"/>
    <mergeCell ref="A4:A20"/>
    <mergeCell ref="A2:A3"/>
    <mergeCell ref="B2:B3"/>
    <mergeCell ref="C2:D2"/>
    <mergeCell ref="G2:G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59CB-1095-45CD-851C-895890488597}">
  <dimension ref="A1:D30"/>
  <sheetViews>
    <sheetView topLeftCell="A10" workbookViewId="0">
      <selection activeCell="C23" sqref="C23"/>
    </sheetView>
  </sheetViews>
  <sheetFormatPr defaultRowHeight="16.5" x14ac:dyDescent="0.3"/>
  <cols>
    <col min="1" max="1" width="10.25" customWidth="1"/>
    <col min="2" max="2" width="9.75" customWidth="1"/>
    <col min="3" max="3" width="27.25" customWidth="1"/>
    <col min="4" max="4" width="12.5" customWidth="1"/>
  </cols>
  <sheetData>
    <row r="1" spans="1:4" ht="24.75" customHeight="1" x14ac:dyDescent="0.3">
      <c r="A1" s="2" t="str">
        <f>+Sheet1!I3</f>
        <v>종별</v>
      </c>
      <c r="B1" s="2" t="str">
        <f>+Sheet1!J3</f>
        <v>분류</v>
      </c>
      <c r="C1" s="2" t="str">
        <f>+Sheet1!K3</f>
        <v>종류</v>
      </c>
      <c r="D1" s="2" t="str">
        <f>+Sheet1!L3</f>
        <v>코드</v>
      </c>
    </row>
    <row r="2" spans="1:4" ht="24.75" customHeight="1" x14ac:dyDescent="0.3">
      <c r="A2" s="2" t="str">
        <f>+Sheet1!I4</f>
        <v>전기</v>
      </c>
      <c r="B2" s="2" t="str">
        <f>+Sheet1!J4</f>
        <v>가족</v>
      </c>
      <c r="C2" s="2" t="str">
        <f>+Sheet1!K4</f>
        <v>대가족</v>
      </c>
      <c r="D2" s="2" t="str">
        <f>+Sheet1!L4</f>
        <v>1</v>
      </c>
    </row>
    <row r="3" spans="1:4" ht="24.75" customHeight="1" x14ac:dyDescent="0.3">
      <c r="A3" s="2" t="str">
        <f>+Sheet1!I5</f>
        <v>전기</v>
      </c>
      <c r="B3" s="2" t="str">
        <f>+Sheet1!J5</f>
        <v>가족</v>
      </c>
      <c r="C3" s="2" t="str">
        <f>+Sheet1!K5</f>
        <v>출산가구</v>
      </c>
      <c r="D3" s="2" t="str">
        <f>+Sheet1!L5</f>
        <v>2</v>
      </c>
    </row>
    <row r="4" spans="1:4" ht="24.75" customHeight="1" x14ac:dyDescent="0.3">
      <c r="A4" s="2" t="str">
        <f>+Sheet1!I6</f>
        <v>전기</v>
      </c>
      <c r="B4" s="2" t="str">
        <f>+Sheet1!J6</f>
        <v>가족</v>
      </c>
      <c r="C4" s="2" t="str">
        <f>+Sheet1!K6</f>
        <v>다자녀</v>
      </c>
      <c r="D4" s="2" t="str">
        <f>+Sheet1!L6</f>
        <v>3</v>
      </c>
    </row>
    <row r="5" spans="1:4" ht="24.75" customHeight="1" x14ac:dyDescent="0.3">
      <c r="A5" s="2" t="str">
        <f>+Sheet1!I7</f>
        <v>전기</v>
      </c>
      <c r="B5" s="2" t="str">
        <f>+Sheet1!J7</f>
        <v>가족</v>
      </c>
      <c r="C5" s="2" t="str">
        <f>+Sheet1!K7</f>
        <v>의료기기</v>
      </c>
      <c r="D5" s="2" t="str">
        <f>+Sheet1!L7</f>
        <v>4</v>
      </c>
    </row>
    <row r="6" spans="1:4" ht="24.75" customHeight="1" x14ac:dyDescent="0.3">
      <c r="A6" s="2" t="str">
        <f>+Sheet1!I8</f>
        <v>전기</v>
      </c>
      <c r="B6" s="2" t="str">
        <f>+Sheet1!J8</f>
        <v>가족</v>
      </c>
      <c r="C6" s="2" t="str">
        <f>+Sheet1!K8</f>
        <v>대가족</v>
      </c>
      <c r="D6" s="2" t="str">
        <f>+Sheet1!L8</f>
        <v/>
      </c>
    </row>
    <row r="7" spans="1:4" ht="24.75" customHeight="1" x14ac:dyDescent="0.3">
      <c r="A7" s="2" t="str">
        <f>+Sheet1!I9</f>
        <v>전기</v>
      </c>
      <c r="B7" s="2" t="str">
        <f>+Sheet1!J9</f>
        <v>복지</v>
      </c>
      <c r="C7" s="2" t="str">
        <f>+Sheet1!K9</f>
        <v>독립유공</v>
      </c>
      <c r="D7" s="2" t="str">
        <f>+Sheet1!L9</f>
        <v>A</v>
      </c>
    </row>
    <row r="8" spans="1:4" ht="24.75" customHeight="1" x14ac:dyDescent="0.3">
      <c r="A8" s="2" t="str">
        <f>+Sheet1!I10</f>
        <v>전기</v>
      </c>
      <c r="B8" s="2" t="str">
        <f>+Sheet1!J10</f>
        <v>복지</v>
      </c>
      <c r="C8" s="2" t="str">
        <f>+Sheet1!K10</f>
        <v>국가유공</v>
      </c>
      <c r="D8" s="2" t="str">
        <f>+Sheet1!L10</f>
        <v>B</v>
      </c>
    </row>
    <row r="9" spans="1:4" ht="24.75" customHeight="1" x14ac:dyDescent="0.3">
      <c r="A9" s="2" t="str">
        <f>+Sheet1!I11</f>
        <v>전기</v>
      </c>
      <c r="B9" s="2" t="str">
        <f>+Sheet1!J11</f>
        <v>복지</v>
      </c>
      <c r="C9" s="2" t="str">
        <f>+Sheet1!K11</f>
        <v>민주유공</v>
      </c>
      <c r="D9" s="2" t="str">
        <f>+Sheet1!L11</f>
        <v>C</v>
      </c>
    </row>
    <row r="10" spans="1:4" ht="24.75" customHeight="1" x14ac:dyDescent="0.3">
      <c r="A10" s="2" t="str">
        <f>+Sheet1!I12</f>
        <v>전기</v>
      </c>
      <c r="B10" s="2" t="str">
        <f>+Sheet1!J12</f>
        <v>복지</v>
      </c>
      <c r="C10" s="2" t="str">
        <f>+Sheet1!K12</f>
        <v>장애인</v>
      </c>
      <c r="D10" s="2" t="str">
        <f>+Sheet1!L12</f>
        <v>D</v>
      </c>
    </row>
    <row r="11" spans="1:4" ht="24.75" customHeight="1" x14ac:dyDescent="0.3">
      <c r="A11" s="2" t="str">
        <f>+Sheet1!I13</f>
        <v>전기</v>
      </c>
      <c r="B11" s="2" t="str">
        <f>+Sheet1!J13</f>
        <v>복지</v>
      </c>
      <c r="C11" s="2" t="str">
        <f>+Sheet1!K13</f>
        <v>사회복지</v>
      </c>
      <c r="D11" s="2" t="str">
        <f>+Sheet1!L13</f>
        <v>E</v>
      </c>
    </row>
    <row r="12" spans="1:4" ht="24.75" customHeight="1" x14ac:dyDescent="0.3">
      <c r="A12" s="2" t="str">
        <f>+Sheet1!I14</f>
        <v>전기</v>
      </c>
      <c r="B12" s="2" t="str">
        <f>+Sheet1!J14</f>
        <v>복지</v>
      </c>
      <c r="C12" s="2" t="str">
        <f>+Sheet1!K14</f>
        <v>기초생활</v>
      </c>
      <c r="D12" s="2" t="str">
        <f>+Sheet1!L14</f>
        <v>G</v>
      </c>
    </row>
    <row r="13" spans="1:4" ht="24.75" customHeight="1" x14ac:dyDescent="0.3">
      <c r="A13" s="2" t="str">
        <f>+Sheet1!I15</f>
        <v>전기</v>
      </c>
      <c r="B13" s="2" t="str">
        <f>+Sheet1!J15</f>
        <v>복지</v>
      </c>
      <c r="C13" s="2" t="str">
        <f>+Sheet1!K15</f>
        <v>기초주거</v>
      </c>
      <c r="D13" s="2" t="str">
        <f>+Sheet1!L15</f>
        <v>H</v>
      </c>
    </row>
    <row r="14" spans="1:4" ht="24.75" customHeight="1" x14ac:dyDescent="0.3">
      <c r="A14" s="2" t="str">
        <f>+Sheet1!I16</f>
        <v>전기</v>
      </c>
      <c r="B14" s="2" t="str">
        <f>+Sheet1!J16</f>
        <v>복지</v>
      </c>
      <c r="C14" s="2" t="str">
        <f>+Sheet1!K16</f>
        <v>차상위</v>
      </c>
      <c r="D14" s="2" t="str">
        <f>+Sheet1!L16</f>
        <v>I</v>
      </c>
    </row>
    <row r="15" spans="1:4" ht="24.75" customHeight="1" x14ac:dyDescent="0.3">
      <c r="A15" s="2" t="str">
        <f>+Sheet1!I17</f>
        <v>전기</v>
      </c>
      <c r="B15" s="2" t="str">
        <f>+Sheet1!J17</f>
        <v>복지</v>
      </c>
      <c r="C15" s="2" t="str">
        <f>+Sheet1!K17</f>
        <v>교육 할인</v>
      </c>
      <c r="D15" s="2" t="str">
        <f>+Sheet1!L17</f>
        <v/>
      </c>
    </row>
    <row r="16" spans="1:4" ht="24.75" customHeight="1" x14ac:dyDescent="0.3">
      <c r="A16" s="2" t="str">
        <f>+Sheet1!I18</f>
        <v>전기</v>
      </c>
      <c r="B16" s="2" t="str">
        <f>+Sheet1!J18</f>
        <v>복지</v>
      </c>
      <c r="C16" s="2">
        <f>+Sheet1!K18</f>
        <v>0</v>
      </c>
      <c r="D16" s="2" t="str">
        <f>+Sheet1!L18</f>
        <v/>
      </c>
    </row>
    <row r="17" spans="1:4" ht="24.75" customHeight="1" x14ac:dyDescent="0.3">
      <c r="A17" s="2" t="str">
        <f>+Sheet1!I19</f>
        <v>전기</v>
      </c>
      <c r="B17" s="2" t="str">
        <f>+Sheet1!J19</f>
        <v>복지</v>
      </c>
      <c r="C17" s="2" t="str">
        <f>+Sheet1!K19</f>
        <v>복지추가</v>
      </c>
      <c r="D17" s="2" t="str">
        <f>+Sheet1!L19</f>
        <v>9</v>
      </c>
    </row>
    <row r="18" spans="1:4" ht="24.75" customHeight="1" x14ac:dyDescent="0.3">
      <c r="A18" s="2" t="str">
        <f>+Sheet1!I20</f>
        <v>전기</v>
      </c>
      <c r="B18" s="2" t="str">
        <f>+Sheet1!J20</f>
        <v>복지</v>
      </c>
      <c r="C18" s="2">
        <f>+Sheet1!K20</f>
        <v>0</v>
      </c>
      <c r="D18" s="2" t="str">
        <f>+Sheet1!L20</f>
        <v/>
      </c>
    </row>
    <row r="19" spans="1:4" ht="24.75" customHeight="1" x14ac:dyDescent="0.3">
      <c r="A19" s="2" t="str">
        <f>+Sheet1!I21</f>
        <v>수도</v>
      </c>
      <c r="B19" s="2" t="str">
        <f>+Sheet1!J21</f>
        <v>감면</v>
      </c>
      <c r="C19" s="2" t="str">
        <f>+Sheet1!K21</f>
        <v>기초생활</v>
      </c>
      <c r="D19" s="2" t="str">
        <f>+Sheet1!L21</f>
        <v>3</v>
      </c>
    </row>
    <row r="20" spans="1:4" ht="24.75" customHeight="1" x14ac:dyDescent="0.3">
      <c r="A20" s="2" t="str">
        <f>+Sheet1!I22</f>
        <v>수도</v>
      </c>
      <c r="B20" s="2" t="str">
        <f>+Sheet1!J22</f>
        <v>감면</v>
      </c>
      <c r="C20" s="2" t="str">
        <f>+Sheet1!K22</f>
        <v>다자녀</v>
      </c>
      <c r="D20" s="2" t="str">
        <f>+Sheet1!L22</f>
        <v>I</v>
      </c>
    </row>
    <row r="21" spans="1:4" ht="24.75" customHeight="1" x14ac:dyDescent="0.3">
      <c r="A21" s="2" t="str">
        <f>+Sheet1!I23</f>
        <v>수도</v>
      </c>
      <c r="B21" s="2" t="str">
        <f>+Sheet1!J23</f>
        <v>감면</v>
      </c>
      <c r="C21" s="2" t="str">
        <f>+Sheet1!K23</f>
        <v>유공자</v>
      </c>
      <c r="D21" s="2" t="str">
        <f>+Sheet1!L23</f>
        <v>2</v>
      </c>
    </row>
    <row r="22" spans="1:4" ht="24.75" customHeight="1" x14ac:dyDescent="0.3">
      <c r="A22" s="2" t="str">
        <f>+Sheet1!I24</f>
        <v>수도</v>
      </c>
      <c r="B22" s="2" t="str">
        <f>+Sheet1!J24</f>
        <v>감면</v>
      </c>
      <c r="C22" s="2" t="str">
        <f>+Sheet1!K24</f>
        <v>중증장애</v>
      </c>
      <c r="D22" s="2" t="str">
        <f>+Sheet1!L24</f>
        <v>4</v>
      </c>
    </row>
    <row r="23" spans="1:4" ht="24.75" customHeight="1" x14ac:dyDescent="0.3">
      <c r="A23" s="2" t="str">
        <f>+Sheet1!I25</f>
        <v>수도</v>
      </c>
      <c r="B23" s="2" t="str">
        <f>+Sheet1!J25</f>
        <v>감면</v>
      </c>
      <c r="C23" s="2" t="str">
        <f>+Sheet1!K25</f>
        <v>중복할인</v>
      </c>
      <c r="D23" s="2" t="str">
        <f>+Sheet1!L25</f>
        <v>V</v>
      </c>
    </row>
    <row r="24" spans="1:4" ht="24.75" customHeight="1" x14ac:dyDescent="0.3"/>
    <row r="25" spans="1:4" ht="24.75" customHeight="1" x14ac:dyDescent="0.3"/>
    <row r="26" spans="1:4" ht="24.75" customHeight="1" x14ac:dyDescent="0.3"/>
    <row r="27" spans="1:4" ht="24.75" customHeight="1" x14ac:dyDescent="0.3"/>
    <row r="28" spans="1:4" ht="24.75" customHeight="1" x14ac:dyDescent="0.3"/>
    <row r="29" spans="1:4" ht="24.75" customHeight="1" x14ac:dyDescent="0.3"/>
    <row r="30" spans="1:4" ht="24.75" customHeight="1" x14ac:dyDescent="0.3"/>
  </sheetData>
  <phoneticPr fontId="1" type="noConversion"/>
  <printOptions horizontalCentered="1"/>
  <pageMargins left="0.98425196850393704" right="0.98425196850393704" top="1.7716535433070868" bottom="0.98425196850393704" header="1.299212598425197" footer="0.51181102362204722"/>
  <pageSetup paperSize="9" orientation="portrait" horizontalDpi="300" verticalDpi="300" r:id="rId1"/>
  <headerFooter>
    <oddHeader>&amp;C&amp;"-,굵게"&amp;16강남데시앙파크아파트 전기/수도 감면 코드 비교표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파크5 리엔</cp:lastModifiedBy>
  <cp:lastPrinted>2024-02-21T08:27:51Z</cp:lastPrinted>
  <dcterms:created xsi:type="dcterms:W3CDTF">2022-05-16T00:42:55Z</dcterms:created>
  <dcterms:modified xsi:type="dcterms:W3CDTF">2024-02-22T02:35:41Z</dcterms:modified>
</cp:coreProperties>
</file>