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imit\Desktop\Excel GitHUB\"/>
    </mc:Choice>
  </mc:AlternateContent>
  <xr:revisionPtr revIDLastSave="0" documentId="13_ncr:1_{A8AF96FE-8297-44DF-A2F9-B361446B81C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 2" sheetId="2" r:id="rId2"/>
    <sheet name="Summary Table" sheetId="4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J3" i="1"/>
  <c r="J4" i="1"/>
  <c r="J5" i="1"/>
  <c r="J6" i="1"/>
  <c r="J2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<sst xmlns="http://schemas.openxmlformats.org/spreadsheetml/2006/main" count="38" uniqueCount="24">
  <si>
    <t>ID</t>
  </si>
  <si>
    <t>Name</t>
  </si>
  <si>
    <t>Total Pay</t>
  </si>
  <si>
    <t>G001</t>
  </si>
  <si>
    <t>G002</t>
  </si>
  <si>
    <t>G003</t>
  </si>
  <si>
    <t>G004</t>
  </si>
  <si>
    <t>Fischer, Wolfgang</t>
  </si>
  <si>
    <t>G005</t>
  </si>
  <si>
    <t>Patel, Anika</t>
  </si>
  <si>
    <t>DOH</t>
  </si>
  <si>
    <t>Status</t>
  </si>
  <si>
    <t>Pay Rate</t>
  </si>
  <si>
    <t>On Leave</t>
  </si>
  <si>
    <t>Contractor</t>
  </si>
  <si>
    <t>Full-Time</t>
  </si>
  <si>
    <t>Lopez, Maria</t>
  </si>
  <si>
    <t>Hours</t>
  </si>
  <si>
    <t>Row Labels</t>
  </si>
  <si>
    <t>Roy, Bob</t>
  </si>
  <si>
    <t>Sanchez, Alexis</t>
  </si>
  <si>
    <t>Grand Total</t>
  </si>
  <si>
    <t>Sum of Total Pay</t>
  </si>
  <si>
    <t>Sum of Pay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</si>
</sst>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863600</xdr:colOff>
      <xdr:row>8</xdr:row>
      <xdr:rowOff>158750</xdr:rowOff>
    </xdr:from>
    <xdr:to>
      <xdr:col>10</xdr:col>
      <xdr:colOff>838200</xdr:colOff>
      <xdr:row>10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710178-CDD3-56BD-7C90-228349660988}"/>
            </a:ext>
          </a:extLst>
        </xdr:cNvPr>
        <xdr:cNvSpPr txBox="1"/>
      </xdr:nvSpPr>
      <xdr:spPr>
        <a:xfrm>
          <a:off x="9124950" y="1733550"/>
          <a:ext cx="1993900" cy="42545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Used </a:t>
          </a:r>
          <a:r>
            <a:rPr lang="en-US" sz="1100" b="1"/>
            <a:t>VLOOKUP</a:t>
          </a:r>
          <a:r>
            <a:rPr lang="en-US" sz="1100"/>
            <a:t> to get the </a:t>
          </a:r>
          <a:r>
            <a:rPr lang="en-US" sz="1100" b="1"/>
            <a:t>Pay Rate </a:t>
          </a:r>
          <a:r>
            <a:rPr lang="en-US" sz="1100"/>
            <a:t>from Sheet2</a:t>
          </a:r>
        </a:p>
      </xdr:txBody>
    </xdr:sp>
    <xdr:clientData/>
  </xdr:twoCellAnchor>
  <xdr:twoCellAnchor>
    <xdr:from>
      <xdr:col>9</xdr:col>
      <xdr:colOff>857250</xdr:colOff>
      <xdr:row>6</xdr:row>
      <xdr:rowOff>88900</xdr:rowOff>
    </xdr:from>
    <xdr:to>
      <xdr:col>9</xdr:col>
      <xdr:colOff>857250</xdr:colOff>
      <xdr:row>8</xdr:row>
      <xdr:rowOff>82550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9D3C77B-D1EE-D4F1-F178-65047D201AE0}"/>
            </a:ext>
          </a:extLst>
        </xdr:cNvPr>
        <xdr:cNvCxnSpPr/>
      </xdr:nvCxnSpPr>
      <xdr:spPr>
        <a:xfrm flipV="1">
          <a:off x="10128250" y="1270000"/>
          <a:ext cx="0" cy="387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mit" refreshedDate="44953.818589699076" createdVersion="8" refreshedVersion="8" minRefreshableVersion="3" recordCount="5" xr:uid="{2D72E0F7-277B-4253-9031-3869AA9016AF}">
  <cacheSource type="worksheet">
    <worksheetSource ref="A1:K6" sheet="Sheet1"/>
  </cacheSource>
  <cacheFields count="11">
    <cacheField name="ID" numFmtId="0">
      <sharedItems/>
    </cacheField>
    <cacheField name="Name" numFmtId="0">
      <sharedItems count="5">
        <s v="Roy, Bob"/>
        <s v="Lopez, Maria"/>
        <s v="Sanchez, Alexis"/>
        <s v="Fischer, Wolfgang"/>
        <s v="Patel, Anika"/>
      </sharedItems>
    </cacheField>
    <cacheField name="1/1/2022" numFmtId="0">
      <sharedItems containsSemiMixedTypes="0" containsString="0" containsNumber="1" minValue="6" maxValue="8.5"/>
    </cacheField>
    <cacheField name="1/2/2022" numFmtId="0">
      <sharedItems containsSemiMixedTypes="0" containsString="0" containsNumber="1" minValue="5" maxValue="8"/>
    </cacheField>
    <cacheField name="1/3/2022" numFmtId="0">
      <sharedItems containsSemiMixedTypes="0" containsString="0" containsNumber="1" minValue="5" maxValue="10"/>
    </cacheField>
    <cacheField name="1/4/2022" numFmtId="0">
      <sharedItems containsSemiMixedTypes="0" containsString="0" containsNumber="1" minValue="5.5" maxValue="8"/>
    </cacheField>
    <cacheField name="1/5/2022" numFmtId="0">
      <sharedItems containsSemiMixedTypes="0" containsString="0" containsNumber="1" containsInteger="1" minValue="5" maxValue="9"/>
    </cacheField>
    <cacheField name="1/6/2022" numFmtId="0">
      <sharedItems containsSemiMixedTypes="0" containsString="0" containsNumber="1" minValue="2" maxValue="5.5"/>
    </cacheField>
    <cacheField name="Hours" numFmtId="0">
      <sharedItems containsSemiMixedTypes="0" containsString="0" containsNumber="1" minValue="29.5" maxValue="46"/>
    </cacheField>
    <cacheField name="Pay Rate" numFmtId="0">
      <sharedItems containsSemiMixedTypes="0" containsString="0" containsNumber="1" minValue="65" maxValue="3000"/>
    </cacheField>
    <cacheField name="Total Pay" numFmtId="0">
      <sharedItems containsSemiMixedTypes="0" containsString="0" containsNumber="1" minValue="2730" maxValue="88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G001"/>
    <x v="0"/>
    <n v="8"/>
    <n v="8"/>
    <n v="8.5"/>
    <n v="7"/>
    <n v="5"/>
    <n v="2.5"/>
    <n v="39"/>
    <n v="100.5"/>
    <n v="3919.5"/>
  </r>
  <r>
    <s v="G002"/>
    <x v="1"/>
    <n v="8.5"/>
    <n v="7"/>
    <n v="8"/>
    <n v="8"/>
    <n v="9"/>
    <n v="5.5"/>
    <n v="46"/>
    <n v="75"/>
    <n v="3450"/>
  </r>
  <r>
    <s v="G003"/>
    <x v="2"/>
    <n v="7.5"/>
    <n v="6.5"/>
    <n v="10"/>
    <n v="8"/>
    <n v="7"/>
    <n v="5"/>
    <n v="44"/>
    <n v="150"/>
    <n v="6600"/>
  </r>
  <r>
    <s v="G004"/>
    <x v="3"/>
    <n v="8"/>
    <n v="8"/>
    <n v="8"/>
    <n v="7"/>
    <n v="7"/>
    <n v="4"/>
    <n v="42"/>
    <n v="65"/>
    <n v="2730"/>
  </r>
  <r>
    <s v="G005"/>
    <x v="4"/>
    <n v="6"/>
    <n v="5"/>
    <n v="5"/>
    <n v="5.5"/>
    <n v="6"/>
    <n v="2"/>
    <n v="29.5"/>
    <n v="3000"/>
    <n v="88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4E955-0BE8-441F-B5F9-CADF2362135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1">
    <pivotField showAll="0"/>
    <pivotField axis="axisRow" showAll="0" sortType="ascending">
      <items count="6">
        <item x="3"/>
        <item x="1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y Rate" fld="9" baseField="0" baseItem="0"/>
    <dataField name="Sum of Total Pay" fld="10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"/>
  <sheetViews>
    <sheetView tabSelected="1" workbookViewId="0">
      <selection activeCell="J6" sqref="J6"/>
    </sheetView>
  </sheetViews>
  <sheetFormatPr defaultColWidth="14.453125" defaultRowHeight="15.75" customHeight="1" x14ac:dyDescent="0.25"/>
  <cols>
    <col min="2" max="2" width="17.08984375" customWidth="1"/>
  </cols>
  <sheetData>
    <row r="1" spans="1:11" ht="15.75" customHeight="1" x14ac:dyDescent="0.25">
      <c r="A1" s="1" t="s">
        <v>0</v>
      </c>
      <c r="B1" s="1" t="s">
        <v>1</v>
      </c>
      <c r="C1" s="2">
        <v>44562</v>
      </c>
      <c r="D1" s="2">
        <v>44563</v>
      </c>
      <c r="E1" s="2">
        <v>44564</v>
      </c>
      <c r="F1" s="2">
        <v>44565</v>
      </c>
      <c r="G1" s="2">
        <v>44566</v>
      </c>
      <c r="H1" s="2">
        <v>44567</v>
      </c>
      <c r="I1" t="s">
        <v>17</v>
      </c>
      <c r="J1" t="s">
        <v>12</v>
      </c>
      <c r="K1" t="s">
        <v>2</v>
      </c>
    </row>
    <row r="2" spans="1:11" ht="15.75" customHeight="1" x14ac:dyDescent="0.25">
      <c r="A2" s="1" t="s">
        <v>3</v>
      </c>
      <c r="B2" t="s">
        <v>19</v>
      </c>
      <c r="C2" s="1">
        <v>8</v>
      </c>
      <c r="D2" s="1">
        <v>8</v>
      </c>
      <c r="E2" s="1">
        <v>8.5</v>
      </c>
      <c r="F2" s="1">
        <v>7</v>
      </c>
      <c r="G2" s="1">
        <v>5</v>
      </c>
      <c r="H2" s="1">
        <v>2.5</v>
      </c>
      <c r="I2">
        <f>SUM(C2:H2)</f>
        <v>39</v>
      </c>
      <c r="J2">
        <f>VLOOKUP(A2,'Sheet 2'!$A$2:$D$6,4,FALSE)</f>
        <v>100.5</v>
      </c>
      <c r="K2">
        <f>PRODUCT(I2,J2)</f>
        <v>3919.5</v>
      </c>
    </row>
    <row r="3" spans="1:11" ht="15.75" customHeight="1" x14ac:dyDescent="0.25">
      <c r="A3" s="1" t="s">
        <v>4</v>
      </c>
      <c r="B3" t="s">
        <v>16</v>
      </c>
      <c r="C3" s="1">
        <v>8.5</v>
      </c>
      <c r="D3" s="1">
        <v>7</v>
      </c>
      <c r="E3" s="1">
        <v>8</v>
      </c>
      <c r="F3" s="1">
        <v>8</v>
      </c>
      <c r="G3" s="1">
        <v>9</v>
      </c>
      <c r="H3" s="1">
        <v>5.5</v>
      </c>
      <c r="I3">
        <f t="shared" ref="I3:I6" si="0">SUM(C3:H3)</f>
        <v>46</v>
      </c>
      <c r="J3">
        <f>VLOOKUP(A3,'Sheet 2'!$A$2:$D$6,4,FALSE)</f>
        <v>75</v>
      </c>
      <c r="K3">
        <f t="shared" ref="K3:K6" si="1">PRODUCT(I3,J3)</f>
        <v>3450</v>
      </c>
    </row>
    <row r="4" spans="1:11" ht="15.75" customHeight="1" x14ac:dyDescent="0.25">
      <c r="A4" s="1" t="s">
        <v>5</v>
      </c>
      <c r="B4" t="s">
        <v>20</v>
      </c>
      <c r="C4" s="1">
        <v>7.5</v>
      </c>
      <c r="D4" s="1">
        <v>6.5</v>
      </c>
      <c r="E4" s="1">
        <v>10</v>
      </c>
      <c r="F4" s="1">
        <v>8</v>
      </c>
      <c r="G4" s="1">
        <v>7</v>
      </c>
      <c r="H4" s="1">
        <v>5</v>
      </c>
      <c r="I4">
        <f t="shared" si="0"/>
        <v>44</v>
      </c>
      <c r="J4">
        <f>VLOOKUP(A4,'Sheet 2'!$A$2:$D$6,4,FALSE)</f>
        <v>150</v>
      </c>
      <c r="K4">
        <f t="shared" si="1"/>
        <v>6600</v>
      </c>
    </row>
    <row r="5" spans="1:11" ht="15.75" customHeight="1" x14ac:dyDescent="0.25">
      <c r="A5" s="1" t="s">
        <v>6</v>
      </c>
      <c r="B5" t="s">
        <v>7</v>
      </c>
      <c r="C5" s="1">
        <v>8</v>
      </c>
      <c r="D5" s="1">
        <v>8</v>
      </c>
      <c r="E5" s="1">
        <v>8</v>
      </c>
      <c r="F5" s="1">
        <v>7</v>
      </c>
      <c r="G5" s="1">
        <v>7</v>
      </c>
      <c r="H5" s="1">
        <v>4</v>
      </c>
      <c r="I5">
        <f t="shared" si="0"/>
        <v>42</v>
      </c>
      <c r="J5">
        <f>VLOOKUP(A5,'Sheet 2'!$A$2:$D$6,4,FALSE)</f>
        <v>65</v>
      </c>
      <c r="K5">
        <f t="shared" si="1"/>
        <v>2730</v>
      </c>
    </row>
    <row r="6" spans="1:11" ht="15.75" customHeight="1" x14ac:dyDescent="0.25">
      <c r="A6" s="1" t="s">
        <v>8</v>
      </c>
      <c r="B6" t="s">
        <v>9</v>
      </c>
      <c r="C6" s="1">
        <v>6</v>
      </c>
      <c r="D6" s="1">
        <v>5</v>
      </c>
      <c r="E6" s="1">
        <v>5</v>
      </c>
      <c r="F6" s="1">
        <v>5.5</v>
      </c>
      <c r="G6" s="1">
        <v>6</v>
      </c>
      <c r="H6" s="1">
        <v>2</v>
      </c>
      <c r="I6">
        <f t="shared" si="0"/>
        <v>29.5</v>
      </c>
      <c r="J6">
        <f>VLOOKUP(A6,'Sheet 2'!$A$2:$D$6,4,FALSE)</f>
        <v>3000</v>
      </c>
      <c r="K6">
        <f t="shared" si="1"/>
        <v>88500</v>
      </c>
    </row>
    <row r="10" spans="1:11" ht="15.75" customHeight="1" x14ac:dyDescent="0.25">
      <c r="C10" s="4"/>
      <c r="D10" s="4"/>
      <c r="E10" s="4"/>
      <c r="F10" s="4"/>
      <c r="G10" s="4"/>
      <c r="H1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workbookViewId="0">
      <selection activeCell="F6" sqref="F6"/>
    </sheetView>
  </sheetViews>
  <sheetFormatPr defaultColWidth="14.453125" defaultRowHeight="15.75" customHeight="1" x14ac:dyDescent="0.25"/>
  <sheetData>
    <row r="1" spans="1:4" ht="15.75" customHeight="1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ht="15.75" customHeight="1" x14ac:dyDescent="0.25">
      <c r="A2" s="1" t="s">
        <v>3</v>
      </c>
      <c r="B2" s="2">
        <v>40532</v>
      </c>
      <c r="C2" s="1" t="s">
        <v>13</v>
      </c>
      <c r="D2" s="1">
        <v>100.5</v>
      </c>
    </row>
    <row r="3" spans="1:4" ht="15.75" customHeight="1" x14ac:dyDescent="0.25">
      <c r="A3" s="1" t="s">
        <v>4</v>
      </c>
      <c r="B3" s="2">
        <v>40183</v>
      </c>
      <c r="C3" s="1" t="s">
        <v>14</v>
      </c>
      <c r="D3" s="1">
        <v>75</v>
      </c>
    </row>
    <row r="4" spans="1:4" ht="15.75" customHeight="1" x14ac:dyDescent="0.25">
      <c r="A4" s="1" t="s">
        <v>5</v>
      </c>
      <c r="B4" s="2">
        <v>40858</v>
      </c>
      <c r="C4" s="1" t="s">
        <v>15</v>
      </c>
      <c r="D4" s="1">
        <v>150</v>
      </c>
    </row>
    <row r="5" spans="1:4" ht="15.75" customHeight="1" x14ac:dyDescent="0.25">
      <c r="A5" s="1" t="s">
        <v>6</v>
      </c>
      <c r="B5" s="2">
        <v>43232</v>
      </c>
      <c r="C5" s="1" t="s">
        <v>14</v>
      </c>
      <c r="D5" s="1">
        <v>65</v>
      </c>
    </row>
    <row r="6" spans="1:4" ht="15.75" customHeight="1" x14ac:dyDescent="0.25">
      <c r="A6" s="1" t="s">
        <v>8</v>
      </c>
      <c r="B6" s="2">
        <v>43832</v>
      </c>
      <c r="C6" s="1" t="s">
        <v>15</v>
      </c>
      <c r="D6" s="1">
        <v>3000</v>
      </c>
    </row>
    <row r="7" spans="1:4" ht="15.75" customHeight="1" x14ac:dyDescent="0.25">
      <c r="B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80017-7779-4577-94A8-F1144A48E93A}">
  <dimension ref="A3:C9"/>
  <sheetViews>
    <sheetView workbookViewId="0">
      <selection activeCell="E6" sqref="E6"/>
    </sheetView>
  </sheetViews>
  <sheetFormatPr defaultRowHeight="12.5" x14ac:dyDescent="0.25"/>
  <cols>
    <col min="1" max="1" width="15.36328125" bestFit="1" customWidth="1"/>
    <col min="2" max="2" width="15.1796875" bestFit="1" customWidth="1"/>
    <col min="3" max="3" width="15.6328125" bestFit="1" customWidth="1"/>
  </cols>
  <sheetData>
    <row r="3" spans="1:3" x14ac:dyDescent="0.25">
      <c r="A3" s="5" t="s">
        <v>18</v>
      </c>
      <c r="B3" t="s">
        <v>23</v>
      </c>
      <c r="C3" t="s">
        <v>22</v>
      </c>
    </row>
    <row r="4" spans="1:3" x14ac:dyDescent="0.25">
      <c r="A4" s="6" t="s">
        <v>7</v>
      </c>
      <c r="B4" s="8">
        <v>65</v>
      </c>
      <c r="C4" s="7">
        <v>2730</v>
      </c>
    </row>
    <row r="5" spans="1:3" x14ac:dyDescent="0.25">
      <c r="A5" s="6" t="s">
        <v>16</v>
      </c>
      <c r="B5" s="8">
        <v>75</v>
      </c>
      <c r="C5" s="7">
        <v>3450</v>
      </c>
    </row>
    <row r="6" spans="1:3" x14ac:dyDescent="0.25">
      <c r="A6" s="6" t="s">
        <v>9</v>
      </c>
      <c r="B6" s="8">
        <v>3000</v>
      </c>
      <c r="C6" s="7">
        <v>88500</v>
      </c>
    </row>
    <row r="7" spans="1:3" x14ac:dyDescent="0.25">
      <c r="A7" s="6" t="s">
        <v>19</v>
      </c>
      <c r="B7" s="8">
        <v>100.5</v>
      </c>
      <c r="C7" s="7">
        <v>3919.5</v>
      </c>
    </row>
    <row r="8" spans="1:3" x14ac:dyDescent="0.25">
      <c r="A8" s="6" t="s">
        <v>20</v>
      </c>
      <c r="B8" s="8">
        <v>150</v>
      </c>
      <c r="C8" s="7">
        <v>6600</v>
      </c>
    </row>
    <row r="9" spans="1:3" x14ac:dyDescent="0.25">
      <c r="A9" s="6" t="s">
        <v>21</v>
      </c>
      <c r="B9" s="8">
        <v>3390.5</v>
      </c>
      <c r="C9" s="8">
        <v>105199.5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 2</vt:lpstr>
      <vt:lpstr>Summary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Ramos</dc:creator>
  <cp:lastModifiedBy>limit</cp:lastModifiedBy>
  <dcterms:created xsi:type="dcterms:W3CDTF">2023-01-27T00:05:29Z</dcterms:created>
  <dcterms:modified xsi:type="dcterms:W3CDTF">2023-01-28T03:42:34Z</dcterms:modified>
</cp:coreProperties>
</file>