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gefes/metadata/excel/projects/uppsala_universitet/under_ice_rerun/"/>
    </mc:Choice>
  </mc:AlternateContent>
  <bookViews>
    <workbookView xWindow="0" yWindow="460" windowWidth="51100" windowHeight="1382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</calcChain>
</file>

<file path=xl/sharedStrings.xml><?xml version="1.0" encoding="utf-8"?>
<sst xmlns="http://schemas.openxmlformats.org/spreadsheetml/2006/main" count="1099" uniqueCount="239">
  <si>
    <t>Country</t>
  </si>
  <si>
    <t>Bioproject</t>
  </si>
  <si>
    <t>Biosample</t>
  </si>
  <si>
    <t>METAGENOMIC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</si>
  <si>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</si>
  <si>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</si>
  <si>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</si>
  <si>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</si>
  <si>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</si>
  <si>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</si>
  <si>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</si>
  <si>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</si>
  <si>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</si>
  <si>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</si>
  <si>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</si>
  <si>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</si>
  <si>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</si>
  <si>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</si>
  <si>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</si>
  <si>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</si>
  <si>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</si>
  <si>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</si>
  <si>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</si>
  <si>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</si>
  <si>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</si>
  <si>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</si>
  <si>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</si>
  <si>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</si>
  <si>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</si>
  <si>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</si>
  <si>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</si>
  <si>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</si>
  <si>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</si>
  <si>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</si>
  <si>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</si>
  <si>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</si>
  <si>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</si>
  <si>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</si>
  <si>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</si>
  <si>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</si>
  <si>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</si>
  <si>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</si>
  <si>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</si>
  <si>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</si>
  <si>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</si>
  <si>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</si>
  <si>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</si>
  <si>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</si>
  <si>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</si>
  <si>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</si>
  <si>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</si>
  <si>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</si>
  <si>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</si>
  <si>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</si>
  <si>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</si>
  <si>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</si>
  <si>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</si>
  <si>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</si>
  <si>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</si>
  <si>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</si>
  <si>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</si>
  <si>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</si>
  <si>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</si>
  <si>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</si>
  <si>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</si>
  <si>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</si>
  <si>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Illumina HiSeq</t>
  </si>
  <si>
    <t>RANDOM</t>
  </si>
  <si>
    <t>WGS</t>
  </si>
  <si>
    <t>bt1</t>
  </si>
  <si>
    <t>bt2</t>
  </si>
  <si>
    <t>bt3</t>
  </si>
  <si>
    <t>bt4</t>
  </si>
  <si>
    <t>bt5</t>
  </si>
  <si>
    <t>bt6</t>
  </si>
  <si>
    <t>bt7</t>
  </si>
  <si>
    <t>bt8</t>
  </si>
  <si>
    <t>lb1</t>
  </si>
  <si>
    <t>lb2</t>
  </si>
  <si>
    <t>lb3</t>
  </si>
  <si>
    <t>lb4</t>
  </si>
  <si>
    <t>lb5</t>
  </si>
  <si>
    <t>lb6</t>
  </si>
  <si>
    <t>lb7</t>
  </si>
  <si>
    <t>lb8</t>
  </si>
  <si>
    <t>kt1</t>
  </si>
  <si>
    <t>kt2</t>
  </si>
  <si>
    <t>kt3</t>
  </si>
  <si>
    <t>kt4</t>
  </si>
  <si>
    <t>kt5</t>
  </si>
  <si>
    <t>kt7</t>
  </si>
  <si>
    <t>kt8</t>
  </si>
  <si>
    <t>bt</t>
  </si>
  <si>
    <t>lb</t>
  </si>
  <si>
    <t>kt</t>
  </si>
  <si>
    <t>uppsala_universitet</t>
  </si>
  <si>
    <t>~/GEFES/raw/projects/uppsala_universitet/</t>
  </si>
  <si>
    <t>under_ice_rerun/</t>
  </si>
  <si>
    <t>Sample_BT1/</t>
  </si>
  <si>
    <t>Sample_BT2/</t>
  </si>
  <si>
    <t>Sample_BT3/</t>
  </si>
  <si>
    <t>Sample_BT4/</t>
  </si>
  <si>
    <t>Sample_BT5/</t>
  </si>
  <si>
    <t>Sample_BT6/</t>
  </si>
  <si>
    <t>Sample_BT7/</t>
  </si>
  <si>
    <t>Sample_BT8/</t>
  </si>
  <si>
    <t>Sample_LB1/</t>
  </si>
  <si>
    <t>Sample_LB2/</t>
  </si>
  <si>
    <t>Sample_LB3/</t>
  </si>
  <si>
    <t>Sample_LB4/</t>
  </si>
  <si>
    <t>Sample_LB5/</t>
  </si>
  <si>
    <t>Sample_LB6/</t>
  </si>
  <si>
    <t>Sample_LB7/</t>
  </si>
  <si>
    <t>Sample_LB8/</t>
  </si>
  <si>
    <t>Sample_KT1/</t>
  </si>
  <si>
    <t>Sample_KT2/</t>
  </si>
  <si>
    <t>Sample_KT3/</t>
  </si>
  <si>
    <t>Sample_KT4/</t>
  </si>
  <si>
    <t>Sample_KT5/</t>
  </si>
  <si>
    <t>Sample_KT7/</t>
  </si>
  <si>
    <t>Sample_KT8/</t>
  </si>
  <si>
    <t>fwd.fastq.gz</t>
  </si>
  <si>
    <t>rev.fastq.gz</t>
  </si>
  <si>
    <t>2f43253d68a8a0ffaf0c47d13b4181ea</t>
  </si>
  <si>
    <t>8506cce1a9c4bf5ab5a8ef1630bc01ea</t>
  </si>
  <si>
    <t>9a47e4970377569015ef80b957a9e6c9</t>
  </si>
  <si>
    <t>2978194f604c56db0c4c97814da135f7</t>
  </si>
  <si>
    <t>cabdbe29e207198ffca58832ca1e7c0d</t>
  </si>
  <si>
    <t>65d51ae75ab896e1559e8a1ea9937bd1</t>
  </si>
  <si>
    <t>e9ec4fa534e9d05a59424553bd4ffdf6</t>
  </si>
  <si>
    <t>e51c69ea4c87be44b0942490ba2bd643</t>
  </si>
  <si>
    <t>d1b24965eb3cfd018845da67fa1850bc</t>
  </si>
  <si>
    <t>f28a721fe50bbe88c90a76869aa6b1c4</t>
  </si>
  <si>
    <t>ac866f11b4d1ef3083d8769da6203a67</t>
  </si>
  <si>
    <t>4d4bbd575ccbfb50261abc8576378caa</t>
  </si>
  <si>
    <t>df0446869000b3a6b7b82a421a8e5273</t>
  </si>
  <si>
    <t>7916a03e672fbe8e9c6551952c37a702</t>
  </si>
  <si>
    <t>1c078aa61a58baf35d57ceb5366e52fc</t>
  </si>
  <si>
    <t>fa5430f711b88ec1de82a3263faea716</t>
  </si>
  <si>
    <t>3b323211e3f52500005ee704d521cff4</t>
  </si>
  <si>
    <t>0991a0d7d509cc9bb61eb241fdc98798</t>
  </si>
  <si>
    <t>0cfc3ee43c7964cbdad2237f0b68db64</t>
  </si>
  <si>
    <t>955647fea0b807e75ac16a2b1140adf3</t>
  </si>
  <si>
    <t>ed6c1bb21e7fd960a37ceb39fbec6933</t>
  </si>
  <si>
    <t>d80781d60a135d10479589a434640c08</t>
  </si>
  <si>
    <t>e2a26db2b8e08bcf7e2f81c5f7e2972c</t>
  </si>
  <si>
    <t>9ee99e92c1277e5020faa4abed2d0699</t>
  </si>
  <si>
    <t>49f4330718aba000f342fc250a3b4dbc</t>
  </si>
  <si>
    <t>30f67c479152c841478b53718b9cb305</t>
  </si>
  <si>
    <t>41c4951dac2c197bd4d5ed07ff59914e</t>
  </si>
  <si>
    <t>c5b5921d79a97b670562f47fe395677d</t>
  </si>
  <si>
    <t>f54b725a95775ff92b9f3d1e06829558</t>
  </si>
  <si>
    <t>34b7bf3eef1f958258deb92846cfcbb3</t>
  </si>
  <si>
    <t>2bd49f0fdfe19878074e39e8c86b9789</t>
  </si>
  <si>
    <t>3931552e9f9f68a7bd42a87aa6538ce3</t>
  </si>
  <si>
    <t>318171f4834cf06049826225c22b9aa2</t>
  </si>
  <si>
    <t>c988129eec03c2cc4d047bb610347f24</t>
  </si>
  <si>
    <t>a9d2dc7e4792d06420644734e4b42630</t>
  </si>
  <si>
    <t>e30a85a3f83d4ee1b87d16fb23897556</t>
  </si>
  <si>
    <t>82a2d3b363ed5c78101fdd96d8cd360a</t>
  </si>
  <si>
    <t>592f0b9322373b09995f66291928b1f0</t>
  </si>
  <si>
    <t>ed866a931f11e7d19540321eab158507</t>
  </si>
  <si>
    <t>7febe95bea2f13b95a0bfa370c692d0c</t>
  </si>
  <si>
    <t>a0cf5996f52d9fd7f9ef37a04a725196</t>
  </si>
  <si>
    <t>a8bbf5740c6e14d1e77e62a16b44e135</t>
  </si>
  <si>
    <t>f471246e7f946d08bd763fa512f56cd0</t>
  </si>
  <si>
    <t>f53576a0f5f399716c5c8514371b0d59</t>
  </si>
  <si>
    <t>b913c39657ba36175b85b4e43343eb9b</t>
  </si>
  <si>
    <t>a7057c9bdb2f5bbc70b817dcd445f5bb</t>
  </si>
  <si>
    <t>Rerun of under ice depth profile of lake BT</t>
  </si>
  <si>
    <t>BT1</t>
  </si>
  <si>
    <t>BT2</t>
  </si>
  <si>
    <t>BT3</t>
  </si>
  <si>
    <t>BT4</t>
  </si>
  <si>
    <t>BT5</t>
  </si>
  <si>
    <t>BT6</t>
  </si>
  <si>
    <t>BT7</t>
  </si>
  <si>
    <t>BT8</t>
  </si>
  <si>
    <t>LB1</t>
  </si>
  <si>
    <t>LB2</t>
  </si>
  <si>
    <t>LB3</t>
  </si>
  <si>
    <t>LB4</t>
  </si>
  <si>
    <t>LB5</t>
  </si>
  <si>
    <t>LB6</t>
  </si>
  <si>
    <t>LB7</t>
  </si>
  <si>
    <t>LB8</t>
  </si>
  <si>
    <t>KT1</t>
  </si>
  <si>
    <t>KT2</t>
  </si>
  <si>
    <t>KT3</t>
  </si>
  <si>
    <t>KT4</t>
  </si>
  <si>
    <t>KT5</t>
  </si>
  <si>
    <t>KT7</t>
  </si>
  <si>
    <t>KT8</t>
  </si>
  <si>
    <t>Lucas Sinclair</t>
  </si>
  <si>
    <t>consultant</t>
  </si>
  <si>
    <t>Alexander Eiler</t>
  </si>
  <si>
    <t>alexander.eiler@icloud.com</t>
  </si>
  <si>
    <t>lucas@sinclair.bio</t>
  </si>
  <si>
    <t>N503</t>
  </si>
  <si>
    <t>N501</t>
  </si>
  <si>
    <t>N505</t>
  </si>
  <si>
    <t>N710</t>
  </si>
  <si>
    <t>N711</t>
  </si>
  <si>
    <t>N712</t>
  </si>
  <si>
    <t>N701</t>
  </si>
  <si>
    <t>N702</t>
  </si>
  <si>
    <t>N703</t>
  </si>
  <si>
    <t>N704</t>
  </si>
  <si>
    <t>N705</t>
  </si>
  <si>
    <t>N706</t>
  </si>
  <si>
    <t>N707</t>
  </si>
  <si>
    <t>N708</t>
  </si>
  <si>
    <t>N709</t>
  </si>
  <si>
    <t>TATCCTCT</t>
  </si>
  <si>
    <t>TAGATCGC</t>
  </si>
  <si>
    <t>GTAAGGAG</t>
  </si>
  <si>
    <t>CGAGGCTG</t>
  </si>
  <si>
    <t>AAGAGGCA</t>
  </si>
  <si>
    <t>GTAGAGGA</t>
  </si>
  <si>
    <t>TAAGGCGA</t>
  </si>
  <si>
    <t>CGTACTAG</t>
  </si>
  <si>
    <t>AGGCAGAA</t>
  </si>
  <si>
    <t>TCCTGAGC</t>
  </si>
  <si>
    <t>GGACTCCT</t>
  </si>
  <si>
    <t>TAGGCATG</t>
  </si>
  <si>
    <t>CTCTCTAC</t>
  </si>
  <si>
    <t>CAGAGAGG</t>
  </si>
  <si>
    <t>GCTACGCT</t>
  </si>
  <si>
    <t>v2.2.58</t>
  </si>
  <si>
    <t>aquatic metagenome</t>
  </si>
  <si>
    <t>freshwater lake</t>
  </si>
  <si>
    <t>lake water</t>
  </si>
  <si>
    <t>water</t>
  </si>
  <si>
    <t>Sweden</t>
  </si>
  <si>
    <t>Lake near Skalstugan</t>
  </si>
  <si>
    <t>Water was sampled from under the lake's ice cover using Limnos sampler. Water was prefiltered using a 50 µm sieve and freeze dried. DNA was extracted from dried material using PowerSoil DNA extraction kit.</t>
  </si>
  <si>
    <t>Lake near Ånn</t>
  </si>
  <si>
    <t>Lake near Krokom</t>
  </si>
  <si>
    <t>PRJNAXXXXXX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</si>
</sst>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  <font>
      <sz val="9"/>
      <color indexed="8"/>
      <name val="Menlo Regula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3" fillId="7" borderId="0" xfId="0" applyFont="1" applyFill="1"/>
    <xf numFmtId="0" fontId="6" fillId="8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9" borderId="0" xfId="0" applyFont="1" applyFill="1" applyAlignment="1">
      <alignment horizontal="center"/>
    </xf>
    <xf numFmtId="164" fontId="3" fillId="0" borderId="0" xfId="0" applyNumberFormat="1" applyFont="1"/>
    <xf numFmtId="0" fontId="0" fillId="0" borderId="0" xfId="0" applyFont="1"/>
    <xf numFmtId="0" fontId="14" fillId="0" borderId="0" xfId="0" applyFont="1"/>
    <xf numFmtId="0" fontId="14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5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21" fillId="0" borderId="0" xfId="0" applyFont="1"/>
    <xf numFmtId="0" fontId="1" fillId="0" borderId="0" xfId="290"/>
    <xf numFmtId="0" fontId="0" fillId="0" borderId="0" xfId="0" applyAlignment="1"/>
    <xf numFmtId="0" fontId="21" fillId="0" borderId="0" xfId="0" applyFont="1" applyAlignment="1">
      <alignment horizontal="left"/>
    </xf>
    <xf numFmtId="0" fontId="22" fillId="0" borderId="0" xfId="0" applyFont="1" applyAlignment="1">
      <alignment vertical="center"/>
    </xf>
    <xf numFmtId="0" fontId="9" fillId="0" borderId="0" xfId="0" applyFont="1" applyAlignment="1"/>
    <xf numFmtId="0" fontId="0" fillId="7" borderId="0" xfId="0" applyFill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ander.eiler@icloud.com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alexander.eiler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Q25"/>
  <sheetViews>
    <sheetView tabSelected="1" zoomScale="107" zoomScaleNormal="107" zoomScalePageLayoutView="107" workbookViewId="0">
      <pane ySplit="2" topLeftCell="A3" activePane="bottomLeft" state="frozenSplit"/>
      <selection activeCell="X1" sqref="X1"/>
      <selection pane="bottomLeft" activeCell="D21" sqref="D21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.83203125" style="26" customWidth="1"/>
    <col min="4" max="4" width="25.1640625" style="26" customWidth="1"/>
    <col min="5" max="5" width="27.6640625" style="1" customWidth="1"/>
    <col min="6" max="6" width="8.5" style="12" customWidth="1"/>
    <col min="7" max="7" width="20.33203125" style="30" customWidth="1"/>
    <col min="8" max="8" width="42.83203125" style="30" customWidth="1"/>
    <col min="9" max="9" width="24.83203125" style="31" customWidth="1"/>
    <col min="10" max="10" width="17.1640625" style="30" customWidth="1"/>
    <col min="11" max="11" width="17" style="30" customWidth="1"/>
    <col min="12" max="12" width="17.5" style="30" customWidth="1"/>
    <col min="13" max="13" width="11.5" customWidth="1"/>
    <col min="14" max="14" width="15.83203125" style="38" customWidth="1"/>
    <col min="15" max="15" width="14" style="41" customWidth="1"/>
    <col min="16" max="17" width="16.83203125" customWidth="1"/>
    <col min="18" max="18" width="11.5" customWidth="1"/>
    <col min="19" max="19" width="19.33203125" style="16" customWidth="1"/>
    <col min="20" max="20" width="20.1640625" style="16" customWidth="1"/>
    <col min="21" max="21" width="9.83203125" customWidth="1"/>
    <col min="22" max="22" width="11.83203125" style="33" customWidth="1"/>
    <col min="23" max="23" width="18.83203125" style="16" customWidth="1"/>
    <col min="24" max="24" width="18.5" style="19" customWidth="1"/>
    <col min="25" max="25" width="13.5" style="33" customWidth="1"/>
    <col min="26" max="26" width="19.1640625" style="16" customWidth="1"/>
    <col min="27" max="27" width="28.6640625" style="20" customWidth="1"/>
    <col min="28" max="28" width="9.83203125" customWidth="1"/>
    <col min="29" max="29" width="11" style="2" customWidth="1"/>
    <col min="30" max="30" width="13.5" style="3" customWidth="1"/>
    <col min="31" max="31" width="9.1640625" style="2" customWidth="1"/>
    <col min="32" max="32" width="14.33203125" style="3" customWidth="1"/>
    <col min="33" max="33" width="10.33203125" style="15" customWidth="1"/>
    <col min="34" max="34" width="10.33203125" customWidth="1"/>
    <col min="35" max="35" width="10.1640625" customWidth="1"/>
    <col min="36" max="36" width="12.5" customWidth="1"/>
    <col min="37" max="37" width="16.1640625" customWidth="1"/>
    <col min="38" max="38" width="10.83203125" customWidth="1"/>
    <col min="39" max="39" width="14" customWidth="1"/>
    <col min="40" max="40" width="13.1640625" customWidth="1"/>
    <col min="41" max="41" width="15.6640625" customWidth="1"/>
    <col min="42" max="42" width="11.6640625" customWidth="1"/>
    <col min="43" max="43" width="12.1640625" customWidth="1"/>
    <col min="44" max="44" width="13" customWidth="1"/>
    <col min="45" max="45" width="10.1640625" customWidth="1"/>
    <col min="46" max="48" width="19.83203125" customWidth="1"/>
    <col min="49" max="49" width="20.83203125" customWidth="1"/>
    <col min="50" max="50" width="8.6640625" customWidth="1"/>
    <col min="51" max="51" width="15.5" customWidth="1"/>
    <col min="52" max="52" width="13.6640625" style="11" customWidth="1"/>
    <col min="53" max="53" width="13.1640625" style="11" customWidth="1"/>
    <col min="54" max="54" width="14.1640625" style="16" customWidth="1"/>
    <col min="55" max="55" width="26" style="16" customWidth="1"/>
    <col min="56" max="56" width="31.33203125" style="16" customWidth="1"/>
    <col min="57" max="57" width="9" customWidth="1"/>
    <col min="58" max="58" width="16.5" customWidth="1"/>
    <col min="59" max="59" width="16" customWidth="1"/>
    <col min="60" max="60" width="9.5" customWidth="1"/>
    <col min="61" max="61" width="11" style="22" customWidth="1"/>
    <col min="62" max="62" width="11.6640625" style="22" customWidth="1"/>
    <col min="63" max="63" width="14.33203125" style="22" customWidth="1"/>
    <col min="64" max="64" width="12.6640625" style="22" customWidth="1"/>
    <col min="65" max="65" width="13.6640625" style="22" customWidth="1"/>
    <col min="66" max="66" width="15.33203125" style="22" customWidth="1"/>
    <col min="67" max="67" width="15.5" style="22" customWidth="1"/>
    <col min="68" max="68" width="14.6640625" style="22" customWidth="1"/>
    <col min="69" max="69" width="9.6640625" customWidth="1"/>
  </cols>
  <sheetData>
    <row r="1" spans="1:69" x14ac:dyDescent="0.2">
      <c r="A1" s="5" t="s">
        <v>40</v>
      </c>
      <c r="B1" s="4"/>
      <c r="C1" s="35"/>
      <c r="D1" s="35"/>
      <c r="E1" s="9"/>
      <c r="G1" s="28"/>
      <c r="H1" s="28"/>
      <c r="I1" s="28"/>
      <c r="J1" s="28"/>
      <c r="K1" s="28"/>
      <c r="L1" s="29"/>
      <c r="N1" s="36"/>
      <c r="O1" s="39"/>
      <c r="P1" s="4"/>
      <c r="Q1" s="7"/>
      <c r="S1" s="7"/>
      <c r="T1" s="17"/>
      <c r="V1" s="32"/>
      <c r="W1" s="17"/>
      <c r="X1" s="18"/>
      <c r="Y1" s="34"/>
      <c r="Z1" s="17"/>
      <c r="AA1" s="4"/>
      <c r="AB1" s="27"/>
      <c r="AC1" s="32"/>
      <c r="AD1" s="6"/>
      <c r="AE1" s="32"/>
      <c r="AF1" s="6"/>
      <c r="AG1" s="14"/>
      <c r="AH1" s="4"/>
      <c r="AJ1" s="4"/>
      <c r="AK1" s="4"/>
      <c r="AL1" s="4"/>
      <c r="AM1" s="4"/>
      <c r="AN1" s="4"/>
      <c r="AO1" s="4"/>
      <c r="AP1" s="4"/>
      <c r="AQ1" s="4"/>
      <c r="AR1" s="10"/>
      <c r="AT1" s="59" t="s">
        <v>25</v>
      </c>
      <c r="AU1" s="59"/>
      <c r="AV1" s="59"/>
      <c r="AW1" s="59"/>
      <c r="AY1" s="59" t="s">
        <v>43</v>
      </c>
      <c r="AZ1" s="59"/>
      <c r="BA1" s="59"/>
      <c r="BB1" s="59"/>
      <c r="BC1" s="59"/>
      <c r="BD1" s="59"/>
      <c r="BF1" s="59" t="s">
        <v>57</v>
      </c>
      <c r="BG1" s="59"/>
      <c r="BI1" s="8" t="s">
        <v>59</v>
      </c>
      <c r="BJ1" s="21"/>
      <c r="BK1" s="21"/>
      <c r="BL1" s="21"/>
      <c r="BM1" s="21"/>
      <c r="BN1" s="21"/>
      <c r="BO1" s="21"/>
      <c r="BP1" s="10" t="s">
        <v>59</v>
      </c>
    </row>
    <row r="2" spans="1:69" s="52" customFormat="1" ht="34" x14ac:dyDescent="0.2">
      <c r="A2" s="42" t="s">
        <v>40</v>
      </c>
      <c r="B2" s="42" t="s">
        <v>23</v>
      </c>
      <c r="C2" s="42" t="s">
        <v>63</v>
      </c>
      <c r="D2" s="42" t="s">
        <v>56</v>
      </c>
      <c r="E2" s="42" t="s">
        <v>55</v>
      </c>
      <c r="F2" s="43"/>
      <c r="G2" s="42" t="s">
        <v>65</v>
      </c>
      <c r="H2" s="42" t="s">
        <v>52</v>
      </c>
      <c r="I2" s="42" t="s">
        <v>53</v>
      </c>
      <c r="J2" s="42" t="s">
        <v>54</v>
      </c>
      <c r="K2" s="42" t="s">
        <v>46</v>
      </c>
      <c r="L2" s="42" t="s">
        <v>47</v>
      </c>
      <c r="M2" s="44"/>
      <c r="N2" s="45" t="s">
        <v>48</v>
      </c>
      <c r="O2" s="45" t="s">
        <v>49</v>
      </c>
      <c r="P2" s="42" t="s">
        <v>7</v>
      </c>
      <c r="Q2" s="42" t="s">
        <v>8</v>
      </c>
      <c r="R2" s="44"/>
      <c r="S2" s="42" t="s">
        <v>31</v>
      </c>
      <c r="T2" s="42" t="s">
        <v>30</v>
      </c>
      <c r="U2" s="44"/>
      <c r="V2" s="42" t="s">
        <v>44</v>
      </c>
      <c r="W2" s="42" t="s">
        <v>9</v>
      </c>
      <c r="X2" s="42" t="s">
        <v>10</v>
      </c>
      <c r="Y2" s="42" t="s">
        <v>45</v>
      </c>
      <c r="Z2" s="42" t="s">
        <v>11</v>
      </c>
      <c r="AA2" s="42" t="s">
        <v>12</v>
      </c>
      <c r="AB2" s="44"/>
      <c r="AC2" s="42" t="s">
        <v>37</v>
      </c>
      <c r="AD2" s="42" t="s">
        <v>38</v>
      </c>
      <c r="AE2" s="42" t="s">
        <v>36</v>
      </c>
      <c r="AF2" s="42" t="s">
        <v>39</v>
      </c>
      <c r="AG2" s="46" t="s">
        <v>32</v>
      </c>
      <c r="AH2" s="42" t="s">
        <v>33</v>
      </c>
      <c r="AI2" s="47"/>
      <c r="AJ2" s="42" t="s">
        <v>13</v>
      </c>
      <c r="AK2" s="42" t="s">
        <v>14</v>
      </c>
      <c r="AL2" s="42" t="s">
        <v>15</v>
      </c>
      <c r="AM2" s="42" t="s">
        <v>16</v>
      </c>
      <c r="AN2" s="42" t="s">
        <v>17</v>
      </c>
      <c r="AO2" s="42" t="s">
        <v>50</v>
      </c>
      <c r="AP2" s="42" t="s">
        <v>51</v>
      </c>
      <c r="AQ2" s="42" t="s">
        <v>18</v>
      </c>
      <c r="AR2" s="42" t="s">
        <v>19</v>
      </c>
      <c r="AS2" s="47"/>
      <c r="AT2" s="48" t="s">
        <v>20</v>
      </c>
      <c r="AU2" s="48" t="s">
        <v>26</v>
      </c>
      <c r="AV2" s="48" t="s">
        <v>27</v>
      </c>
      <c r="AW2" s="48" t="s">
        <v>28</v>
      </c>
      <c r="AX2" s="47"/>
      <c r="AY2" s="49" t="s">
        <v>41</v>
      </c>
      <c r="AZ2" s="49" t="s">
        <v>5</v>
      </c>
      <c r="BA2" s="49" t="s">
        <v>6</v>
      </c>
      <c r="BB2" s="49" t="s">
        <v>0</v>
      </c>
      <c r="BC2" s="49" t="s">
        <v>42</v>
      </c>
      <c r="BD2" s="49" t="s">
        <v>29</v>
      </c>
      <c r="BE2" s="47"/>
      <c r="BF2" s="50" t="s">
        <v>1</v>
      </c>
      <c r="BG2" s="50" t="s">
        <v>2</v>
      </c>
      <c r="BH2" s="47"/>
      <c r="BI2" s="51" t="s">
        <v>21</v>
      </c>
      <c r="BJ2" s="51" t="s">
        <v>22</v>
      </c>
      <c r="BK2" s="51" t="s">
        <v>35</v>
      </c>
      <c r="BL2" s="51" t="s">
        <v>24</v>
      </c>
      <c r="BM2" s="51" t="s">
        <v>60</v>
      </c>
      <c r="BN2" s="51" t="s">
        <v>34</v>
      </c>
      <c r="BO2" s="51" t="s">
        <v>61</v>
      </c>
      <c r="BP2" s="51" t="s">
        <v>62</v>
      </c>
      <c r="BQ2" s="47"/>
    </row>
    <row r="3" spans="1:69" x14ac:dyDescent="0.2">
      <c r="A3" s="12">
        <f t="shared" ref="A3:A25" si="0">COUNTIF(D3,"&lt;&gt;"&amp;"")+COUNTIF(BD3,"&lt;&gt;"&amp;"")</f>
        <v>2</v>
      </c>
      <c r="B3" s="23">
        <v>1</v>
      </c>
      <c r="C3" s="26" t="s">
        <v>64</v>
      </c>
      <c r="D3" s="26" t="s">
        <v>69</v>
      </c>
      <c r="E3" s="1" t="s">
        <v>92</v>
      </c>
      <c r="G3" s="30" t="s">
        <v>95</v>
      </c>
      <c r="H3" s="30" t="s">
        <v>96</v>
      </c>
      <c r="I3" s="31" t="s">
        <v>97</v>
      </c>
      <c r="J3" s="30" t="s">
        <v>98</v>
      </c>
      <c r="K3" s="57" t="s">
        <v>121</v>
      </c>
      <c r="L3" s="57" t="s">
        <v>122</v>
      </c>
      <c r="M3" s="30" t="s">
        <v>40</v>
      </c>
      <c r="N3" s="37">
        <v>26132363</v>
      </c>
      <c r="O3" s="40">
        <v>26132363</v>
      </c>
      <c r="P3" s="57" t="s">
        <v>123</v>
      </c>
      <c r="Q3" s="57" t="s">
        <v>124</v>
      </c>
      <c r="R3" t="s">
        <v>40</v>
      </c>
      <c r="S3" s="16" t="s">
        <v>170</v>
      </c>
      <c r="T3" s="16" t="s">
        <v>169</v>
      </c>
      <c r="U3" s="1" t="s">
        <v>40</v>
      </c>
      <c r="V3" s="33" t="s">
        <v>194</v>
      </c>
      <c r="W3" s="58" t="s">
        <v>193</v>
      </c>
      <c r="X3" s="54" t="s">
        <v>197</v>
      </c>
      <c r="Y3" s="33" t="s">
        <v>194</v>
      </c>
      <c r="Z3" s="58" t="s">
        <v>195</v>
      </c>
      <c r="AA3" s="54" t="s">
        <v>196</v>
      </c>
      <c r="AB3" s="1" t="s">
        <v>40</v>
      </c>
      <c r="AC3" s="56" t="s">
        <v>198</v>
      </c>
      <c r="AD3" s="53" t="s">
        <v>213</v>
      </c>
      <c r="AE3" s="56" t="s">
        <v>201</v>
      </c>
      <c r="AF3" s="53" t="s">
        <v>216</v>
      </c>
      <c r="AG3" s="53">
        <v>28.768324649687713</v>
      </c>
      <c r="AH3" s="13"/>
      <c r="AI3" t="s">
        <v>40</v>
      </c>
      <c r="AJ3" t="s">
        <v>68</v>
      </c>
      <c r="AK3" t="s">
        <v>3</v>
      </c>
      <c r="AL3" t="s">
        <v>67</v>
      </c>
      <c r="AM3" t="s">
        <v>58</v>
      </c>
      <c r="AN3" t="s">
        <v>4</v>
      </c>
      <c r="AO3" t="s">
        <v>66</v>
      </c>
      <c r="AP3" t="s">
        <v>228</v>
      </c>
      <c r="AQ3">
        <v>124</v>
      </c>
      <c r="AR3">
        <v>124</v>
      </c>
      <c r="AT3" s="55" t="s">
        <v>229</v>
      </c>
      <c r="AU3" s="55" t="s">
        <v>230</v>
      </c>
      <c r="AV3" s="55" t="s">
        <v>231</v>
      </c>
      <c r="AW3" s="55" t="s">
        <v>232</v>
      </c>
      <c r="AY3" s="24">
        <v>40254</v>
      </c>
      <c r="AZ3" s="25">
        <v>63.582138999999998</v>
      </c>
      <c r="BA3" s="25">
        <v>12.270827000000001</v>
      </c>
      <c r="BB3" t="s">
        <v>233</v>
      </c>
      <c r="BC3" t="s">
        <v>234</v>
      </c>
      <c r="BD3" s="25" t="s">
        <v>235</v>
      </c>
      <c r="BE3" s="25" t="s">
        <v>40</v>
      </c>
      <c r="BF3" s="25" t="s">
        <v>238</v>
      </c>
      <c r="BG3" s="25" t="s">
        <v>238</v>
      </c>
      <c r="BI3">
        <v>0.5</v>
      </c>
      <c r="BJ3">
        <v>5.37</v>
      </c>
      <c r="BK3">
        <v>17.88</v>
      </c>
      <c r="BL3">
        <v>0.30000000000000004</v>
      </c>
      <c r="BM3">
        <v>6.12</v>
      </c>
      <c r="BN3">
        <v>3492510</v>
      </c>
      <c r="BO3">
        <v>101.8</v>
      </c>
      <c r="BP3">
        <v>11.5</v>
      </c>
    </row>
    <row r="4" spans="1:69" x14ac:dyDescent="0.2">
      <c r="A4" s="12">
        <f t="shared" si="0"/>
        <v>2</v>
      </c>
      <c r="B4" s="23">
        <v>2</v>
      </c>
      <c r="C4" s="26" t="s">
        <v>64</v>
      </c>
      <c r="D4" s="26" t="s">
        <v>70</v>
      </c>
      <c r="E4" s="1" t="s">
        <v>92</v>
      </c>
      <c r="G4" s="30" t="s">
        <v>95</v>
      </c>
      <c r="H4" s="30" t="s">
        <v>96</v>
      </c>
      <c r="I4" s="31" t="s">
        <v>97</v>
      </c>
      <c r="J4" s="30" t="s">
        <v>99</v>
      </c>
      <c r="K4" s="57" t="s">
        <v>121</v>
      </c>
      <c r="L4" s="57" t="s">
        <v>122</v>
      </c>
      <c r="M4" s="30" t="s">
        <v>40</v>
      </c>
      <c r="N4" s="37">
        <v>32776170</v>
      </c>
      <c r="O4" s="40">
        <v>32776170</v>
      </c>
      <c r="P4" s="57" t="s">
        <v>125</v>
      </c>
      <c r="Q4" s="57" t="s">
        <v>126</v>
      </c>
      <c r="R4" t="s">
        <v>40</v>
      </c>
      <c r="S4" s="16" t="s">
        <v>171</v>
      </c>
      <c r="T4" s="16" t="s">
        <v>169</v>
      </c>
      <c r="U4" s="1" t="s">
        <v>40</v>
      </c>
      <c r="V4" s="33" t="s">
        <v>194</v>
      </c>
      <c r="W4" s="58" t="s">
        <v>193</v>
      </c>
      <c r="X4" s="54" t="s">
        <v>197</v>
      </c>
      <c r="Y4" s="33" t="s">
        <v>194</v>
      </c>
      <c r="Z4" s="58" t="s">
        <v>195</v>
      </c>
      <c r="AA4" s="54" t="s">
        <v>196</v>
      </c>
      <c r="AB4" s="1" t="s">
        <v>40</v>
      </c>
      <c r="AC4" s="56" t="s">
        <v>198</v>
      </c>
      <c r="AD4" s="53" t="s">
        <v>213</v>
      </c>
      <c r="AE4" s="56" t="s">
        <v>202</v>
      </c>
      <c r="AF4" s="53" t="s">
        <v>217</v>
      </c>
      <c r="AG4" s="53">
        <v>11.041282374896175</v>
      </c>
      <c r="AH4" s="13"/>
      <c r="AI4" t="s">
        <v>40</v>
      </c>
      <c r="AJ4" t="s">
        <v>68</v>
      </c>
      <c r="AK4" t="s">
        <v>3</v>
      </c>
      <c r="AL4" t="s">
        <v>67</v>
      </c>
      <c r="AM4" t="s">
        <v>58</v>
      </c>
      <c r="AN4" t="s">
        <v>4</v>
      </c>
      <c r="AO4" t="s">
        <v>66</v>
      </c>
      <c r="AP4" t="s">
        <v>228</v>
      </c>
      <c r="AQ4">
        <v>124</v>
      </c>
      <c r="AR4">
        <v>124</v>
      </c>
      <c r="AT4" s="55" t="s">
        <v>229</v>
      </c>
      <c r="AU4" s="55" t="s">
        <v>230</v>
      </c>
      <c r="AV4" s="55" t="s">
        <v>231</v>
      </c>
      <c r="AW4" s="55" t="s">
        <v>232</v>
      </c>
      <c r="AY4" s="24">
        <v>40254</v>
      </c>
      <c r="AZ4" s="25">
        <v>63.582138999999998</v>
      </c>
      <c r="BA4" s="25">
        <v>12.270827000000001</v>
      </c>
      <c r="BB4" t="s">
        <v>233</v>
      </c>
      <c r="BC4" t="s">
        <v>234</v>
      </c>
      <c r="BD4" s="25" t="s">
        <v>235</v>
      </c>
      <c r="BE4" s="25" t="s">
        <v>40</v>
      </c>
      <c r="BF4" s="25" t="s">
        <v>238</v>
      </c>
      <c r="BG4" s="25" t="s">
        <v>238</v>
      </c>
      <c r="BI4">
        <v>0.9</v>
      </c>
      <c r="BJ4">
        <v>5.23</v>
      </c>
      <c r="BK4">
        <v>18.63</v>
      </c>
      <c r="BL4">
        <v>0.8</v>
      </c>
      <c r="BM4">
        <v>5.09</v>
      </c>
      <c r="BN4">
        <v>3662085</v>
      </c>
      <c r="BO4">
        <v>98.8</v>
      </c>
      <c r="BP4">
        <v>18</v>
      </c>
    </row>
    <row r="5" spans="1:69" x14ac:dyDescent="0.2">
      <c r="A5" s="12">
        <f t="shared" si="0"/>
        <v>2</v>
      </c>
      <c r="B5" s="23">
        <v>3</v>
      </c>
      <c r="C5" s="26" t="s">
        <v>64</v>
      </c>
      <c r="D5" s="26" t="s">
        <v>71</v>
      </c>
      <c r="E5" s="1" t="s">
        <v>92</v>
      </c>
      <c r="G5" s="30" t="s">
        <v>95</v>
      </c>
      <c r="H5" s="30" t="s">
        <v>96</v>
      </c>
      <c r="I5" s="31" t="s">
        <v>97</v>
      </c>
      <c r="J5" s="30" t="s">
        <v>100</v>
      </c>
      <c r="K5" s="57" t="s">
        <v>121</v>
      </c>
      <c r="L5" s="57" t="s">
        <v>122</v>
      </c>
      <c r="M5" s="30" t="s">
        <v>40</v>
      </c>
      <c r="N5" s="37">
        <v>15374445</v>
      </c>
      <c r="O5" s="40">
        <v>15374445</v>
      </c>
      <c r="P5" s="57" t="s">
        <v>127</v>
      </c>
      <c r="Q5" s="57" t="s">
        <v>128</v>
      </c>
      <c r="R5" t="s">
        <v>40</v>
      </c>
      <c r="S5" s="16" t="s">
        <v>172</v>
      </c>
      <c r="T5" s="16" t="s">
        <v>169</v>
      </c>
      <c r="U5" s="1" t="s">
        <v>40</v>
      </c>
      <c r="V5" s="33" t="s">
        <v>194</v>
      </c>
      <c r="W5" s="58" t="s">
        <v>193</v>
      </c>
      <c r="X5" s="54" t="s">
        <v>197</v>
      </c>
      <c r="Y5" s="33" t="s">
        <v>194</v>
      </c>
      <c r="Z5" s="58" t="s">
        <v>195</v>
      </c>
      <c r="AA5" s="54" t="s">
        <v>196</v>
      </c>
      <c r="AB5" s="1" t="s">
        <v>40</v>
      </c>
      <c r="AC5" s="56" t="s">
        <v>198</v>
      </c>
      <c r="AD5" s="53" t="s">
        <v>213</v>
      </c>
      <c r="AE5" s="56" t="s">
        <v>203</v>
      </c>
      <c r="AF5" s="53" t="s">
        <v>218</v>
      </c>
      <c r="AG5" s="53">
        <v>30.481861428432737</v>
      </c>
      <c r="AH5" s="13"/>
      <c r="AI5" t="s">
        <v>40</v>
      </c>
      <c r="AJ5" t="s">
        <v>68</v>
      </c>
      <c r="AK5" t="s">
        <v>3</v>
      </c>
      <c r="AL5" t="s">
        <v>67</v>
      </c>
      <c r="AM5" t="s">
        <v>58</v>
      </c>
      <c r="AN5" t="s">
        <v>4</v>
      </c>
      <c r="AO5" t="s">
        <v>66</v>
      </c>
      <c r="AP5" t="s">
        <v>228</v>
      </c>
      <c r="AQ5">
        <v>124</v>
      </c>
      <c r="AR5">
        <v>124</v>
      </c>
      <c r="AT5" s="55" t="s">
        <v>229</v>
      </c>
      <c r="AU5" s="55" t="s">
        <v>230</v>
      </c>
      <c r="AV5" s="55" t="s">
        <v>231</v>
      </c>
      <c r="AW5" s="55" t="s">
        <v>232</v>
      </c>
      <c r="AY5" s="24">
        <v>40254</v>
      </c>
      <c r="AZ5" s="25">
        <v>63.582138999999998</v>
      </c>
      <c r="BA5" s="25">
        <v>12.270827000000001</v>
      </c>
      <c r="BB5" t="s">
        <v>233</v>
      </c>
      <c r="BC5" t="s">
        <v>234</v>
      </c>
      <c r="BD5" s="25" t="s">
        <v>235</v>
      </c>
      <c r="BE5" s="25" t="s">
        <v>40</v>
      </c>
      <c r="BF5" s="25" t="s">
        <v>238</v>
      </c>
      <c r="BG5" s="25" t="s">
        <v>238</v>
      </c>
      <c r="BI5">
        <v>1.1000000000000001</v>
      </c>
      <c r="BJ5">
        <v>5.32</v>
      </c>
      <c r="BK5">
        <v>18.72</v>
      </c>
      <c r="BL5">
        <v>1.1000000000000001</v>
      </c>
      <c r="BM5">
        <v>4.2</v>
      </c>
      <c r="BN5">
        <v>3637410</v>
      </c>
      <c r="BO5">
        <v>113.8</v>
      </c>
      <c r="BP5">
        <v>25.7</v>
      </c>
    </row>
    <row r="6" spans="1:69" x14ac:dyDescent="0.2">
      <c r="A6" s="12">
        <f t="shared" si="0"/>
        <v>2</v>
      </c>
      <c r="B6" s="23">
        <v>4</v>
      </c>
      <c r="C6" s="26" t="s">
        <v>64</v>
      </c>
      <c r="D6" s="26" t="s">
        <v>72</v>
      </c>
      <c r="E6" s="1" t="s">
        <v>92</v>
      </c>
      <c r="G6" s="30" t="s">
        <v>95</v>
      </c>
      <c r="H6" s="30" t="s">
        <v>96</v>
      </c>
      <c r="I6" s="31" t="s">
        <v>97</v>
      </c>
      <c r="J6" s="30" t="s">
        <v>101</v>
      </c>
      <c r="K6" s="57" t="s">
        <v>121</v>
      </c>
      <c r="L6" s="57" t="s">
        <v>122</v>
      </c>
      <c r="M6" s="30" t="s">
        <v>40</v>
      </c>
      <c r="N6" s="37">
        <v>20236324</v>
      </c>
      <c r="O6" s="40">
        <v>20236324</v>
      </c>
      <c r="P6" s="57" t="s">
        <v>129</v>
      </c>
      <c r="Q6" s="57" t="s">
        <v>130</v>
      </c>
      <c r="R6" t="s">
        <v>40</v>
      </c>
      <c r="S6" s="16" t="s">
        <v>173</v>
      </c>
      <c r="T6" s="16" t="s">
        <v>169</v>
      </c>
      <c r="U6" s="1" t="s">
        <v>40</v>
      </c>
      <c r="V6" s="33" t="s">
        <v>194</v>
      </c>
      <c r="W6" s="58" t="s">
        <v>193</v>
      </c>
      <c r="X6" s="54" t="s">
        <v>197</v>
      </c>
      <c r="Y6" s="33" t="s">
        <v>194</v>
      </c>
      <c r="Z6" s="58" t="s">
        <v>195</v>
      </c>
      <c r="AA6" s="54" t="s">
        <v>196</v>
      </c>
      <c r="AB6" s="1" t="s">
        <v>40</v>
      </c>
      <c r="AC6" s="56" t="s">
        <v>199</v>
      </c>
      <c r="AD6" s="53" t="s">
        <v>214</v>
      </c>
      <c r="AE6" s="56" t="s">
        <v>204</v>
      </c>
      <c r="AF6" s="53" t="s">
        <v>219</v>
      </c>
      <c r="AG6" s="53">
        <v>9.7737937283583065</v>
      </c>
      <c r="AH6" s="13"/>
      <c r="AI6" t="s">
        <v>40</v>
      </c>
      <c r="AJ6" t="s">
        <v>68</v>
      </c>
      <c r="AK6" t="s">
        <v>3</v>
      </c>
      <c r="AL6" t="s">
        <v>67</v>
      </c>
      <c r="AM6" t="s">
        <v>58</v>
      </c>
      <c r="AN6" t="s">
        <v>4</v>
      </c>
      <c r="AO6" t="s">
        <v>66</v>
      </c>
      <c r="AP6" t="s">
        <v>228</v>
      </c>
      <c r="AQ6">
        <v>124</v>
      </c>
      <c r="AR6">
        <v>124</v>
      </c>
      <c r="AT6" s="55" t="s">
        <v>229</v>
      </c>
      <c r="AU6" s="55" t="s">
        <v>230</v>
      </c>
      <c r="AV6" s="55" t="s">
        <v>231</v>
      </c>
      <c r="AW6" s="55" t="s">
        <v>232</v>
      </c>
      <c r="AY6" s="24">
        <v>40254</v>
      </c>
      <c r="AZ6" s="25">
        <v>63.582138999999998</v>
      </c>
      <c r="BA6" s="25">
        <v>12.270827000000001</v>
      </c>
      <c r="BB6" t="s">
        <v>233</v>
      </c>
      <c r="BC6" t="s">
        <v>234</v>
      </c>
      <c r="BD6" s="25" t="s">
        <v>235</v>
      </c>
      <c r="BE6" s="25" t="s">
        <v>40</v>
      </c>
      <c r="BF6" s="25" t="s">
        <v>238</v>
      </c>
      <c r="BG6" s="25" t="s">
        <v>238</v>
      </c>
      <c r="BI6">
        <v>1.3</v>
      </c>
      <c r="BJ6">
        <v>5.36</v>
      </c>
      <c r="BK6">
        <v>20.57</v>
      </c>
      <c r="BL6">
        <v>1.8</v>
      </c>
      <c r="BM6">
        <v>1.54</v>
      </c>
      <c r="BN6">
        <v>3305925</v>
      </c>
      <c r="BO6">
        <v>115.1</v>
      </c>
      <c r="BP6">
        <v>16.3</v>
      </c>
    </row>
    <row r="7" spans="1:69" x14ac:dyDescent="0.2">
      <c r="A7" s="12">
        <f t="shared" si="0"/>
        <v>2</v>
      </c>
      <c r="B7" s="23">
        <v>5</v>
      </c>
      <c r="C7" s="26" t="s">
        <v>64</v>
      </c>
      <c r="D7" s="26" t="s">
        <v>73</v>
      </c>
      <c r="E7" s="1" t="s">
        <v>92</v>
      </c>
      <c r="G7" s="30" t="s">
        <v>95</v>
      </c>
      <c r="H7" s="30" t="s">
        <v>96</v>
      </c>
      <c r="I7" s="31" t="s">
        <v>97</v>
      </c>
      <c r="J7" s="30" t="s">
        <v>102</v>
      </c>
      <c r="K7" s="57" t="s">
        <v>121</v>
      </c>
      <c r="L7" s="57" t="s">
        <v>122</v>
      </c>
      <c r="M7" s="30" t="s">
        <v>40</v>
      </c>
      <c r="N7" s="37">
        <v>23475092</v>
      </c>
      <c r="O7" s="40">
        <v>23475092</v>
      </c>
      <c r="P7" s="57" t="s">
        <v>131</v>
      </c>
      <c r="Q7" s="57" t="s">
        <v>132</v>
      </c>
      <c r="R7" t="s">
        <v>40</v>
      </c>
      <c r="S7" s="16" t="s">
        <v>174</v>
      </c>
      <c r="T7" s="16" t="s">
        <v>169</v>
      </c>
      <c r="U7" s="1" t="s">
        <v>40</v>
      </c>
      <c r="V7" s="33" t="s">
        <v>194</v>
      </c>
      <c r="W7" s="58" t="s">
        <v>193</v>
      </c>
      <c r="X7" s="54" t="s">
        <v>197</v>
      </c>
      <c r="Y7" s="33" t="s">
        <v>194</v>
      </c>
      <c r="Z7" s="58" t="s">
        <v>195</v>
      </c>
      <c r="AA7" s="54" t="s">
        <v>196</v>
      </c>
      <c r="AB7" s="1" t="s">
        <v>40</v>
      </c>
      <c r="AC7" s="56" t="s">
        <v>199</v>
      </c>
      <c r="AD7" s="53" t="s">
        <v>214</v>
      </c>
      <c r="AE7" s="56" t="s">
        <v>205</v>
      </c>
      <c r="AF7" s="53" t="s">
        <v>220</v>
      </c>
      <c r="AG7" s="53">
        <v>11.207943647994133</v>
      </c>
      <c r="AH7" s="13"/>
      <c r="AI7" t="s">
        <v>40</v>
      </c>
      <c r="AJ7" t="s">
        <v>68</v>
      </c>
      <c r="AK7" t="s">
        <v>3</v>
      </c>
      <c r="AL7" t="s">
        <v>67</v>
      </c>
      <c r="AM7" t="s">
        <v>58</v>
      </c>
      <c r="AN7" t="s">
        <v>4</v>
      </c>
      <c r="AO7" t="s">
        <v>66</v>
      </c>
      <c r="AP7" t="s">
        <v>228</v>
      </c>
      <c r="AQ7">
        <v>124</v>
      </c>
      <c r="AR7">
        <v>124</v>
      </c>
      <c r="AT7" s="55" t="s">
        <v>229</v>
      </c>
      <c r="AU7" s="55" t="s">
        <v>230</v>
      </c>
      <c r="AV7" s="55" t="s">
        <v>231</v>
      </c>
      <c r="AW7" s="55" t="s">
        <v>232</v>
      </c>
      <c r="AY7" s="24">
        <v>40254</v>
      </c>
      <c r="AZ7" s="25">
        <v>63.582138999999998</v>
      </c>
      <c r="BA7" s="25">
        <v>12.270827000000001</v>
      </c>
      <c r="BB7" t="s">
        <v>233</v>
      </c>
      <c r="BC7" t="s">
        <v>234</v>
      </c>
      <c r="BD7" s="25" t="s">
        <v>235</v>
      </c>
      <c r="BE7" s="25" t="s">
        <v>40</v>
      </c>
      <c r="BF7" s="25" t="s">
        <v>238</v>
      </c>
      <c r="BG7" s="25" t="s">
        <v>238</v>
      </c>
      <c r="BI7">
        <v>1.5</v>
      </c>
      <c r="BJ7">
        <v>5.41</v>
      </c>
      <c r="BK7">
        <v>20.36</v>
      </c>
      <c r="BL7">
        <v>2.2000000000000002</v>
      </c>
      <c r="BM7">
        <v>1.62</v>
      </c>
      <c r="BN7">
        <v>3220140</v>
      </c>
      <c r="BO7">
        <v>138.5</v>
      </c>
      <c r="BP7">
        <v>67.599999999999994</v>
      </c>
    </row>
    <row r="8" spans="1:69" x14ac:dyDescent="0.2">
      <c r="A8" s="12">
        <f t="shared" si="0"/>
        <v>2</v>
      </c>
      <c r="B8" s="23">
        <v>6</v>
      </c>
      <c r="C8" s="26" t="s">
        <v>64</v>
      </c>
      <c r="D8" s="26" t="s">
        <v>74</v>
      </c>
      <c r="E8" s="1" t="s">
        <v>92</v>
      </c>
      <c r="G8" s="30" t="s">
        <v>95</v>
      </c>
      <c r="H8" s="30" t="s">
        <v>96</v>
      </c>
      <c r="I8" s="31" t="s">
        <v>97</v>
      </c>
      <c r="J8" s="30" t="s">
        <v>103</v>
      </c>
      <c r="K8" s="57" t="s">
        <v>121</v>
      </c>
      <c r="L8" s="57" t="s">
        <v>122</v>
      </c>
      <c r="M8" s="30" t="s">
        <v>40</v>
      </c>
      <c r="N8" s="37">
        <v>19019111</v>
      </c>
      <c r="O8" s="40">
        <v>19019111</v>
      </c>
      <c r="P8" s="57" t="s">
        <v>133</v>
      </c>
      <c r="Q8" s="57" t="s">
        <v>134</v>
      </c>
      <c r="R8" t="s">
        <v>40</v>
      </c>
      <c r="S8" s="16" t="s">
        <v>175</v>
      </c>
      <c r="T8" s="16" t="s">
        <v>169</v>
      </c>
      <c r="U8" s="1" t="s">
        <v>40</v>
      </c>
      <c r="V8" s="33" t="s">
        <v>194</v>
      </c>
      <c r="W8" s="58" t="s">
        <v>193</v>
      </c>
      <c r="X8" s="54" t="s">
        <v>197</v>
      </c>
      <c r="Y8" s="33" t="s">
        <v>194</v>
      </c>
      <c r="Z8" s="58" t="s">
        <v>195</v>
      </c>
      <c r="AA8" s="54" t="s">
        <v>196</v>
      </c>
      <c r="AB8" s="1" t="s">
        <v>40</v>
      </c>
      <c r="AC8" s="56" t="s">
        <v>199</v>
      </c>
      <c r="AD8" s="53" t="s">
        <v>214</v>
      </c>
      <c r="AE8" s="56" t="s">
        <v>206</v>
      </c>
      <c r="AF8" s="53" t="s">
        <v>221</v>
      </c>
      <c r="AG8" s="53">
        <v>11.713860392867545</v>
      </c>
      <c r="AH8" s="13"/>
      <c r="AI8" t="s">
        <v>40</v>
      </c>
      <c r="AJ8" t="s">
        <v>68</v>
      </c>
      <c r="AK8" t="s">
        <v>3</v>
      </c>
      <c r="AL8" t="s">
        <v>67</v>
      </c>
      <c r="AM8" t="s">
        <v>58</v>
      </c>
      <c r="AN8" t="s">
        <v>4</v>
      </c>
      <c r="AO8" t="s">
        <v>66</v>
      </c>
      <c r="AP8" t="s">
        <v>228</v>
      </c>
      <c r="AQ8">
        <v>124</v>
      </c>
      <c r="AR8">
        <v>124</v>
      </c>
      <c r="AT8" s="55" t="s">
        <v>229</v>
      </c>
      <c r="AU8" s="55" t="s">
        <v>230</v>
      </c>
      <c r="AV8" s="55" t="s">
        <v>231</v>
      </c>
      <c r="AW8" s="55" t="s">
        <v>232</v>
      </c>
      <c r="AY8" s="24">
        <v>40254</v>
      </c>
      <c r="AZ8" s="25">
        <v>63.582138999999998</v>
      </c>
      <c r="BA8" s="25">
        <v>12.270827000000001</v>
      </c>
      <c r="BB8" t="s">
        <v>233</v>
      </c>
      <c r="BC8" t="s">
        <v>234</v>
      </c>
      <c r="BD8" s="25" t="s">
        <v>235</v>
      </c>
      <c r="BE8" s="25" t="s">
        <v>40</v>
      </c>
      <c r="BF8" s="25" t="s">
        <v>238</v>
      </c>
      <c r="BG8" s="25" t="s">
        <v>238</v>
      </c>
      <c r="BI8">
        <v>2</v>
      </c>
      <c r="BJ8">
        <v>5.42</v>
      </c>
      <c r="BK8">
        <v>20.16</v>
      </c>
      <c r="BL8">
        <v>2.6</v>
      </c>
      <c r="BM8">
        <v>1.43</v>
      </c>
      <c r="BN8">
        <v>3076605</v>
      </c>
      <c r="BO8">
        <v>159.9</v>
      </c>
      <c r="BP8">
        <v>33.9</v>
      </c>
    </row>
    <row r="9" spans="1:69" x14ac:dyDescent="0.2">
      <c r="A9" s="12">
        <f t="shared" si="0"/>
        <v>2</v>
      </c>
      <c r="B9" s="23">
        <v>7</v>
      </c>
      <c r="C9" s="26" t="s">
        <v>64</v>
      </c>
      <c r="D9" s="26" t="s">
        <v>75</v>
      </c>
      <c r="E9" s="1" t="s">
        <v>92</v>
      </c>
      <c r="G9" s="30" t="s">
        <v>95</v>
      </c>
      <c r="H9" s="30" t="s">
        <v>96</v>
      </c>
      <c r="I9" s="31" t="s">
        <v>97</v>
      </c>
      <c r="J9" s="30" t="s">
        <v>104</v>
      </c>
      <c r="K9" s="57" t="s">
        <v>121</v>
      </c>
      <c r="L9" s="57" t="s">
        <v>122</v>
      </c>
      <c r="M9" s="30" t="s">
        <v>40</v>
      </c>
      <c r="N9" s="37">
        <v>23417974</v>
      </c>
      <c r="O9" s="40">
        <v>23417974</v>
      </c>
      <c r="P9" s="57" t="s">
        <v>135</v>
      </c>
      <c r="Q9" s="57" t="s">
        <v>136</v>
      </c>
      <c r="R9" t="s">
        <v>40</v>
      </c>
      <c r="S9" s="16" t="s">
        <v>176</v>
      </c>
      <c r="T9" s="16" t="s">
        <v>169</v>
      </c>
      <c r="U9" s="1" t="s">
        <v>40</v>
      </c>
      <c r="V9" s="33" t="s">
        <v>194</v>
      </c>
      <c r="W9" s="58" t="s">
        <v>193</v>
      </c>
      <c r="X9" s="54" t="s">
        <v>197</v>
      </c>
      <c r="Y9" s="33" t="s">
        <v>194</v>
      </c>
      <c r="Z9" s="58" t="s">
        <v>195</v>
      </c>
      <c r="AA9" s="54" t="s">
        <v>196</v>
      </c>
      <c r="AB9" s="1" t="s">
        <v>40</v>
      </c>
      <c r="AC9" s="56" t="s">
        <v>199</v>
      </c>
      <c r="AD9" s="53" t="s">
        <v>214</v>
      </c>
      <c r="AE9" s="56" t="s">
        <v>207</v>
      </c>
      <c r="AF9" s="53" t="s">
        <v>222</v>
      </c>
      <c r="AG9" s="53">
        <v>6.0511526056330434</v>
      </c>
      <c r="AH9" s="13"/>
      <c r="AI9" t="s">
        <v>40</v>
      </c>
      <c r="AJ9" t="s">
        <v>68</v>
      </c>
      <c r="AK9" t="s">
        <v>3</v>
      </c>
      <c r="AL9" t="s">
        <v>67</v>
      </c>
      <c r="AM9" t="s">
        <v>58</v>
      </c>
      <c r="AN9" t="s">
        <v>4</v>
      </c>
      <c r="AO9" t="s">
        <v>66</v>
      </c>
      <c r="AP9" t="s">
        <v>228</v>
      </c>
      <c r="AQ9">
        <v>124</v>
      </c>
      <c r="AR9">
        <v>124</v>
      </c>
      <c r="AT9" s="55" t="s">
        <v>229</v>
      </c>
      <c r="AU9" s="55" t="s">
        <v>230</v>
      </c>
      <c r="AV9" s="55" t="s">
        <v>231</v>
      </c>
      <c r="AW9" s="55" t="s">
        <v>232</v>
      </c>
      <c r="AY9" s="24">
        <v>40254</v>
      </c>
      <c r="AZ9" s="25">
        <v>63.582138999999998</v>
      </c>
      <c r="BA9" s="25">
        <v>12.270827000000001</v>
      </c>
      <c r="BB9" t="s">
        <v>233</v>
      </c>
      <c r="BC9" t="s">
        <v>234</v>
      </c>
      <c r="BD9" s="25" t="s">
        <v>235</v>
      </c>
      <c r="BE9" s="25" t="s">
        <v>40</v>
      </c>
      <c r="BF9" s="25" t="s">
        <v>238</v>
      </c>
      <c r="BG9" s="25" t="s">
        <v>238</v>
      </c>
      <c r="BI9">
        <v>2.5</v>
      </c>
      <c r="BJ9">
        <v>5.45</v>
      </c>
      <c r="BK9">
        <v>56.5</v>
      </c>
      <c r="BL9">
        <v>3.4</v>
      </c>
      <c r="BM9">
        <v>0.3</v>
      </c>
      <c r="BN9">
        <v>3303930</v>
      </c>
      <c r="BO9">
        <v>171.4</v>
      </c>
      <c r="BP9">
        <v>22.7</v>
      </c>
    </row>
    <row r="10" spans="1:69" x14ac:dyDescent="0.2">
      <c r="A10" s="12">
        <f t="shared" si="0"/>
        <v>2</v>
      </c>
      <c r="B10" s="23">
        <v>8</v>
      </c>
      <c r="C10" s="26" t="s">
        <v>64</v>
      </c>
      <c r="D10" s="26" t="s">
        <v>76</v>
      </c>
      <c r="E10" s="1" t="s">
        <v>92</v>
      </c>
      <c r="G10" s="30" t="s">
        <v>95</v>
      </c>
      <c r="H10" s="30" t="s">
        <v>96</v>
      </c>
      <c r="I10" s="31" t="s">
        <v>97</v>
      </c>
      <c r="J10" s="30" t="s">
        <v>105</v>
      </c>
      <c r="K10" s="57" t="s">
        <v>121</v>
      </c>
      <c r="L10" s="57" t="s">
        <v>122</v>
      </c>
      <c r="M10" s="30" t="s">
        <v>40</v>
      </c>
      <c r="N10" s="37">
        <v>21959015</v>
      </c>
      <c r="O10" s="40">
        <v>21959015</v>
      </c>
      <c r="P10" s="57" t="s">
        <v>137</v>
      </c>
      <c r="Q10" s="57" t="s">
        <v>138</v>
      </c>
      <c r="R10" t="s">
        <v>40</v>
      </c>
      <c r="S10" s="16" t="s">
        <v>177</v>
      </c>
      <c r="T10" s="16" t="s">
        <v>169</v>
      </c>
      <c r="U10" s="1" t="s">
        <v>40</v>
      </c>
      <c r="V10" s="33" t="s">
        <v>194</v>
      </c>
      <c r="W10" s="58" t="s">
        <v>193</v>
      </c>
      <c r="X10" s="54" t="s">
        <v>197</v>
      </c>
      <c r="Y10" s="33" t="s">
        <v>194</v>
      </c>
      <c r="Z10" s="58" t="s">
        <v>195</v>
      </c>
      <c r="AA10" s="54" t="s">
        <v>196</v>
      </c>
      <c r="AB10" s="1" t="s">
        <v>40</v>
      </c>
      <c r="AC10" s="56" t="s">
        <v>199</v>
      </c>
      <c r="AD10" s="53" t="s">
        <v>214</v>
      </c>
      <c r="AE10" s="56" t="s">
        <v>208</v>
      </c>
      <c r="AF10" s="53" t="s">
        <v>223</v>
      </c>
      <c r="AG10" s="53">
        <v>7.8838872528397141</v>
      </c>
      <c r="AH10" s="13"/>
      <c r="AI10" t="s">
        <v>40</v>
      </c>
      <c r="AJ10" t="s">
        <v>68</v>
      </c>
      <c r="AK10" t="s">
        <v>3</v>
      </c>
      <c r="AL10" t="s">
        <v>67</v>
      </c>
      <c r="AM10" t="s">
        <v>58</v>
      </c>
      <c r="AN10" t="s">
        <v>4</v>
      </c>
      <c r="AO10" t="s">
        <v>66</v>
      </c>
      <c r="AP10" t="s">
        <v>228</v>
      </c>
      <c r="AQ10">
        <v>124</v>
      </c>
      <c r="AR10">
        <v>124</v>
      </c>
      <c r="AT10" s="55" t="s">
        <v>229</v>
      </c>
      <c r="AU10" s="55" t="s">
        <v>230</v>
      </c>
      <c r="AV10" s="55" t="s">
        <v>231</v>
      </c>
      <c r="AW10" s="55" t="s">
        <v>232</v>
      </c>
      <c r="AY10" s="24">
        <v>40255</v>
      </c>
      <c r="AZ10" s="25">
        <v>63.582138999999998</v>
      </c>
      <c r="BA10" s="25">
        <v>12.270827000000001</v>
      </c>
      <c r="BB10" t="s">
        <v>233</v>
      </c>
      <c r="BC10" t="s">
        <v>234</v>
      </c>
      <c r="BD10" s="25" t="s">
        <v>235</v>
      </c>
      <c r="BE10" s="25" t="s">
        <v>40</v>
      </c>
      <c r="BF10" s="25" t="s">
        <v>238</v>
      </c>
      <c r="BG10" s="25" t="s">
        <v>238</v>
      </c>
      <c r="BI10">
        <v>3.5</v>
      </c>
      <c r="BJ10">
        <v>5.88</v>
      </c>
      <c r="BK10">
        <v>60.3</v>
      </c>
      <c r="BL10">
        <v>3.6</v>
      </c>
      <c r="BM10">
        <v>0.34</v>
      </c>
      <c r="BN10">
        <v>3399795</v>
      </c>
      <c r="BO10">
        <v>225.2</v>
      </c>
      <c r="BP10">
        <v>3614.5</v>
      </c>
    </row>
    <row r="11" spans="1:69" x14ac:dyDescent="0.2">
      <c r="A11" s="12">
        <f t="shared" si="0"/>
        <v>2</v>
      </c>
      <c r="B11" s="23">
        <v>1</v>
      </c>
      <c r="C11" s="26" t="s">
        <v>64</v>
      </c>
      <c r="D11" s="26" t="s">
        <v>77</v>
      </c>
      <c r="E11" s="1" t="s">
        <v>93</v>
      </c>
      <c r="G11" s="30" t="s">
        <v>95</v>
      </c>
      <c r="H11" s="30" t="s">
        <v>96</v>
      </c>
      <c r="I11" s="31" t="s">
        <v>97</v>
      </c>
      <c r="J11" s="30" t="s">
        <v>106</v>
      </c>
      <c r="K11" s="57" t="s">
        <v>121</v>
      </c>
      <c r="L11" s="57" t="s">
        <v>122</v>
      </c>
      <c r="M11" s="30" t="s">
        <v>40</v>
      </c>
      <c r="N11" s="37">
        <v>19349699</v>
      </c>
      <c r="O11" s="40">
        <v>19349699</v>
      </c>
      <c r="P11" s="57" t="s">
        <v>139</v>
      </c>
      <c r="Q11" s="57" t="s">
        <v>140</v>
      </c>
      <c r="R11" t="s">
        <v>40</v>
      </c>
      <c r="S11" s="16" t="s">
        <v>178</v>
      </c>
      <c r="T11" s="16" t="s">
        <v>169</v>
      </c>
      <c r="U11" s="1" t="s">
        <v>40</v>
      </c>
      <c r="V11" s="33" t="s">
        <v>194</v>
      </c>
      <c r="W11" s="58" t="s">
        <v>193</v>
      </c>
      <c r="X11" s="54" t="s">
        <v>197</v>
      </c>
      <c r="Y11" s="33" t="s">
        <v>194</v>
      </c>
      <c r="Z11" s="58" t="s">
        <v>195</v>
      </c>
      <c r="AA11" s="54" t="s">
        <v>196</v>
      </c>
      <c r="AB11" s="1" t="s">
        <v>40</v>
      </c>
      <c r="AC11" s="56" t="s">
        <v>199</v>
      </c>
      <c r="AD11" s="53" t="s">
        <v>214</v>
      </c>
      <c r="AE11" s="56" t="s">
        <v>209</v>
      </c>
      <c r="AF11" s="53" t="s">
        <v>224</v>
      </c>
      <c r="AG11" s="53">
        <v>11.490566648328533</v>
      </c>
      <c r="AH11" s="13"/>
      <c r="AI11" t="s">
        <v>40</v>
      </c>
      <c r="AJ11" t="s">
        <v>68</v>
      </c>
      <c r="AK11" t="s">
        <v>3</v>
      </c>
      <c r="AL11" t="s">
        <v>67</v>
      </c>
      <c r="AM11" t="s">
        <v>58</v>
      </c>
      <c r="AN11" t="s">
        <v>4</v>
      </c>
      <c r="AO11" t="s">
        <v>66</v>
      </c>
      <c r="AP11" t="s">
        <v>228</v>
      </c>
      <c r="AQ11">
        <v>124</v>
      </c>
      <c r="AR11">
        <v>124</v>
      </c>
      <c r="AT11" s="55" t="s">
        <v>229</v>
      </c>
      <c r="AU11" s="55" t="s">
        <v>230</v>
      </c>
      <c r="AV11" s="55" t="s">
        <v>231</v>
      </c>
      <c r="AW11" s="55" t="s">
        <v>232</v>
      </c>
      <c r="AY11" s="24">
        <v>40255</v>
      </c>
      <c r="AZ11" s="25">
        <v>63.338276999999998</v>
      </c>
      <c r="BA11" s="25">
        <v>12.548028</v>
      </c>
      <c r="BB11" t="s">
        <v>233</v>
      </c>
      <c r="BC11" t="s">
        <v>236</v>
      </c>
      <c r="BD11" s="25" t="s">
        <v>235</v>
      </c>
      <c r="BE11" s="25" t="s">
        <v>40</v>
      </c>
      <c r="BF11" s="25" t="s">
        <v>238</v>
      </c>
      <c r="BG11" s="25" t="s">
        <v>238</v>
      </c>
      <c r="BI11">
        <v>0.6</v>
      </c>
      <c r="BJ11">
        <v>6.32</v>
      </c>
      <c r="BK11">
        <v>69</v>
      </c>
      <c r="BL11">
        <v>0.4</v>
      </c>
      <c r="BM11">
        <v>4.99</v>
      </c>
      <c r="BN11">
        <v>2679390</v>
      </c>
      <c r="BO11">
        <v>285.8</v>
      </c>
      <c r="BP11">
        <v>12730.1</v>
      </c>
    </row>
    <row r="12" spans="1:69" x14ac:dyDescent="0.2">
      <c r="A12" s="12">
        <f t="shared" si="0"/>
        <v>2</v>
      </c>
      <c r="B12" s="23">
        <v>2</v>
      </c>
      <c r="C12" s="26" t="s">
        <v>64</v>
      </c>
      <c r="D12" s="26" t="s">
        <v>78</v>
      </c>
      <c r="E12" s="1" t="s">
        <v>93</v>
      </c>
      <c r="G12" s="30" t="s">
        <v>95</v>
      </c>
      <c r="H12" s="30" t="s">
        <v>96</v>
      </c>
      <c r="I12" s="31" t="s">
        <v>97</v>
      </c>
      <c r="J12" s="30" t="s">
        <v>107</v>
      </c>
      <c r="K12" s="57" t="s">
        <v>121</v>
      </c>
      <c r="L12" s="57" t="s">
        <v>122</v>
      </c>
      <c r="M12" s="30" t="s">
        <v>40</v>
      </c>
      <c r="N12" s="37">
        <v>24640452</v>
      </c>
      <c r="O12" s="40">
        <v>24640452</v>
      </c>
      <c r="P12" s="57" t="s">
        <v>141</v>
      </c>
      <c r="Q12" s="57" t="s">
        <v>142</v>
      </c>
      <c r="R12" t="s">
        <v>40</v>
      </c>
      <c r="S12" s="16" t="s">
        <v>179</v>
      </c>
      <c r="T12" s="16" t="s">
        <v>169</v>
      </c>
      <c r="U12" s="1" t="s">
        <v>40</v>
      </c>
      <c r="V12" s="33" t="s">
        <v>194</v>
      </c>
      <c r="W12" s="58" t="s">
        <v>193</v>
      </c>
      <c r="X12" s="54" t="s">
        <v>197</v>
      </c>
      <c r="Y12" s="33" t="s">
        <v>194</v>
      </c>
      <c r="Z12" s="58" t="s">
        <v>195</v>
      </c>
      <c r="AA12" s="54" t="s">
        <v>196</v>
      </c>
      <c r="AB12" s="1" t="s">
        <v>40</v>
      </c>
      <c r="AC12" s="56" t="s">
        <v>199</v>
      </c>
      <c r="AD12" s="53" t="s">
        <v>214</v>
      </c>
      <c r="AE12" s="56" t="s">
        <v>210</v>
      </c>
      <c r="AF12" s="53" t="s">
        <v>225</v>
      </c>
      <c r="AG12" s="53">
        <v>4.5328630141419373</v>
      </c>
      <c r="AH12" s="13"/>
      <c r="AI12" t="s">
        <v>40</v>
      </c>
      <c r="AJ12" t="s">
        <v>68</v>
      </c>
      <c r="AK12" t="s">
        <v>3</v>
      </c>
      <c r="AL12" t="s">
        <v>67</v>
      </c>
      <c r="AM12" t="s">
        <v>58</v>
      </c>
      <c r="AN12" t="s">
        <v>4</v>
      </c>
      <c r="AO12" t="s">
        <v>66</v>
      </c>
      <c r="AP12" t="s">
        <v>228</v>
      </c>
      <c r="AQ12">
        <v>124</v>
      </c>
      <c r="AR12">
        <v>124</v>
      </c>
      <c r="AT12" s="55" t="s">
        <v>229</v>
      </c>
      <c r="AU12" s="55" t="s">
        <v>230</v>
      </c>
      <c r="AV12" s="55" t="s">
        <v>231</v>
      </c>
      <c r="AW12" s="55" t="s">
        <v>232</v>
      </c>
      <c r="AY12" s="24">
        <v>40255</v>
      </c>
      <c r="AZ12" s="25">
        <v>63.338276999999998</v>
      </c>
      <c r="BA12" s="25">
        <v>12.548028</v>
      </c>
      <c r="BB12" t="s">
        <v>233</v>
      </c>
      <c r="BC12" t="s">
        <v>236</v>
      </c>
      <c r="BD12" s="25" t="s">
        <v>235</v>
      </c>
      <c r="BE12" s="25" t="s">
        <v>40</v>
      </c>
      <c r="BF12" s="25" t="s">
        <v>238</v>
      </c>
      <c r="BG12" s="25" t="s">
        <v>238</v>
      </c>
      <c r="BI12">
        <v>0.8</v>
      </c>
      <c r="BJ12">
        <v>6.46</v>
      </c>
      <c r="BK12">
        <v>69</v>
      </c>
      <c r="BL12">
        <v>0.4</v>
      </c>
      <c r="BM12">
        <v>4.99</v>
      </c>
      <c r="BN12">
        <v>5092710</v>
      </c>
      <c r="BO12">
        <v>357.2</v>
      </c>
      <c r="BP12">
        <v>16531</v>
      </c>
    </row>
    <row r="13" spans="1:69" x14ac:dyDescent="0.2">
      <c r="A13" s="12">
        <f t="shared" si="0"/>
        <v>2</v>
      </c>
      <c r="B13" s="23">
        <v>3</v>
      </c>
      <c r="C13" s="26" t="s">
        <v>64</v>
      </c>
      <c r="D13" s="26" t="s">
        <v>79</v>
      </c>
      <c r="E13" s="1" t="s">
        <v>93</v>
      </c>
      <c r="G13" s="30" t="s">
        <v>95</v>
      </c>
      <c r="H13" s="30" t="s">
        <v>96</v>
      </c>
      <c r="I13" s="31" t="s">
        <v>97</v>
      </c>
      <c r="J13" s="30" t="s">
        <v>108</v>
      </c>
      <c r="K13" s="57" t="s">
        <v>121</v>
      </c>
      <c r="L13" s="57" t="s">
        <v>122</v>
      </c>
      <c r="M13" s="30" t="s">
        <v>40</v>
      </c>
      <c r="N13" s="37">
        <v>22292795</v>
      </c>
      <c r="O13" s="40">
        <v>22292795</v>
      </c>
      <c r="P13" s="57" t="s">
        <v>143</v>
      </c>
      <c r="Q13" s="57" t="s">
        <v>144</v>
      </c>
      <c r="R13" t="s">
        <v>40</v>
      </c>
      <c r="S13" s="16" t="s">
        <v>180</v>
      </c>
      <c r="T13" s="16" t="s">
        <v>169</v>
      </c>
      <c r="U13" s="1" t="s">
        <v>40</v>
      </c>
      <c r="V13" s="33" t="s">
        <v>194</v>
      </c>
      <c r="W13" s="58" t="s">
        <v>193</v>
      </c>
      <c r="X13" s="54" t="s">
        <v>197</v>
      </c>
      <c r="Y13" s="33" t="s">
        <v>194</v>
      </c>
      <c r="Z13" s="58" t="s">
        <v>195</v>
      </c>
      <c r="AA13" s="54" t="s">
        <v>196</v>
      </c>
      <c r="AB13" s="1" t="s">
        <v>40</v>
      </c>
      <c r="AC13" s="56" t="s">
        <v>199</v>
      </c>
      <c r="AD13" s="53" t="s">
        <v>214</v>
      </c>
      <c r="AE13" s="56" t="s">
        <v>211</v>
      </c>
      <c r="AF13" s="53" t="s">
        <v>226</v>
      </c>
      <c r="AG13" s="53">
        <v>12.054733935255602</v>
      </c>
      <c r="AH13" s="13"/>
      <c r="AI13" t="s">
        <v>40</v>
      </c>
      <c r="AJ13" t="s">
        <v>68</v>
      </c>
      <c r="AK13" t="s">
        <v>3</v>
      </c>
      <c r="AL13" t="s">
        <v>67</v>
      </c>
      <c r="AM13" t="s">
        <v>58</v>
      </c>
      <c r="AN13" t="s">
        <v>4</v>
      </c>
      <c r="AO13" t="s">
        <v>66</v>
      </c>
      <c r="AP13" t="s">
        <v>228</v>
      </c>
      <c r="AQ13">
        <v>124</v>
      </c>
      <c r="AR13">
        <v>124</v>
      </c>
      <c r="AT13" s="55" t="s">
        <v>229</v>
      </c>
      <c r="AU13" s="55" t="s">
        <v>230</v>
      </c>
      <c r="AV13" s="55" t="s">
        <v>231</v>
      </c>
      <c r="AW13" s="55" t="s">
        <v>232</v>
      </c>
      <c r="AY13" s="24">
        <v>40255</v>
      </c>
      <c r="AZ13" s="25">
        <v>63.338276999999998</v>
      </c>
      <c r="BA13" s="25">
        <v>12.548028</v>
      </c>
      <c r="BB13" t="s">
        <v>233</v>
      </c>
      <c r="BC13" t="s">
        <v>236</v>
      </c>
      <c r="BD13" s="25" t="s">
        <v>235</v>
      </c>
      <c r="BE13" s="25" t="s">
        <v>40</v>
      </c>
      <c r="BF13" s="25" t="s">
        <v>238</v>
      </c>
      <c r="BG13" s="25" t="s">
        <v>238</v>
      </c>
      <c r="BI13">
        <v>1</v>
      </c>
      <c r="BJ13">
        <v>6.45</v>
      </c>
      <c r="BK13">
        <v>72.2</v>
      </c>
      <c r="BL13">
        <v>0.5</v>
      </c>
      <c r="BM13">
        <v>3.93</v>
      </c>
      <c r="BN13">
        <v>4108755</v>
      </c>
      <c r="BO13">
        <v>393.5</v>
      </c>
      <c r="BP13">
        <v>19180.7</v>
      </c>
    </row>
    <row r="14" spans="1:69" x14ac:dyDescent="0.2">
      <c r="A14" s="12">
        <f t="shared" si="0"/>
        <v>2</v>
      </c>
      <c r="B14" s="23">
        <v>4</v>
      </c>
      <c r="C14" s="26" t="s">
        <v>64</v>
      </c>
      <c r="D14" s="26" t="s">
        <v>80</v>
      </c>
      <c r="E14" s="1" t="s">
        <v>93</v>
      </c>
      <c r="G14" s="30" t="s">
        <v>95</v>
      </c>
      <c r="H14" s="30" t="s">
        <v>96</v>
      </c>
      <c r="I14" s="31" t="s">
        <v>97</v>
      </c>
      <c r="J14" s="30" t="s">
        <v>109</v>
      </c>
      <c r="K14" s="57" t="s">
        <v>121</v>
      </c>
      <c r="L14" s="57" t="s">
        <v>122</v>
      </c>
      <c r="M14" s="30" t="s">
        <v>40</v>
      </c>
      <c r="N14" s="37">
        <v>24336672</v>
      </c>
      <c r="O14" s="40">
        <v>24336672</v>
      </c>
      <c r="P14" s="57" t="s">
        <v>145</v>
      </c>
      <c r="Q14" s="57" t="s">
        <v>146</v>
      </c>
      <c r="R14" t="s">
        <v>40</v>
      </c>
      <c r="S14" s="16" t="s">
        <v>181</v>
      </c>
      <c r="T14" s="16" t="s">
        <v>169</v>
      </c>
      <c r="U14" s="1" t="s">
        <v>40</v>
      </c>
      <c r="V14" s="33" t="s">
        <v>194</v>
      </c>
      <c r="W14" s="58" t="s">
        <v>193</v>
      </c>
      <c r="X14" s="54" t="s">
        <v>197</v>
      </c>
      <c r="Y14" s="33" t="s">
        <v>194</v>
      </c>
      <c r="Z14" s="58" t="s">
        <v>195</v>
      </c>
      <c r="AA14" s="54" t="s">
        <v>196</v>
      </c>
      <c r="AB14" s="1" t="s">
        <v>40</v>
      </c>
      <c r="AC14" s="56" t="s">
        <v>199</v>
      </c>
      <c r="AD14" s="53" t="s">
        <v>214</v>
      </c>
      <c r="AE14" s="56" t="s">
        <v>212</v>
      </c>
      <c r="AF14" s="53" t="s">
        <v>227</v>
      </c>
      <c r="AG14" s="53">
        <v>1.6402921156812615</v>
      </c>
      <c r="AH14" s="13"/>
      <c r="AI14" t="s">
        <v>40</v>
      </c>
      <c r="AJ14" t="s">
        <v>68</v>
      </c>
      <c r="AK14" t="s">
        <v>3</v>
      </c>
      <c r="AL14" t="s">
        <v>67</v>
      </c>
      <c r="AM14" t="s">
        <v>58</v>
      </c>
      <c r="AN14" t="s">
        <v>4</v>
      </c>
      <c r="AO14" t="s">
        <v>66</v>
      </c>
      <c r="AP14" t="s">
        <v>228</v>
      </c>
      <c r="AQ14">
        <v>124</v>
      </c>
      <c r="AR14">
        <v>124</v>
      </c>
      <c r="AT14" s="55" t="s">
        <v>229</v>
      </c>
      <c r="AU14" s="55" t="s">
        <v>230</v>
      </c>
      <c r="AV14" s="55" t="s">
        <v>231</v>
      </c>
      <c r="AW14" s="55" t="s">
        <v>232</v>
      </c>
      <c r="AY14" s="24">
        <v>40255</v>
      </c>
      <c r="AZ14" s="25">
        <v>63.338276999999998</v>
      </c>
      <c r="BA14" s="25">
        <v>12.548028</v>
      </c>
      <c r="BB14" t="s">
        <v>233</v>
      </c>
      <c r="BC14" t="s">
        <v>236</v>
      </c>
      <c r="BD14" s="25" t="s">
        <v>235</v>
      </c>
      <c r="BE14" s="25" t="s">
        <v>40</v>
      </c>
      <c r="BF14" s="25" t="s">
        <v>238</v>
      </c>
      <c r="BG14" s="25" t="s">
        <v>238</v>
      </c>
      <c r="BI14">
        <v>1.2</v>
      </c>
      <c r="BJ14">
        <v>6.45</v>
      </c>
      <c r="BK14">
        <v>81.5</v>
      </c>
      <c r="BL14">
        <v>1.9</v>
      </c>
      <c r="BM14">
        <v>0.33</v>
      </c>
      <c r="BN14">
        <v>5010915</v>
      </c>
      <c r="BO14">
        <v>410</v>
      </c>
      <c r="BP14">
        <v>19347.900000000001</v>
      </c>
    </row>
    <row r="15" spans="1:69" x14ac:dyDescent="0.2">
      <c r="A15" s="12">
        <f t="shared" si="0"/>
        <v>2</v>
      </c>
      <c r="B15" s="23">
        <v>5</v>
      </c>
      <c r="C15" s="26" t="s">
        <v>64</v>
      </c>
      <c r="D15" s="26" t="s">
        <v>81</v>
      </c>
      <c r="E15" s="1" t="s">
        <v>93</v>
      </c>
      <c r="G15" s="30" t="s">
        <v>95</v>
      </c>
      <c r="H15" s="30" t="s">
        <v>96</v>
      </c>
      <c r="I15" s="31" t="s">
        <v>97</v>
      </c>
      <c r="J15" s="30" t="s">
        <v>110</v>
      </c>
      <c r="K15" s="57" t="s">
        <v>121</v>
      </c>
      <c r="L15" s="57" t="s">
        <v>122</v>
      </c>
      <c r="M15" s="30" t="s">
        <v>40</v>
      </c>
      <c r="N15" s="37">
        <v>22153770</v>
      </c>
      <c r="O15" s="40">
        <v>22153770</v>
      </c>
      <c r="P15" s="57" t="s">
        <v>147</v>
      </c>
      <c r="Q15" s="57" t="s">
        <v>148</v>
      </c>
      <c r="R15" t="s">
        <v>40</v>
      </c>
      <c r="S15" s="16" t="s">
        <v>182</v>
      </c>
      <c r="T15" s="16" t="s">
        <v>169</v>
      </c>
      <c r="U15" s="1" t="s">
        <v>40</v>
      </c>
      <c r="V15" s="33" t="s">
        <v>194</v>
      </c>
      <c r="W15" s="58" t="s">
        <v>193</v>
      </c>
      <c r="X15" s="54" t="s">
        <v>197</v>
      </c>
      <c r="Y15" s="33" t="s">
        <v>194</v>
      </c>
      <c r="Z15" s="58" t="s">
        <v>195</v>
      </c>
      <c r="AA15" s="54" t="s">
        <v>196</v>
      </c>
      <c r="AB15" s="1" t="s">
        <v>40</v>
      </c>
      <c r="AC15" s="56" t="s">
        <v>199</v>
      </c>
      <c r="AD15" s="53" t="s">
        <v>214</v>
      </c>
      <c r="AE15" s="56" t="s">
        <v>201</v>
      </c>
      <c r="AF15" s="53" t="s">
        <v>216</v>
      </c>
      <c r="AG15" s="53">
        <v>4.9535613734183368</v>
      </c>
      <c r="AH15" s="13"/>
      <c r="AI15" t="s">
        <v>40</v>
      </c>
      <c r="AJ15" t="s">
        <v>68</v>
      </c>
      <c r="AK15" t="s">
        <v>3</v>
      </c>
      <c r="AL15" t="s">
        <v>67</v>
      </c>
      <c r="AM15" t="s">
        <v>58</v>
      </c>
      <c r="AN15" t="s">
        <v>4</v>
      </c>
      <c r="AO15" t="s">
        <v>66</v>
      </c>
      <c r="AP15" t="s">
        <v>228</v>
      </c>
      <c r="AQ15">
        <v>124</v>
      </c>
      <c r="AR15">
        <v>124</v>
      </c>
      <c r="AT15" s="55" t="s">
        <v>229</v>
      </c>
      <c r="AU15" s="55" t="s">
        <v>230</v>
      </c>
      <c r="AV15" s="55" t="s">
        <v>231</v>
      </c>
      <c r="AW15" s="55" t="s">
        <v>232</v>
      </c>
      <c r="AY15" s="24">
        <v>40255</v>
      </c>
      <c r="AZ15" s="25">
        <v>63.338276999999998</v>
      </c>
      <c r="BA15" s="25">
        <v>12.548028</v>
      </c>
      <c r="BB15" t="s">
        <v>233</v>
      </c>
      <c r="BC15" t="s">
        <v>236</v>
      </c>
      <c r="BD15" s="25" t="s">
        <v>235</v>
      </c>
      <c r="BE15" s="25" t="s">
        <v>40</v>
      </c>
      <c r="BF15" s="25" t="s">
        <v>238</v>
      </c>
      <c r="BG15" s="25" t="s">
        <v>238</v>
      </c>
      <c r="BI15">
        <v>1.5</v>
      </c>
      <c r="BJ15">
        <v>6.4</v>
      </c>
      <c r="BK15">
        <v>84.5</v>
      </c>
      <c r="BL15">
        <v>2.2999999999999998</v>
      </c>
      <c r="BM15">
        <v>0.2</v>
      </c>
      <c r="BN15">
        <v>6695220</v>
      </c>
      <c r="BO15">
        <v>527.20000000000005</v>
      </c>
      <c r="BP15">
        <v>42123.6</v>
      </c>
    </row>
    <row r="16" spans="1:69" x14ac:dyDescent="0.2">
      <c r="A16" s="12">
        <f t="shared" si="0"/>
        <v>2</v>
      </c>
      <c r="B16" s="23">
        <v>6</v>
      </c>
      <c r="C16" s="26" t="s">
        <v>64</v>
      </c>
      <c r="D16" s="26" t="s">
        <v>82</v>
      </c>
      <c r="E16" s="1" t="s">
        <v>93</v>
      </c>
      <c r="G16" s="30" t="s">
        <v>95</v>
      </c>
      <c r="H16" s="30" t="s">
        <v>96</v>
      </c>
      <c r="I16" s="31" t="s">
        <v>97</v>
      </c>
      <c r="J16" s="30" t="s">
        <v>111</v>
      </c>
      <c r="K16" s="57" t="s">
        <v>121</v>
      </c>
      <c r="L16" s="57" t="s">
        <v>122</v>
      </c>
      <c r="M16" s="30" t="s">
        <v>40</v>
      </c>
      <c r="N16" s="37">
        <v>23514431</v>
      </c>
      <c r="O16" s="40">
        <v>23514431</v>
      </c>
      <c r="P16" s="57" t="s">
        <v>149</v>
      </c>
      <c r="Q16" s="57" t="s">
        <v>150</v>
      </c>
      <c r="R16" t="s">
        <v>40</v>
      </c>
      <c r="S16" s="16" t="s">
        <v>183</v>
      </c>
      <c r="T16" s="16" t="s">
        <v>169</v>
      </c>
      <c r="U16" s="1" t="s">
        <v>40</v>
      </c>
      <c r="V16" s="33" t="s">
        <v>194</v>
      </c>
      <c r="W16" s="58" t="s">
        <v>193</v>
      </c>
      <c r="X16" s="54" t="s">
        <v>197</v>
      </c>
      <c r="Y16" s="33" t="s">
        <v>194</v>
      </c>
      <c r="Z16" s="58" t="s">
        <v>195</v>
      </c>
      <c r="AA16" s="54" t="s">
        <v>196</v>
      </c>
      <c r="AB16" s="1" t="s">
        <v>40</v>
      </c>
      <c r="AC16" s="56" t="s">
        <v>199</v>
      </c>
      <c r="AD16" s="53" t="s">
        <v>214</v>
      </c>
      <c r="AE16" s="56" t="s">
        <v>202</v>
      </c>
      <c r="AF16" s="53" t="s">
        <v>217</v>
      </c>
      <c r="AG16" s="53">
        <v>3.3484353257176145</v>
      </c>
      <c r="AH16" s="13"/>
      <c r="AI16" t="s">
        <v>40</v>
      </c>
      <c r="AJ16" t="s">
        <v>68</v>
      </c>
      <c r="AK16" t="s">
        <v>3</v>
      </c>
      <c r="AL16" t="s">
        <v>67</v>
      </c>
      <c r="AM16" t="s">
        <v>58</v>
      </c>
      <c r="AN16" t="s">
        <v>4</v>
      </c>
      <c r="AO16" t="s">
        <v>66</v>
      </c>
      <c r="AP16" t="s">
        <v>228</v>
      </c>
      <c r="AQ16">
        <v>124</v>
      </c>
      <c r="AR16">
        <v>124</v>
      </c>
      <c r="AT16" s="55" t="s">
        <v>229</v>
      </c>
      <c r="AU16" s="55" t="s">
        <v>230</v>
      </c>
      <c r="AV16" s="55" t="s">
        <v>231</v>
      </c>
      <c r="AW16" s="55" t="s">
        <v>232</v>
      </c>
      <c r="AY16" s="24">
        <v>40255</v>
      </c>
      <c r="AZ16" s="25">
        <v>63.338276999999998</v>
      </c>
      <c r="BA16" s="25">
        <v>12.548028</v>
      </c>
      <c r="BB16" t="s">
        <v>233</v>
      </c>
      <c r="BC16" t="s">
        <v>236</v>
      </c>
      <c r="BD16" s="25" t="s">
        <v>235</v>
      </c>
      <c r="BE16" s="25" t="s">
        <v>40</v>
      </c>
      <c r="BF16" s="25" t="s">
        <v>238</v>
      </c>
      <c r="BG16" s="25" t="s">
        <v>238</v>
      </c>
      <c r="BI16">
        <v>1.8</v>
      </c>
      <c r="BJ16">
        <v>6.38</v>
      </c>
      <c r="BK16">
        <v>103</v>
      </c>
      <c r="BL16">
        <v>3</v>
      </c>
      <c r="BM16">
        <v>0.2</v>
      </c>
      <c r="BN16">
        <v>6608280</v>
      </c>
      <c r="BO16">
        <v>612.1</v>
      </c>
      <c r="BP16">
        <v>60694.5</v>
      </c>
    </row>
    <row r="17" spans="1:68" x14ac:dyDescent="0.2">
      <c r="A17" s="12">
        <f t="shared" si="0"/>
        <v>2</v>
      </c>
      <c r="B17" s="23">
        <v>7</v>
      </c>
      <c r="C17" s="26" t="s">
        <v>64</v>
      </c>
      <c r="D17" s="26" t="s">
        <v>83</v>
      </c>
      <c r="E17" s="1" t="s">
        <v>93</v>
      </c>
      <c r="G17" s="30" t="s">
        <v>95</v>
      </c>
      <c r="H17" s="30" t="s">
        <v>96</v>
      </c>
      <c r="I17" s="31" t="s">
        <v>97</v>
      </c>
      <c r="J17" s="30" t="s">
        <v>112</v>
      </c>
      <c r="K17" s="57" t="s">
        <v>121</v>
      </c>
      <c r="L17" s="57" t="s">
        <v>122</v>
      </c>
      <c r="M17" s="30" t="s">
        <v>40</v>
      </c>
      <c r="N17" s="37">
        <v>25239007</v>
      </c>
      <c r="O17" s="40">
        <v>25239007</v>
      </c>
      <c r="P17" s="57" t="s">
        <v>151</v>
      </c>
      <c r="Q17" s="57" t="s">
        <v>152</v>
      </c>
      <c r="R17" t="s">
        <v>40</v>
      </c>
      <c r="S17" s="16" t="s">
        <v>184</v>
      </c>
      <c r="T17" s="16" t="s">
        <v>169</v>
      </c>
      <c r="U17" s="1" t="s">
        <v>40</v>
      </c>
      <c r="V17" s="33" t="s">
        <v>194</v>
      </c>
      <c r="W17" s="58" t="s">
        <v>193</v>
      </c>
      <c r="X17" s="54" t="s">
        <v>197</v>
      </c>
      <c r="Y17" s="33" t="s">
        <v>194</v>
      </c>
      <c r="Z17" s="58" t="s">
        <v>195</v>
      </c>
      <c r="AA17" s="54" t="s">
        <v>196</v>
      </c>
      <c r="AB17" s="1" t="s">
        <v>40</v>
      </c>
      <c r="AC17" s="56" t="s">
        <v>199</v>
      </c>
      <c r="AD17" s="53" t="s">
        <v>214</v>
      </c>
      <c r="AE17" s="56" t="s">
        <v>203</v>
      </c>
      <c r="AF17" s="53" t="s">
        <v>218</v>
      </c>
      <c r="AG17" s="53">
        <v>2.2605525171785161</v>
      </c>
      <c r="AH17" s="13"/>
      <c r="AI17" t="s">
        <v>40</v>
      </c>
      <c r="AJ17" t="s">
        <v>68</v>
      </c>
      <c r="AK17" t="s">
        <v>3</v>
      </c>
      <c r="AL17" t="s">
        <v>67</v>
      </c>
      <c r="AM17" t="s">
        <v>58</v>
      </c>
      <c r="AN17" t="s">
        <v>4</v>
      </c>
      <c r="AO17" t="s">
        <v>66</v>
      </c>
      <c r="AP17" t="s">
        <v>228</v>
      </c>
      <c r="AQ17">
        <v>124</v>
      </c>
      <c r="AR17">
        <v>124</v>
      </c>
      <c r="AT17" s="55" t="s">
        <v>229</v>
      </c>
      <c r="AU17" s="55" t="s">
        <v>230</v>
      </c>
      <c r="AV17" s="55" t="s">
        <v>231</v>
      </c>
      <c r="AW17" s="55" t="s">
        <v>232</v>
      </c>
      <c r="AY17" s="24">
        <v>40255</v>
      </c>
      <c r="AZ17" s="25">
        <v>63.338276999999998</v>
      </c>
      <c r="BA17" s="25">
        <v>12.548028</v>
      </c>
      <c r="BB17" t="s">
        <v>233</v>
      </c>
      <c r="BC17" t="s">
        <v>236</v>
      </c>
      <c r="BD17" s="25" t="s">
        <v>235</v>
      </c>
      <c r="BE17" s="25" t="s">
        <v>40</v>
      </c>
      <c r="BF17" s="25" t="s">
        <v>238</v>
      </c>
      <c r="BG17" s="25" t="s">
        <v>238</v>
      </c>
      <c r="BI17">
        <v>2.2999999999999998</v>
      </c>
      <c r="BJ17">
        <v>6.46</v>
      </c>
      <c r="BK17">
        <v>113</v>
      </c>
      <c r="BL17">
        <v>3.6</v>
      </c>
      <c r="BM17">
        <v>0.26</v>
      </c>
      <c r="BN17">
        <v>9337545</v>
      </c>
      <c r="BO17">
        <v>691.8</v>
      </c>
      <c r="BP17">
        <v>73432.100000000006</v>
      </c>
    </row>
    <row r="18" spans="1:68" x14ac:dyDescent="0.2">
      <c r="A18" s="12">
        <f t="shared" si="0"/>
        <v>2</v>
      </c>
      <c r="B18" s="23">
        <v>8</v>
      </c>
      <c r="C18" s="26" t="s">
        <v>64</v>
      </c>
      <c r="D18" s="26" t="s">
        <v>84</v>
      </c>
      <c r="E18" s="1" t="s">
        <v>93</v>
      </c>
      <c r="G18" s="30" t="s">
        <v>95</v>
      </c>
      <c r="H18" s="30" t="s">
        <v>96</v>
      </c>
      <c r="I18" s="31" t="s">
        <v>97</v>
      </c>
      <c r="J18" s="30" t="s">
        <v>113</v>
      </c>
      <c r="K18" s="57" t="s">
        <v>121</v>
      </c>
      <c r="L18" s="57" t="s">
        <v>122</v>
      </c>
      <c r="M18" s="30" t="s">
        <v>40</v>
      </c>
      <c r="N18" s="37">
        <v>26888537</v>
      </c>
      <c r="O18" s="40">
        <v>26888537</v>
      </c>
      <c r="P18" s="57" t="s">
        <v>153</v>
      </c>
      <c r="Q18" s="57" t="s">
        <v>154</v>
      </c>
      <c r="R18" t="s">
        <v>40</v>
      </c>
      <c r="S18" s="16" t="s">
        <v>185</v>
      </c>
      <c r="T18" s="16" t="s">
        <v>169</v>
      </c>
      <c r="U18" s="1" t="s">
        <v>40</v>
      </c>
      <c r="V18" s="33" t="s">
        <v>194</v>
      </c>
      <c r="W18" s="58" t="s">
        <v>193</v>
      </c>
      <c r="X18" s="54" t="s">
        <v>197</v>
      </c>
      <c r="Y18" s="33" t="s">
        <v>194</v>
      </c>
      <c r="Z18" s="58" t="s">
        <v>195</v>
      </c>
      <c r="AA18" s="54" t="s">
        <v>196</v>
      </c>
      <c r="AB18" s="1" t="s">
        <v>40</v>
      </c>
      <c r="AC18" s="56" t="s">
        <v>200</v>
      </c>
      <c r="AD18" s="53" t="s">
        <v>215</v>
      </c>
      <c r="AE18" s="56" t="s">
        <v>204</v>
      </c>
      <c r="AF18" s="53" t="s">
        <v>219</v>
      </c>
      <c r="AG18" s="53">
        <v>7.3035392597866311</v>
      </c>
      <c r="AH18" s="13"/>
      <c r="AI18" t="s">
        <v>40</v>
      </c>
      <c r="AJ18" t="s">
        <v>68</v>
      </c>
      <c r="AK18" t="s">
        <v>3</v>
      </c>
      <c r="AL18" t="s">
        <v>67</v>
      </c>
      <c r="AM18" t="s">
        <v>58</v>
      </c>
      <c r="AN18" t="s">
        <v>4</v>
      </c>
      <c r="AO18" t="s">
        <v>66</v>
      </c>
      <c r="AP18" t="s">
        <v>228</v>
      </c>
      <c r="AQ18">
        <v>124</v>
      </c>
      <c r="AR18">
        <v>124</v>
      </c>
      <c r="AT18" s="55" t="s">
        <v>229</v>
      </c>
      <c r="AU18" s="55" t="s">
        <v>230</v>
      </c>
      <c r="AV18" s="55" t="s">
        <v>231</v>
      </c>
      <c r="AW18" s="55" t="s">
        <v>232</v>
      </c>
      <c r="AY18" s="24">
        <v>40256</v>
      </c>
      <c r="AZ18" s="25">
        <v>63.338276999999998</v>
      </c>
      <c r="BA18" s="25">
        <v>12.548028</v>
      </c>
      <c r="BB18" t="s">
        <v>233</v>
      </c>
      <c r="BC18" t="s">
        <v>236</v>
      </c>
      <c r="BD18" s="25" t="s">
        <v>235</v>
      </c>
      <c r="BE18" s="25" t="s">
        <v>40</v>
      </c>
      <c r="BF18" s="25" t="s">
        <v>238</v>
      </c>
      <c r="BG18" s="25" t="s">
        <v>238</v>
      </c>
      <c r="BI18">
        <v>2.6</v>
      </c>
      <c r="BJ18">
        <v>6.4</v>
      </c>
      <c r="BK18">
        <v>137</v>
      </c>
      <c r="BL18">
        <v>3.7</v>
      </c>
      <c r="BM18">
        <v>0.3</v>
      </c>
      <c r="BN18">
        <v>8168160</v>
      </c>
      <c r="BO18">
        <v>729.6</v>
      </c>
      <c r="BP18">
        <v>83092.7</v>
      </c>
    </row>
    <row r="19" spans="1:68" x14ac:dyDescent="0.2">
      <c r="A19" s="12">
        <f t="shared" si="0"/>
        <v>2</v>
      </c>
      <c r="B19" s="23">
        <v>1</v>
      </c>
      <c r="C19" s="26" t="s">
        <v>64</v>
      </c>
      <c r="D19" s="26" t="s">
        <v>85</v>
      </c>
      <c r="E19" s="1" t="s">
        <v>94</v>
      </c>
      <c r="G19" s="30" t="s">
        <v>95</v>
      </c>
      <c r="H19" s="30" t="s">
        <v>96</v>
      </c>
      <c r="I19" s="31" t="s">
        <v>97</v>
      </c>
      <c r="J19" s="30" t="s">
        <v>114</v>
      </c>
      <c r="K19" s="57" t="s">
        <v>121</v>
      </c>
      <c r="L19" s="57" t="s">
        <v>122</v>
      </c>
      <c r="M19" s="30" t="s">
        <v>40</v>
      </c>
      <c r="N19" s="37">
        <v>24099741</v>
      </c>
      <c r="O19" s="40">
        <v>24099741</v>
      </c>
      <c r="P19" s="57" t="s">
        <v>155</v>
      </c>
      <c r="Q19" s="57" t="s">
        <v>156</v>
      </c>
      <c r="R19" t="s">
        <v>40</v>
      </c>
      <c r="S19" s="16" t="s">
        <v>186</v>
      </c>
      <c r="T19" s="16" t="s">
        <v>169</v>
      </c>
      <c r="U19" s="1" t="s">
        <v>40</v>
      </c>
      <c r="V19" s="33" t="s">
        <v>194</v>
      </c>
      <c r="W19" s="58" t="s">
        <v>193</v>
      </c>
      <c r="X19" s="54" t="s">
        <v>197</v>
      </c>
      <c r="Y19" s="33" t="s">
        <v>194</v>
      </c>
      <c r="Z19" s="58" t="s">
        <v>195</v>
      </c>
      <c r="AA19" s="54" t="s">
        <v>196</v>
      </c>
      <c r="AB19" s="1" t="s">
        <v>40</v>
      </c>
      <c r="AC19" s="56" t="s">
        <v>200</v>
      </c>
      <c r="AD19" s="53" t="s">
        <v>215</v>
      </c>
      <c r="AE19" s="56" t="s">
        <v>205</v>
      </c>
      <c r="AF19" s="53" t="s">
        <v>220</v>
      </c>
      <c r="AG19" s="53">
        <v>1.7233530737948071</v>
      </c>
      <c r="AH19" s="13"/>
      <c r="AI19" t="s">
        <v>40</v>
      </c>
      <c r="AJ19" t="s">
        <v>68</v>
      </c>
      <c r="AK19" t="s">
        <v>3</v>
      </c>
      <c r="AL19" t="s">
        <v>67</v>
      </c>
      <c r="AM19" t="s">
        <v>58</v>
      </c>
      <c r="AN19" t="s">
        <v>4</v>
      </c>
      <c r="AO19" t="s">
        <v>66</v>
      </c>
      <c r="AP19" t="s">
        <v>228</v>
      </c>
      <c r="AQ19">
        <v>124</v>
      </c>
      <c r="AR19">
        <v>124</v>
      </c>
      <c r="AT19" s="55" t="s">
        <v>229</v>
      </c>
      <c r="AU19" s="55" t="s">
        <v>230</v>
      </c>
      <c r="AV19" s="55" t="s">
        <v>231</v>
      </c>
      <c r="AW19" s="55" t="s">
        <v>232</v>
      </c>
      <c r="AY19" s="24">
        <v>40256</v>
      </c>
      <c r="AZ19" s="25">
        <v>63.349356999999998</v>
      </c>
      <c r="BA19" s="25">
        <v>14.458780000000001</v>
      </c>
      <c r="BB19" t="s">
        <v>233</v>
      </c>
      <c r="BC19" t="s">
        <v>237</v>
      </c>
      <c r="BD19" s="25" t="s">
        <v>235</v>
      </c>
      <c r="BE19" s="25" t="s">
        <v>40</v>
      </c>
      <c r="BF19" s="25" t="s">
        <v>238</v>
      </c>
      <c r="BG19" s="25" t="s">
        <v>238</v>
      </c>
      <c r="BI19">
        <v>0.45</v>
      </c>
      <c r="BJ19">
        <v>6.86</v>
      </c>
      <c r="BK19"/>
      <c r="BL19">
        <v>0.30000000000000004</v>
      </c>
      <c r="BM19">
        <v>7.77</v>
      </c>
      <c r="BN19">
        <v>6799800</v>
      </c>
      <c r="BO19">
        <v>522.4</v>
      </c>
      <c r="BP19">
        <v>6382.2</v>
      </c>
    </row>
    <row r="20" spans="1:68" x14ac:dyDescent="0.2">
      <c r="A20" s="12">
        <f t="shared" si="0"/>
        <v>2</v>
      </c>
      <c r="B20" s="23">
        <v>2</v>
      </c>
      <c r="C20" s="26" t="s">
        <v>64</v>
      </c>
      <c r="D20" s="26" t="s">
        <v>86</v>
      </c>
      <c r="E20" s="1" t="s">
        <v>94</v>
      </c>
      <c r="G20" s="30" t="s">
        <v>95</v>
      </c>
      <c r="H20" s="30" t="s">
        <v>96</v>
      </c>
      <c r="I20" s="31" t="s">
        <v>97</v>
      </c>
      <c r="J20" s="30" t="s">
        <v>115</v>
      </c>
      <c r="K20" s="57" t="s">
        <v>121</v>
      </c>
      <c r="L20" s="57" t="s">
        <v>122</v>
      </c>
      <c r="M20" s="30" t="s">
        <v>40</v>
      </c>
      <c r="N20" s="37">
        <v>25131709</v>
      </c>
      <c r="O20" s="40">
        <v>25131709</v>
      </c>
      <c r="P20" s="57" t="s">
        <v>157</v>
      </c>
      <c r="Q20" s="57" t="s">
        <v>158</v>
      </c>
      <c r="R20" t="s">
        <v>40</v>
      </c>
      <c r="S20" s="16" t="s">
        <v>187</v>
      </c>
      <c r="T20" s="16" t="s">
        <v>169</v>
      </c>
      <c r="U20" s="1" t="s">
        <v>40</v>
      </c>
      <c r="V20" s="33" t="s">
        <v>194</v>
      </c>
      <c r="W20" s="58" t="s">
        <v>193</v>
      </c>
      <c r="X20" s="54" t="s">
        <v>197</v>
      </c>
      <c r="Y20" s="33" t="s">
        <v>194</v>
      </c>
      <c r="Z20" s="58" t="s">
        <v>195</v>
      </c>
      <c r="AA20" s="54" t="s">
        <v>196</v>
      </c>
      <c r="AB20" s="1" t="s">
        <v>40</v>
      </c>
      <c r="AC20" s="56" t="s">
        <v>200</v>
      </c>
      <c r="AD20" s="53" t="s">
        <v>215</v>
      </c>
      <c r="AE20" s="56" t="s">
        <v>206</v>
      </c>
      <c r="AF20" s="53" t="s">
        <v>221</v>
      </c>
      <c r="AG20" s="53">
        <v>2.1834244846445099</v>
      </c>
      <c r="AH20" s="13"/>
      <c r="AI20" t="s">
        <v>40</v>
      </c>
      <c r="AJ20" t="s">
        <v>68</v>
      </c>
      <c r="AK20" t="s">
        <v>3</v>
      </c>
      <c r="AL20" t="s">
        <v>67</v>
      </c>
      <c r="AM20" t="s">
        <v>58</v>
      </c>
      <c r="AN20" t="s">
        <v>4</v>
      </c>
      <c r="AO20" t="s">
        <v>66</v>
      </c>
      <c r="AP20" t="s">
        <v>228</v>
      </c>
      <c r="AQ20">
        <v>124</v>
      </c>
      <c r="AR20">
        <v>124</v>
      </c>
      <c r="AT20" s="55" t="s">
        <v>229</v>
      </c>
      <c r="AU20" s="55" t="s">
        <v>230</v>
      </c>
      <c r="AV20" s="55" t="s">
        <v>231</v>
      </c>
      <c r="AW20" s="55" t="s">
        <v>232</v>
      </c>
      <c r="AY20" s="24">
        <v>40256</v>
      </c>
      <c r="AZ20" s="25">
        <v>63.349356999999998</v>
      </c>
      <c r="BA20" s="25">
        <v>14.458780000000001</v>
      </c>
      <c r="BB20" t="s">
        <v>233</v>
      </c>
      <c r="BC20" t="s">
        <v>237</v>
      </c>
      <c r="BD20" s="25" t="s">
        <v>235</v>
      </c>
      <c r="BE20" s="25" t="s">
        <v>40</v>
      </c>
      <c r="BF20" s="25" t="s">
        <v>238</v>
      </c>
      <c r="BG20" s="25" t="s">
        <v>238</v>
      </c>
      <c r="BI20">
        <v>0.75</v>
      </c>
      <c r="BJ20">
        <v>6.86</v>
      </c>
      <c r="BK20"/>
      <c r="BL20">
        <v>1.1000000000000001</v>
      </c>
      <c r="BM20">
        <v>3.7</v>
      </c>
      <c r="BN20">
        <v>7810845</v>
      </c>
      <c r="BO20">
        <v>555.1</v>
      </c>
      <c r="BP20">
        <v>8136.2</v>
      </c>
    </row>
    <row r="21" spans="1:68" x14ac:dyDescent="0.2">
      <c r="A21" s="12">
        <f t="shared" si="0"/>
        <v>2</v>
      </c>
      <c r="B21" s="23">
        <v>3</v>
      </c>
      <c r="C21" s="26" t="s">
        <v>64</v>
      </c>
      <c r="D21" s="26" t="s">
        <v>87</v>
      </c>
      <c r="E21" s="1" t="s">
        <v>94</v>
      </c>
      <c r="G21" s="30" t="s">
        <v>95</v>
      </c>
      <c r="H21" s="30" t="s">
        <v>96</v>
      </c>
      <c r="I21" s="31" t="s">
        <v>97</v>
      </c>
      <c r="J21" s="30" t="s">
        <v>116</v>
      </c>
      <c r="K21" s="57" t="s">
        <v>121</v>
      </c>
      <c r="L21" s="57" t="s">
        <v>122</v>
      </c>
      <c r="M21" s="30" t="s">
        <v>40</v>
      </c>
      <c r="N21" s="37">
        <v>25333059</v>
      </c>
      <c r="O21" s="40">
        <v>25333059</v>
      </c>
      <c r="P21" s="57" t="s">
        <v>159</v>
      </c>
      <c r="Q21" s="57" t="s">
        <v>160</v>
      </c>
      <c r="R21" t="s">
        <v>40</v>
      </c>
      <c r="S21" s="16" t="s">
        <v>188</v>
      </c>
      <c r="T21" s="16" t="s">
        <v>169</v>
      </c>
      <c r="U21" s="1" t="s">
        <v>40</v>
      </c>
      <c r="V21" s="33" t="s">
        <v>194</v>
      </c>
      <c r="W21" s="58" t="s">
        <v>193</v>
      </c>
      <c r="X21" s="54" t="s">
        <v>197</v>
      </c>
      <c r="Y21" s="33" t="s">
        <v>194</v>
      </c>
      <c r="Z21" s="58" t="s">
        <v>195</v>
      </c>
      <c r="AA21" s="54" t="s">
        <v>196</v>
      </c>
      <c r="AB21" s="1" t="s">
        <v>40</v>
      </c>
      <c r="AC21" s="56" t="s">
        <v>200</v>
      </c>
      <c r="AD21" s="53" t="s">
        <v>215</v>
      </c>
      <c r="AE21" s="56" t="s">
        <v>207</v>
      </c>
      <c r="AF21" s="53" t="s">
        <v>222</v>
      </c>
      <c r="AG21" s="53">
        <v>2.8624747850662868</v>
      </c>
      <c r="AH21" s="13"/>
      <c r="AI21" t="s">
        <v>40</v>
      </c>
      <c r="AJ21" t="s">
        <v>68</v>
      </c>
      <c r="AK21" t="s">
        <v>3</v>
      </c>
      <c r="AL21" t="s">
        <v>67</v>
      </c>
      <c r="AM21" t="s">
        <v>58</v>
      </c>
      <c r="AN21" t="s">
        <v>4</v>
      </c>
      <c r="AO21" t="s">
        <v>66</v>
      </c>
      <c r="AP21" t="s">
        <v>228</v>
      </c>
      <c r="AQ21">
        <v>124</v>
      </c>
      <c r="AR21">
        <v>124</v>
      </c>
      <c r="AT21" s="55" t="s">
        <v>229</v>
      </c>
      <c r="AU21" s="55" t="s">
        <v>230</v>
      </c>
      <c r="AV21" s="55" t="s">
        <v>231</v>
      </c>
      <c r="AW21" s="55" t="s">
        <v>232</v>
      </c>
      <c r="AY21" s="24">
        <v>40256</v>
      </c>
      <c r="AZ21" s="25">
        <v>63.349356999999998</v>
      </c>
      <c r="BA21" s="25">
        <v>14.458780000000001</v>
      </c>
      <c r="BB21" t="s">
        <v>233</v>
      </c>
      <c r="BC21" t="s">
        <v>237</v>
      </c>
      <c r="BD21" s="25" t="s">
        <v>235</v>
      </c>
      <c r="BE21" s="25" t="s">
        <v>40</v>
      </c>
      <c r="BF21" s="25" t="s">
        <v>238</v>
      </c>
      <c r="BG21" s="25" t="s">
        <v>238</v>
      </c>
      <c r="BI21">
        <v>1.05</v>
      </c>
      <c r="BJ21">
        <v>6.78</v>
      </c>
      <c r="BK21"/>
      <c r="BL21">
        <v>2.2000000000000002</v>
      </c>
      <c r="BM21">
        <v>0.3</v>
      </c>
      <c r="BN21">
        <v>10637445</v>
      </c>
      <c r="BO21">
        <v>609.6</v>
      </c>
      <c r="BP21">
        <v>10869.3</v>
      </c>
    </row>
    <row r="22" spans="1:68" x14ac:dyDescent="0.2">
      <c r="A22" s="12">
        <f t="shared" si="0"/>
        <v>2</v>
      </c>
      <c r="B22" s="23">
        <v>4</v>
      </c>
      <c r="C22" s="26" t="s">
        <v>64</v>
      </c>
      <c r="D22" s="26" t="s">
        <v>88</v>
      </c>
      <c r="E22" s="1" t="s">
        <v>94</v>
      </c>
      <c r="G22" s="30" t="s">
        <v>95</v>
      </c>
      <c r="H22" s="30" t="s">
        <v>96</v>
      </c>
      <c r="I22" s="31" t="s">
        <v>97</v>
      </c>
      <c r="J22" s="30" t="s">
        <v>117</v>
      </c>
      <c r="K22" s="57" t="s">
        <v>121</v>
      </c>
      <c r="L22" s="57" t="s">
        <v>122</v>
      </c>
      <c r="M22" s="30" t="s">
        <v>40</v>
      </c>
      <c r="N22" s="37">
        <v>23643065</v>
      </c>
      <c r="O22" s="40">
        <v>23643065</v>
      </c>
      <c r="P22" s="57" t="s">
        <v>161</v>
      </c>
      <c r="Q22" s="57" t="s">
        <v>162</v>
      </c>
      <c r="R22" t="s">
        <v>40</v>
      </c>
      <c r="S22" s="16" t="s">
        <v>189</v>
      </c>
      <c r="T22" s="16" t="s">
        <v>169</v>
      </c>
      <c r="U22" s="1" t="s">
        <v>40</v>
      </c>
      <c r="V22" s="33" t="s">
        <v>194</v>
      </c>
      <c r="W22" s="58" t="s">
        <v>193</v>
      </c>
      <c r="X22" s="54" t="s">
        <v>197</v>
      </c>
      <c r="Y22" s="33" t="s">
        <v>194</v>
      </c>
      <c r="Z22" s="58" t="s">
        <v>195</v>
      </c>
      <c r="AA22" s="54" t="s">
        <v>196</v>
      </c>
      <c r="AB22" s="1" t="s">
        <v>40</v>
      </c>
      <c r="AC22" s="56" t="s">
        <v>200</v>
      </c>
      <c r="AD22" s="53" t="s">
        <v>215</v>
      </c>
      <c r="AE22" s="56" t="s">
        <v>208</v>
      </c>
      <c r="AF22" s="53" t="s">
        <v>223</v>
      </c>
      <c r="AG22" s="53">
        <v>6.1493155561308699</v>
      </c>
      <c r="AH22" s="13"/>
      <c r="AI22" t="s">
        <v>40</v>
      </c>
      <c r="AJ22" t="s">
        <v>68</v>
      </c>
      <c r="AK22" t="s">
        <v>3</v>
      </c>
      <c r="AL22" t="s">
        <v>67</v>
      </c>
      <c r="AM22" t="s">
        <v>58</v>
      </c>
      <c r="AN22" t="s">
        <v>4</v>
      </c>
      <c r="AO22" t="s">
        <v>66</v>
      </c>
      <c r="AP22" t="s">
        <v>228</v>
      </c>
      <c r="AQ22">
        <v>124</v>
      </c>
      <c r="AR22">
        <v>124</v>
      </c>
      <c r="AT22" s="55" t="s">
        <v>229</v>
      </c>
      <c r="AU22" s="55" t="s">
        <v>230</v>
      </c>
      <c r="AV22" s="55" t="s">
        <v>231</v>
      </c>
      <c r="AW22" s="55" t="s">
        <v>232</v>
      </c>
      <c r="AY22" s="24">
        <v>40256</v>
      </c>
      <c r="AZ22" s="25">
        <v>63.349356999999998</v>
      </c>
      <c r="BA22" s="25">
        <v>14.458780000000001</v>
      </c>
      <c r="BB22" t="s">
        <v>233</v>
      </c>
      <c r="BC22" t="s">
        <v>237</v>
      </c>
      <c r="BD22" s="25" t="s">
        <v>235</v>
      </c>
      <c r="BE22" s="25" t="s">
        <v>40</v>
      </c>
      <c r="BF22" s="25" t="s">
        <v>238</v>
      </c>
      <c r="BG22" s="25" t="s">
        <v>238</v>
      </c>
      <c r="BI22">
        <v>1.35</v>
      </c>
      <c r="BJ22">
        <v>6.8</v>
      </c>
      <c r="BK22"/>
      <c r="BL22">
        <v>2.4</v>
      </c>
      <c r="BM22">
        <v>0.28999999999999998</v>
      </c>
      <c r="BN22">
        <v>11641455</v>
      </c>
      <c r="BO22">
        <v>621.70000000000005</v>
      </c>
      <c r="BP22">
        <v>13175.6</v>
      </c>
    </row>
    <row r="23" spans="1:68" x14ac:dyDescent="0.2">
      <c r="A23" s="12">
        <f t="shared" si="0"/>
        <v>2</v>
      </c>
      <c r="B23" s="23">
        <v>5</v>
      </c>
      <c r="C23" s="26" t="s">
        <v>64</v>
      </c>
      <c r="D23" s="26" t="s">
        <v>89</v>
      </c>
      <c r="E23" s="1" t="s">
        <v>94</v>
      </c>
      <c r="G23" s="30" t="s">
        <v>95</v>
      </c>
      <c r="H23" s="30" t="s">
        <v>96</v>
      </c>
      <c r="I23" s="31" t="s">
        <v>97</v>
      </c>
      <c r="J23" s="30" t="s">
        <v>118</v>
      </c>
      <c r="K23" s="57" t="s">
        <v>121</v>
      </c>
      <c r="L23" s="57" t="s">
        <v>122</v>
      </c>
      <c r="M23" s="30" t="s">
        <v>40</v>
      </c>
      <c r="N23" s="37">
        <v>23126069</v>
      </c>
      <c r="O23" s="40">
        <v>23126069</v>
      </c>
      <c r="P23" s="57" t="s">
        <v>163</v>
      </c>
      <c r="Q23" s="57" t="s">
        <v>164</v>
      </c>
      <c r="R23" t="s">
        <v>40</v>
      </c>
      <c r="S23" s="16" t="s">
        <v>190</v>
      </c>
      <c r="T23" s="16" t="s">
        <v>169</v>
      </c>
      <c r="U23" s="1" t="s">
        <v>40</v>
      </c>
      <c r="V23" s="33" t="s">
        <v>194</v>
      </c>
      <c r="W23" s="58" t="s">
        <v>193</v>
      </c>
      <c r="X23" s="54" t="s">
        <v>197</v>
      </c>
      <c r="Y23" s="33" t="s">
        <v>194</v>
      </c>
      <c r="Z23" s="58" t="s">
        <v>195</v>
      </c>
      <c r="AA23" s="54" t="s">
        <v>196</v>
      </c>
      <c r="AB23" s="1" t="s">
        <v>40</v>
      </c>
      <c r="AC23" s="56" t="s">
        <v>200</v>
      </c>
      <c r="AD23" s="53" t="s">
        <v>215</v>
      </c>
      <c r="AE23" s="56" t="s">
        <v>209</v>
      </c>
      <c r="AF23" s="53" t="s">
        <v>224</v>
      </c>
      <c r="AG23" s="53">
        <v>11.453890381109566</v>
      </c>
      <c r="AH23" s="13"/>
      <c r="AI23" t="s">
        <v>40</v>
      </c>
      <c r="AJ23" t="s">
        <v>68</v>
      </c>
      <c r="AK23" t="s">
        <v>3</v>
      </c>
      <c r="AL23" t="s">
        <v>67</v>
      </c>
      <c r="AM23" t="s">
        <v>58</v>
      </c>
      <c r="AN23" t="s">
        <v>4</v>
      </c>
      <c r="AO23" t="s">
        <v>66</v>
      </c>
      <c r="AP23" t="s">
        <v>228</v>
      </c>
      <c r="AQ23">
        <v>124</v>
      </c>
      <c r="AR23">
        <v>124</v>
      </c>
      <c r="AT23" s="55" t="s">
        <v>229</v>
      </c>
      <c r="AU23" s="55" t="s">
        <v>230</v>
      </c>
      <c r="AV23" s="55" t="s">
        <v>231</v>
      </c>
      <c r="AW23" s="55" t="s">
        <v>232</v>
      </c>
      <c r="AY23" s="24">
        <v>40256</v>
      </c>
      <c r="AZ23" s="25">
        <v>63.349356999999998</v>
      </c>
      <c r="BA23" s="25">
        <v>14.458780000000001</v>
      </c>
      <c r="BB23" t="s">
        <v>233</v>
      </c>
      <c r="BC23" t="s">
        <v>237</v>
      </c>
      <c r="BD23" s="25" t="s">
        <v>235</v>
      </c>
      <c r="BE23" s="25" t="s">
        <v>40</v>
      </c>
      <c r="BF23" s="25" t="s">
        <v>238</v>
      </c>
      <c r="BG23" s="25" t="s">
        <v>238</v>
      </c>
      <c r="BI23">
        <v>1.95</v>
      </c>
      <c r="BJ23">
        <v>6.86</v>
      </c>
      <c r="BK23"/>
      <c r="BL23">
        <v>3.7</v>
      </c>
      <c r="BM23">
        <v>0.09</v>
      </c>
      <c r="BN23">
        <v>12540150</v>
      </c>
      <c r="BO23">
        <v>683</v>
      </c>
      <c r="BP23">
        <v>15375.8</v>
      </c>
    </row>
    <row r="24" spans="1:68" x14ac:dyDescent="0.2">
      <c r="A24" s="12">
        <f t="shared" si="0"/>
        <v>2</v>
      </c>
      <c r="B24" s="23">
        <v>7</v>
      </c>
      <c r="C24" s="26" t="s">
        <v>64</v>
      </c>
      <c r="D24" s="26" t="s">
        <v>90</v>
      </c>
      <c r="E24" s="1" t="s">
        <v>94</v>
      </c>
      <c r="G24" s="30" t="s">
        <v>95</v>
      </c>
      <c r="H24" s="30" t="s">
        <v>96</v>
      </c>
      <c r="I24" s="31" t="s">
        <v>97</v>
      </c>
      <c r="J24" s="30" t="s">
        <v>119</v>
      </c>
      <c r="K24" s="57" t="s">
        <v>121</v>
      </c>
      <c r="L24" s="57" t="s">
        <v>122</v>
      </c>
      <c r="M24" s="30" t="s">
        <v>40</v>
      </c>
      <c r="N24" s="37">
        <v>21665592</v>
      </c>
      <c r="O24" s="40">
        <v>21665592</v>
      </c>
      <c r="P24" s="57" t="s">
        <v>165</v>
      </c>
      <c r="Q24" s="57" t="s">
        <v>166</v>
      </c>
      <c r="R24" t="s">
        <v>40</v>
      </c>
      <c r="S24" s="16" t="s">
        <v>191</v>
      </c>
      <c r="T24" s="16" t="s">
        <v>169</v>
      </c>
      <c r="U24" s="1" t="s">
        <v>40</v>
      </c>
      <c r="V24" s="33" t="s">
        <v>194</v>
      </c>
      <c r="W24" s="58" t="s">
        <v>193</v>
      </c>
      <c r="X24" s="54" t="s">
        <v>197</v>
      </c>
      <c r="Y24" s="33" t="s">
        <v>194</v>
      </c>
      <c r="Z24" s="58" t="s">
        <v>195</v>
      </c>
      <c r="AA24" s="54" t="s">
        <v>196</v>
      </c>
      <c r="AB24" s="1" t="s">
        <v>40</v>
      </c>
      <c r="AC24" s="56" t="s">
        <v>200</v>
      </c>
      <c r="AD24" s="53" t="s">
        <v>215</v>
      </c>
      <c r="AE24" s="56" t="s">
        <v>211</v>
      </c>
      <c r="AF24" s="53" t="s">
        <v>226</v>
      </c>
      <c r="AG24" s="53">
        <v>4.059847038391422</v>
      </c>
      <c r="AH24" s="13"/>
      <c r="AI24" t="s">
        <v>40</v>
      </c>
      <c r="AJ24" t="s">
        <v>68</v>
      </c>
      <c r="AK24" t="s">
        <v>3</v>
      </c>
      <c r="AL24" t="s">
        <v>67</v>
      </c>
      <c r="AM24" t="s">
        <v>58</v>
      </c>
      <c r="AN24" t="s">
        <v>4</v>
      </c>
      <c r="AO24" t="s">
        <v>66</v>
      </c>
      <c r="AP24" t="s">
        <v>228</v>
      </c>
      <c r="AQ24">
        <v>124</v>
      </c>
      <c r="AR24">
        <v>124</v>
      </c>
      <c r="AT24" s="55" t="s">
        <v>229</v>
      </c>
      <c r="AU24" s="55" t="s">
        <v>230</v>
      </c>
      <c r="AV24" s="55" t="s">
        <v>231</v>
      </c>
      <c r="AW24" s="55" t="s">
        <v>232</v>
      </c>
      <c r="AY24" s="24">
        <v>40256</v>
      </c>
      <c r="AZ24" s="25">
        <v>63.349356999999998</v>
      </c>
      <c r="BA24" s="25">
        <v>14.458780000000001</v>
      </c>
      <c r="BB24" t="s">
        <v>233</v>
      </c>
      <c r="BC24" t="s">
        <v>237</v>
      </c>
      <c r="BD24" s="25" t="s">
        <v>235</v>
      </c>
      <c r="BE24" s="25" t="s">
        <v>40</v>
      </c>
      <c r="BF24" s="25" t="s">
        <v>238</v>
      </c>
      <c r="BG24" s="25" t="s">
        <v>238</v>
      </c>
      <c r="BI24">
        <v>2.95</v>
      </c>
      <c r="BJ24">
        <v>6.72</v>
      </c>
      <c r="BK24"/>
      <c r="BL24">
        <v>4.0999999999999996</v>
      </c>
      <c r="BM24">
        <v>0.14000000000000001</v>
      </c>
      <c r="BN24">
        <v>14013510</v>
      </c>
      <c r="BO24">
        <v>897.8</v>
      </c>
      <c r="BP24">
        <v>47234.3</v>
      </c>
    </row>
    <row r="25" spans="1:68" x14ac:dyDescent="0.2">
      <c r="A25" s="12">
        <f t="shared" si="0"/>
        <v>2</v>
      </c>
      <c r="B25" s="23">
        <v>8</v>
      </c>
      <c r="C25" s="26" t="s">
        <v>64</v>
      </c>
      <c r="D25" s="26" t="s">
        <v>91</v>
      </c>
      <c r="E25" s="1" t="s">
        <v>94</v>
      </c>
      <c r="G25" s="30" t="s">
        <v>95</v>
      </c>
      <c r="H25" s="30" t="s">
        <v>96</v>
      </c>
      <c r="I25" s="31" t="s">
        <v>97</v>
      </c>
      <c r="J25" s="30" t="s">
        <v>120</v>
      </c>
      <c r="K25" s="57" t="s">
        <v>121</v>
      </c>
      <c r="L25" s="57" t="s">
        <v>122</v>
      </c>
      <c r="M25" s="30" t="s">
        <v>40</v>
      </c>
      <c r="N25" s="37">
        <v>24804911</v>
      </c>
      <c r="O25" s="40">
        <v>24804911</v>
      </c>
      <c r="P25" s="57" t="s">
        <v>167</v>
      </c>
      <c r="Q25" s="57" t="s">
        <v>168</v>
      </c>
      <c r="R25" t="s">
        <v>40</v>
      </c>
      <c r="S25" s="16" t="s">
        <v>192</v>
      </c>
      <c r="T25" s="16" t="s">
        <v>169</v>
      </c>
      <c r="U25" s="1" t="s">
        <v>40</v>
      </c>
      <c r="V25" s="33" t="s">
        <v>194</v>
      </c>
      <c r="W25" s="58" t="s">
        <v>193</v>
      </c>
      <c r="X25" s="54" t="s">
        <v>197</v>
      </c>
      <c r="Y25" s="33" t="s">
        <v>194</v>
      </c>
      <c r="Z25" s="58" t="s">
        <v>195</v>
      </c>
      <c r="AA25" s="54" t="s">
        <v>196</v>
      </c>
      <c r="AB25" s="1" t="s">
        <v>40</v>
      </c>
      <c r="AC25" s="56" t="s">
        <v>200</v>
      </c>
      <c r="AD25" s="53" t="s">
        <v>215</v>
      </c>
      <c r="AE25" s="56" t="s">
        <v>212</v>
      </c>
      <c r="AF25" s="53" t="s">
        <v>227</v>
      </c>
      <c r="AG25" s="53">
        <v>3.7195128528742329</v>
      </c>
      <c r="AH25" s="13"/>
      <c r="AI25" t="s">
        <v>40</v>
      </c>
      <c r="AJ25" t="s">
        <v>68</v>
      </c>
      <c r="AK25" t="s">
        <v>3</v>
      </c>
      <c r="AL25" t="s">
        <v>67</v>
      </c>
      <c r="AM25" t="s">
        <v>58</v>
      </c>
      <c r="AN25" t="s">
        <v>4</v>
      </c>
      <c r="AO25" t="s">
        <v>66</v>
      </c>
      <c r="AP25" t="s">
        <v>228</v>
      </c>
      <c r="AQ25">
        <v>124</v>
      </c>
      <c r="AR25">
        <v>124</v>
      </c>
      <c r="AT25" s="55" t="s">
        <v>229</v>
      </c>
      <c r="AU25" s="55" t="s">
        <v>230</v>
      </c>
      <c r="AV25" s="55" t="s">
        <v>231</v>
      </c>
      <c r="AW25" s="55" t="s">
        <v>232</v>
      </c>
      <c r="AY25" s="24">
        <v>40256</v>
      </c>
      <c r="AZ25" s="25">
        <v>63.349356999999998</v>
      </c>
      <c r="BA25" s="25">
        <v>14.458780000000001</v>
      </c>
      <c r="BB25" t="s">
        <v>233</v>
      </c>
      <c r="BC25" t="s">
        <v>237</v>
      </c>
      <c r="BD25" s="25" t="s">
        <v>235</v>
      </c>
      <c r="BE25" s="25" t="s">
        <v>40</v>
      </c>
      <c r="BF25" s="25" t="s">
        <v>238</v>
      </c>
      <c r="BG25" s="25" t="s">
        <v>238</v>
      </c>
      <c r="BI25">
        <v>3.25</v>
      </c>
      <c r="BJ25">
        <v>6.69</v>
      </c>
      <c r="BK25"/>
      <c r="BL25">
        <v>4</v>
      </c>
      <c r="BM25">
        <v>0.21</v>
      </c>
      <c r="BN25">
        <v>14222565</v>
      </c>
      <c r="BO25">
        <v>951.7</v>
      </c>
      <c r="BP25">
        <v>52811.7</v>
      </c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AT1:AW1"/>
    <mergeCell ref="AY1:BD1"/>
    <mergeCell ref="BF1:BG1"/>
  </mergeCells>
  <phoneticPr fontId="8" type="noConversion"/>
  <conditionalFormatting sqref="AG3:AG25">
    <cfRule type="containsBlanks" dxfId="4" priority="9" stopIfTrue="1">
      <formula>LEN(TRIM(AG3))=0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N3:O25">
    <cfRule type="cellIs" dxfId="2" priority="5" operator="lessThan">
      <formula>2000</formula>
    </cfRule>
    <cfRule type="expression" dxfId="1" priority="7">
      <formula>$N3&lt;&gt;$O3</formula>
    </cfRule>
  </conditionalFormatting>
  <conditionalFormatting sqref="N2:O1048576">
    <cfRule type="containsBlanks" dxfId="0" priority="1" stopIfTrue="1">
      <formula>LEN(TRIM(N2))=0</formula>
    </cfRule>
  </conditionalFormatting>
  <hyperlinks>
    <hyperlink ref="X3" r:id="rId1"/>
    <hyperlink ref="AA3" r:id="rId2"/>
    <hyperlink ref="AA4:AA25" r:id="rId3" display="alexander.eiler@icloud.com"/>
    <hyperlink ref="X4:X25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2017-11-03T15:20:52Z</dcterms:modified>
</cp:coreProperties>
</file>