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<sst xmlns="http://schemas.openxmlformats.org/spreadsheetml/2006/main" count="974" uniqueCount="280">
  <si>
    <t>Base</t>
  </si>
  <si>
    <t>Fine-tuned</t>
  </si>
  <si>
    <t>Failures</t>
  </si>
  <si>
    <t>Rap</t>
  </si>
  <si>
    <t>Pop</t>
  </si>
  <si>
    <t>Indie</t>
  </si>
  <si>
    <t>Heavy Metal</t>
  </si>
  <si>
    <t>EDM</t>
  </si>
  <si>
    <t>Rank - Rap (Avg) (Lower is Better)</t>
  </si>
  <si>
    <t>Rank - Pop (Avg) (Lower is Better)</t>
  </si>
  <si>
    <t>Rank - Indie (Avg) (Lower is Better)</t>
  </si>
  <si>
    <t>Rank - Heavy Metal (Avg) (Lower is Better)</t>
  </si>
  <si>
    <t>Rank - EDM (Avg) (Lower is Better)</t>
  </si>
  <si>
    <t>Genre Mix Overal</t>
  </si>
  <si>
    <t>Prompt Overall</t>
  </si>
  <si>
    <t>Favorites Overall</t>
  </si>
  <si>
    <t>Dashboard: Fine Tuning Stable Diffusion Survey</t>
  </si>
  <si>
    <t>Page: Page 1</t>
  </si>
  <si>
    <t>Title: Are you in Data Science with Dr. Dimakis</t>
  </si>
  <si>
    <t>Description: Q88 - Are you in Data Science with Dr. Dimakis</t>
  </si>
  <si>
    <t>Q88 - Are you in Data Science with Dr. Dimakis</t>
  </si>
  <si>
    <t>Count</t>
  </si>
  <si>
    <t>Number of responses</t>
  </si>
  <si>
    <t>Yes</t>
  </si>
  <si>
    <t>No</t>
  </si>
  <si>
    <t>Percentage</t>
  </si>
  <si>
    <t>Description: QID88</t>
  </si>
  <si>
    <t>Are you in Data Science with Dr. Dimakis</t>
  </si>
  <si>
    <t>Average</t>
  </si>
  <si>
    <t>Minimum</t>
  </si>
  <si>
    <t>Maximum</t>
  </si>
  <si>
    <t>Title: How familiar are you with each of the following genres:
 Rank based on your familiarity with the genre AND its music from the 1990s-present
 1 - Least Familiar/ Never Heard of It
 10 - Most Familiar/ Listen To It All the Time
 For examples of the genres click below for Spotify Playlists (You will be redirected.)
 Note: The model was NOT trained on these playlists specifically.
 Rap
 Pop
 Indie
 Heavy Metal
 EDM
 If you are not familiar with a genre, you are welcome to skip the questions for it. ALL Questions in this survey are completely voluntary.</t>
  </si>
  <si>
    <t>Description: Q4</t>
  </si>
  <si>
    <t>How familiar are you with each of the following genres:
 Rank based on you...</t>
  </si>
  <si>
    <t>Title: What is your age group?</t>
  </si>
  <si>
    <t>Description: Q19 - What is your age group?</t>
  </si>
  <si>
    <t>Q19 - What is your age group?</t>
  </si>
  <si>
    <t>18-24</t>
  </si>
  <si>
    <t>25-34</t>
  </si>
  <si>
    <t>35-44</t>
  </si>
  <si>
    <t>45-54</t>
  </si>
  <si>
    <t>55+</t>
  </si>
  <si>
    <t>Description: QID19</t>
  </si>
  <si>
    <t>What is your age group?</t>
  </si>
  <si>
    <t>Title: Which pair best represents the prompt (average score)? 
 Prompt: album cover for genre rap 
 Criteria: Best represents the prompt
 If you think both models failed, pick the best between the two and check the "failed" box.</t>
  </si>
  <si>
    <t>Description: Q20 - Which pair best represents the prompt (average score)? 
 Prompt: album cover for genre rap 
 Criteria: Best represents the prompt
 If you think both models failed, pick the best between the two and check the "failed" box.</t>
  </si>
  <si>
    <t>Q20 - Which pair best represents the prompt (average score)? 
 Prompt: album cover for genre rap 
 Criteria: Best represents the prompt
 If you think both models failed, pick the best between the two and check the "failed" box.</t>
  </si>
  <si>
    <t>IM_jURQaNA2979ef6M</t>
  </si>
  <si>
    <t>IM_tI8jOa6a6dOX8nM</t>
  </si>
  <si>
    <t>Both models failed</t>
  </si>
  <si>
    <t>Title: Which pair best represents the prompt (average score)? 
 Prompt: album cover for genre rap for album titled ‘Liberation’ from the year 2003
 Criteria: Best represents the prompt
 If you think both models failed, pick the best between the two and check the "failed" box.</t>
  </si>
  <si>
    <t>Description: Q24 - Which pair best represents the prompt (average score)? 
 Prompt: album cover for genre rap for album titled ‘Liberation’ from the year 2003
 Criteria: Best represents the prompt
 If you think both models failed, pick the best between the two and check the "failed" box.</t>
  </si>
  <si>
    <t>Q24 - Which pair best represents the prompt (average score)? 
 Prompt: album cover for genre rap for album titled ‘Liberation’ from the year 2003
 Criteria: Best represents the prompt
 If you think both models failed, pick the best between the two and check the "failed" box.</t>
  </si>
  <si>
    <t>IM_iNHVL3HbrpmIAf2</t>
  </si>
  <si>
    <t>IM_pI31e68rKFMICAk</t>
  </si>
  <si>
    <t>Title: Which pair best represents the prompt (average score)? 
 Prompt: album cover for genre rap for album titled ‘Hustle Manifesto’ from the year 2012
 Criteria: Best represents the prompt
 If you think both models failed, pick the best between the two and check the "failed" box.</t>
  </si>
  <si>
    <t>Description: Q49 - Which pair best represents the prompt (average score)? 
 Prompt: album cover for genre rap for album titled ‘Hustle Manifesto’ from the year 2012
 Criteria: Best represents the prompt
 If you think both models failed, pick the best between the two and check the "failed" box.</t>
  </si>
  <si>
    <t>Q49 - Which pair best represents the prompt (average score)? 
 Prompt: album cover for genre rap for album titled ‘Hustle Manifesto’ from the year 2012
 Criteria: Best represents the prompt
 If you think both models failed, pick the best between the two and check the "failed" box.</t>
  </si>
  <si>
    <t>IM_DFaeRmbqsJLbpwB</t>
  </si>
  <si>
    <t>IM_NnTtmGlrUkUm0Kv</t>
  </si>
  <si>
    <t>Title: Which pair best represents the prompt (average score)? 
 Prompt: album cover for genre rap for album titled ‘Genesis’
 Criteria: Best represents the prompt
 If you think both models failed, pick the best between the two and check the "failed" box.</t>
  </si>
  <si>
    <t>Description: Q48 - Which pair best represents the prompt (average score)? 
 Prompt: album cover for genre rap for album titled ‘Genesis’
 Criteria: Best represents the prompt
 If you think both models failed, pick the best between the two and check the "failed" box.</t>
  </si>
  <si>
    <t>Q48 - Which pair best represents the prompt (average score)? 
 Prompt: album cover for genre rap for album titled ‘Genesis’
 Criteria: Best represents the prompt
 If you think both models failed, pick the best between the two and check the "failed" box.</t>
  </si>
  <si>
    <t>IM_NEPqfd50vTtAhUr</t>
  </si>
  <si>
    <t>IM_OfKBsITZFglXmAm</t>
  </si>
  <si>
    <t>Title: Which pair best represents the prompt (average score)? 
 Prompt: album cover for genre rap from the year 1994
 Criteria: Best represents the prompt
 If you think both models failed, pick the best between the two and check the "failed" box.</t>
  </si>
  <si>
    <t>Description: Q47 - Which pair best represents the prompt (average score)? 
 Prompt: album cover for genre rap from the year 1994
 Criteria: Best represents the prompt
 If you think both models failed, pick the best between the two and check the "failed" box.</t>
  </si>
  <si>
    <t>Q47 - Which pair best represents the prompt (average score)? 
 Prompt: album cover for genre rap from the year 1994
 Criteria: Best represents the prompt
 If you think both models failed, pick the best between the two and check the "failed" box.</t>
  </si>
  <si>
    <t>IM_6nCpR2qfqcZXRKQ</t>
  </si>
  <si>
    <t>IM_0q7O1T21o1Jd8ce</t>
  </si>
  <si>
    <t>Title: Which pair best represents the prompt (average score)? 
 Prompt: album cover for genre pop 
 Criteria: Best represents the prompt
 If you think both models failed, pick the best between the two and check the "failed" box.</t>
  </si>
  <si>
    <t>Description: Q46 - Which pair best represents the prompt (average score)? 
 Prompt: album cover for genre pop 
 Criteria: Best represents the prompt
 If you think both models failed, pick the best between the two and check the "failed" box.</t>
  </si>
  <si>
    <t>Q46 - Which pair best represents the prompt (average score)? 
 Prompt: album cover for genre pop 
 Criteria: Best represents the prompt
 If you think both models failed, pick the best between the two and check the "failed" box.</t>
  </si>
  <si>
    <t>IM_xdKqX0aEgfbmTj7</t>
  </si>
  <si>
    <t>IM_qm7UaegK74FvzAF</t>
  </si>
  <si>
    <t>Title: Which pair best represents the prompt (average score)? 
 Prompt: album cover for genre pop for album titled ‘Eternal Love Notes’ from the year 2002
 Criteria: Best represents the prompt
 If you think both models failed, pick the best between the two and check the "failed" box.</t>
  </si>
  <si>
    <t>Description: Q45 - Which pair best represents the prompt (average score)? 
 Prompt: album cover for genre pop for album titled ‘Eternal Love Notes’ from the year 2002
 Criteria: Best represents the prompt
 If you think both models failed, pick the best between the two and check the "failed" box.</t>
  </si>
  <si>
    <t>Q45 - Which pair best represents the prompt (average score)? 
 Prompt: album cover for genre pop for album titled ‘Eternal Love Notes’ from the year 2002
 Criteria: Best represents the prompt
 If you think both models failed, pick the best between the two and check the "failed" box.</t>
  </si>
  <si>
    <t>IM_Fg3hVHESoYxYM3Y</t>
  </si>
  <si>
    <t>IM_ELVFRjvEC7pJNjU</t>
  </si>
  <si>
    <t>Title: Which pair best represents the prompt (average score)? 
 Prompt: album cover for genre pop for album titled ‘Dreamland’ from the year 1997
 Criteria: Best represents the prompt
 If you think both models failed, pick the best between the two and check the "failed" box.</t>
  </si>
  <si>
    <t>Description: Q44 - Which pair best represents the prompt (average score)? 
 Prompt: album cover for genre pop for album titled ‘Dreamland’ from the year 1997
 Criteria: Best represents the prompt
 If you think both models failed, pick the best between the two and check the "failed" box.</t>
  </si>
  <si>
    <t>Q44 - Which pair best represents the prompt (average score)? 
 Prompt: album cover for genre pop for album titled ‘Dreamland’ from the year 1997
 Criteria: Best represents the prompt
 If you think both models failed, pick the best between the two and check the "failed" box.</t>
  </si>
  <si>
    <t>IM_91nkaujaWwmnWxU</t>
  </si>
  <si>
    <t>IM_Dqkb5MajLR8YFZA</t>
  </si>
  <si>
    <t>Title: Which pair best represents the prompt (average score)? 
 Prompt: album cover for genre pop for album titled ‘Harmonic Dreams’
 Criteria: Best represents the prompt
 If you think both models failed, pick the best between the two and check the "failed" box.</t>
  </si>
  <si>
    <t>Description: Q43 - Which pair best represents the prompt (average score)? 
 Prompt: album cover for genre pop for album titled ‘Harmonic Dreams’
 Criteria: Best represents the prompt
 If you think both models failed, pick the best between the two and check the "failed" box.</t>
  </si>
  <si>
    <t>Q43 - Which pair best represents the prompt (average score)? 
 Prompt: album cover for genre pop for album titled ‘Harmonic Dreams’
 Criteria: Best represents the prompt
 If you think both models failed, pick the best between the two and check the "failed" box.</t>
  </si>
  <si>
    <t>IM_jbw6d4aaW1j9lHG</t>
  </si>
  <si>
    <t>IM_mtki3uIKIagEOpE</t>
  </si>
  <si>
    <t>Title: Which pair best represents the prompt (average score)? 
 Prompt: album cover for genre pop from the year 1991
 Criteria: Best represents the prompt
 If you think both models failed, pick the best between the two and check the "failed" box.</t>
  </si>
  <si>
    <t>Description: Q42 - Which pair best represents the prompt (average score)? 
 Prompt: album cover for genre pop from the year 1991
 Criteria: Best represents the prompt
 If you think both models failed, pick the best between the two and check the "failed" box.</t>
  </si>
  <si>
    <t>Q42 - Which pair best represents the prompt (average score)? 
 Prompt: album cover for genre pop from the year 1991
 Criteria: Best represents the prompt
 If you think both models failed, pick the best between the two and check the "failed" box.</t>
  </si>
  <si>
    <t>IM_nnHFJ2GTXkW1teA</t>
  </si>
  <si>
    <t>IM_maqAlx2ckJPF5qA</t>
  </si>
  <si>
    <t>Title: Which pair best represents the prompt (average score)? 
 Prompt: album cover for genre indie 
 Criteria: Best represents the prompt
 If you think both models failed, pick the best between the two and check the "failed" box.</t>
  </si>
  <si>
    <t>Description: Q41 - Which pair best represents the prompt (average score)? 
 Prompt: album cover for genre indie 
 Criteria: Best represents the prompt
 If you think both models failed, pick the best between the two and check the "failed" box.</t>
  </si>
  <si>
    <t>Q41 - Which pair best represents the prompt (average score)? 
 Prompt: album cover for genre indie 
 Criteria: Best represents the prompt
 If you think both models failed, pick the best between the two and check the "failed" box.</t>
  </si>
  <si>
    <t>IM_UP4ZUr9aaGHe6r2</t>
  </si>
  <si>
    <t>IM_RY0IXaqzu5v5Nc2</t>
  </si>
  <si>
    <t>Title: Which pair best represents the prompt (average score)? 
 Prompt: album cover for genre indie for album titled ‘Whispering Breeze’ from the year 2012
 Criteria: Best represents the prompt
 If you think both models failed, pick the best between the two and check the "failed" box.</t>
  </si>
  <si>
    <t>Description: Q40 - Which pair best represents the prompt (average score)? 
 Prompt: album cover for genre indie for album titled ‘Whispering Breeze’ from the year 2012
 Criteria: Best represents the prompt
 If you think both models failed, pick the best between the two and check the "failed" box.</t>
  </si>
  <si>
    <t>Q40 - Which pair best represents the prompt (average score)? 
 Prompt: album cover for genre indie for album titled ‘Whispering Breeze’ from the year 2012
 Criteria: Best represents the prompt
 If you think both models failed, pick the best between the two and check the "failed" box.</t>
  </si>
  <si>
    <t>IM_xf2drHriPBw0for</t>
  </si>
  <si>
    <t>IM_Ok7JBBTJkhviOJP</t>
  </si>
  <si>
    <t>Title: Which pair best represents the prompt (average score)? 
 Prompt: album cover for genre indie for album titled ‘Celestial Echo’ from the year 2023
 Criteria: Best represents the prompt
 If you think both models failed, pick the best between the two and check the "failed" box.</t>
  </si>
  <si>
    <t>Description: Q39 - Which pair best represents the prompt (average score)? 
 Prompt: album cover for genre indie for album titled ‘Celestial Echo’ from the year 2023
 Criteria: Best represents the prompt
 If you think both models failed, pick the best between the two and check the "failed" box.</t>
  </si>
  <si>
    <t>Q39 - Which pair best represents the prompt (average score)? 
 Prompt: album cover for genre indie for album titled ‘Celestial Echo’ from the year 2023
 Criteria: Best represents the prompt
 If you think both models failed, pick the best between the two and check the "failed" box.</t>
  </si>
  <si>
    <t>Pair A</t>
  </si>
  <si>
    <t>Pair B</t>
  </si>
  <si>
    <t>Title: Which pair best represents the prompt (average score)? 
 Prompt: album cover for genre indie for album titled ‘Sunlit’
 Criteria: Best represents the prompt
 If you think both models failed, pick the best between the two and check the "failed" box.</t>
  </si>
  <si>
    <t>Description: Q38 - Which pair best represents the prompt (average score)? 
 Prompt: album cover for genre indie for album titled ‘Sunlit’
 Criteria: Best represents the prompt
 If you think both models failed, pick the best between the two and check the "failed" box.</t>
  </si>
  <si>
    <t>Q38 - Which pair best represents the prompt (average score)? 
 Prompt: album cover for genre indie for album titled ‘Sunlit’
 Criteria: Best represents the prompt
 If you think both models failed, pick the best between the two and check the "failed" box.</t>
  </si>
  <si>
    <t>IM_kHPwPZKMfTJjrUV</t>
  </si>
  <si>
    <t>Title: Which pair best represents the prompt (average score)? 
 Prompt: album cover for genre indie from the year 2007
 Criteria: Best represents the prompt
 If you think both models failed, pick the best between the two and check the "failed" box.</t>
  </si>
  <si>
    <t>Description: Q37 - Which pair best represents the prompt (average score)? 
 Prompt: album cover for genre indie from the year 2007
 Criteria: Best represents the prompt
 If you think both models failed, pick the best between the two and check the "failed" box.</t>
  </si>
  <si>
    <t>Q37 - Which pair best represents the prompt (average score)? 
 Prompt: album cover for genre indie from the year 2007
 Criteria: Best represents the prompt
 If you think both models failed, pick the best between the two and check the "failed" box.</t>
  </si>
  <si>
    <t>IM_Q9vlMDQ0xy6TNLE</t>
  </si>
  <si>
    <t>IM_xqi8osUXoe85y7F</t>
  </si>
  <si>
    <t>Title: Which pair best represents the prompt (average score)? 
 Prompt: album cover for genre heavy metal
 Criteria: Best represents the prompt
 If you think both models failed, pick the best between the two and check the "failed" box.</t>
  </si>
  <si>
    <t>Description: Q36 - Which pair best represents the prompt (average score)? 
 Prompt: album cover for genre heavy metal
 Criteria: Best represents the prompt
 If you think both models failed, pick the best between the two and check the "failed" box.</t>
  </si>
  <si>
    <t>Q36 - Which pair best represents the prompt (average score)? 
 Prompt: album cover for genre heavy metal
 Criteria: Best represents the prompt
 If you think both models failed, pick the best between the two and check the "failed" box.</t>
  </si>
  <si>
    <t>IM_AkHbOJjVOLuZsHA</t>
  </si>
  <si>
    <t>IM_LUOYU95IkWY4zfu</t>
  </si>
  <si>
    <t>Title: Which pair best represents the prompt (average score)? 
 Prompt: album cover cover for genre heavy metal for album titled ‘Eternal Shadows’ from the year 2017
 Criteria: Best represents the prompt
 If you think both models failed, pick the best between the two and check the "failed" box.</t>
  </si>
  <si>
    <t>Description: Q35 - Which pair best represents the prompt (average score)? 
 Prompt: album cover cover for genre heavy metal for album titled ‘Eternal Shadows’ from the year 2017
 Criteria: Best represents the prompt
 If you think both models failed, pick the best between the two and check the "failed" box.</t>
  </si>
  <si>
    <t>Q35 - Which pair best represents the prompt (average score)? 
 Prompt: album cover cover for genre heavy metal for album titled ‘Eternal Shadows’ from the year 2017
 Criteria: Best represents the prompt
 If you think both models failed, pick the best between the two and check the "failed" box.</t>
  </si>
  <si>
    <t>IM_7rOkoOxR4NFjbUn</t>
  </si>
  <si>
    <t>IM_3ifCeJGRAWE3gTF</t>
  </si>
  <si>
    <t>Title: Which pair best represents the prompt (average score)? 
 Prompt: album cover for genre heavy metal for album titled ‘Thunderforge Rapture’ from the year 2005 
 Criteria: Best represents the prompt
 If you think both models failed, pick the best between the two and check the "failed" box.</t>
  </si>
  <si>
    <t>Description: Q34 - Which pair best represents the prompt (average score)? 
 Prompt: album cover for genre heavy metal for album titled ‘Thunderforge Rapture’ from the year 2005 
 Criteria: Best represents the prompt
 If you think both models failed, pick the best between the two and check the "failed" box.</t>
  </si>
  <si>
    <t>Q34 - Which pair best represents the prompt (average score)? 
 Prompt: album cover for genre heavy metal for album titled ‘Thunderforge Rapture’ from the year 2005 
 Criteria: Best represents the prompt
 If you think both models failed, pick the best between the two and check the "failed" box.</t>
  </si>
  <si>
    <t>IM_7c6TSezPb3YL9f7</t>
  </si>
  <si>
    <t>IM_JZVHau6IAo2ns4W</t>
  </si>
  <si>
    <t>Title: Which pair best represents the prompt (average score)? 
 Prompt: album cover for genre heavy metal for album titled ‘Abyssal Awakening’ 
 Criteria: Best represents the prompt
 If you think both models failed, pick the best between the two and check the "failed" box.</t>
  </si>
  <si>
    <t>Description: Q33 - Which pair best represents the prompt (average score)? 
 Prompt: album cover for genre heavy metal for album titled ‘Abyssal Awakening’ 
 Criteria: Best represents the prompt
 If you think both models failed, pick the best between the two and check the "failed" box.</t>
  </si>
  <si>
    <t>Q33 - Which pair best represents the prompt (average score)? 
 Prompt: album cover for genre heavy metal for album titled ‘Abyssal Awakening’ 
 Criteria: Best represents the prompt
 If you think both models failed, pick the best between the two and check the "failed" box.</t>
  </si>
  <si>
    <t>IM_L20kxQRvRAq0SmQ</t>
  </si>
  <si>
    <t>IM_8n2dAPplr5A3PzA</t>
  </si>
  <si>
    <t>Title: Which pair best represents the prompt (average score)? 
 Prompt: album cover for genre heavy metal from the year 1990
 Criteria: Best represents the prompt
 If you think both models failed, pick the best between the two and check the "failed" box.</t>
  </si>
  <si>
    <t>Description: Q32 - Which pair best represents the prompt (average score)? 
 Prompt: album cover for genre heavy metal from the year 1990
 Criteria: Best represents the prompt
 If you think both models failed, pick the best between the two and check the "failed" box.</t>
  </si>
  <si>
    <t>Q32 - Which pair best represents the prompt (average score)? 
 Prompt: album cover for genre heavy metal from the year 1990
 Criteria: Best represents the prompt
 If you think both models failed, pick the best between the two and check the "failed" box.</t>
  </si>
  <si>
    <t>IM_uaMpIC0hfrUs0uZ</t>
  </si>
  <si>
    <t>IM_lCp445HTXjKUJyW</t>
  </si>
  <si>
    <t>Title: Which pair best represents the prompt (average score)? 
 Prompt: album cover for genre edm 
 Criteria: Best represents the prompt
 If you think both models failed, pick the best between the two and check the "failed" box.</t>
  </si>
  <si>
    <t>Description: Q31 - Which pair best represents the prompt (average score)? 
 Prompt: album cover for genre edm 
 Criteria: Best represents the prompt
 If you think both models failed, pick the best between the two and check the "failed" box.</t>
  </si>
  <si>
    <t>Q31 - Which pair best represents the prompt (average score)? 
 Prompt: album cover for genre edm 
 Criteria: Best represents the prompt
 If you think both models failed, pick the best between the two and check the "failed" box.</t>
  </si>
  <si>
    <t>IM_pQY1QMTzYwc05qC</t>
  </si>
  <si>
    <t>IM_QiEQNwkfqY7O9F0</t>
  </si>
  <si>
    <t>Title: Which pair best represents the prompt (average score)? 
 Prompt: album cover for genre edm for album titled ‘Digital Odyssey’ from the year 2015
 Criteria: Best represents the prompt
 If you think both models failed, pick the best between the two and check the "failed" box.</t>
  </si>
  <si>
    <t>Description: Q30 - Which pair best represents the prompt (average score)? 
 Prompt: album cover for genre edm for album titled ‘Digital Odyssey’ from the year 2015
 Criteria: Best represents the prompt
 If you think both models failed, pick the best between the two and check the "failed" box.</t>
  </si>
  <si>
    <t>Q30 - Which pair best represents the prompt (average score)? 
 Prompt: album cover for genre edm for album titled ‘Digital Odyssey’ from the year 2015
 Criteria: Best represents the prompt
 If you think both models failed, pick the best between the two and check the "failed" box.</t>
  </si>
  <si>
    <t>IM_QC7upVCiGmMDEDn</t>
  </si>
  <si>
    <t>IM_e6WNQb2mqzroDeV</t>
  </si>
  <si>
    <t>Title: Which pair best represents the prompt (average score)? 
 Prompt: album cover for genre edm for album titled ‘Neon Horizon’ from the year 1999 
 Criteria: Best represents the prompt
 If you think both models failed, pick the best between the two and check the "failed" box.</t>
  </si>
  <si>
    <t>Description: Q29 - Which pair best represents the prompt (average score)? 
 Prompt: album cover for genre edm for album titled ‘Neon Horizon’ from the year 1999 
 Criteria: Best represents the prompt
 If you think both models failed, pick the best between the two and check the "failed" box.</t>
  </si>
  <si>
    <t>Q29 - Which pair best represents the prompt (average score)? 
 Prompt: album cover for genre edm for album titled ‘Neon Horizon’ from the year 1999 
 Criteria: Best represents the prompt
 If you think both models failed, pick the best between the two and check the "failed" box.</t>
  </si>
  <si>
    <t>IM_PdEUgAFVnwHngxR</t>
  </si>
  <si>
    <t>IM_MxwKajU4PSxuMK1</t>
  </si>
  <si>
    <t>Title: Which pair best represents the prompt (average score)? 
 Prompt: album cover for genre edm for album titled ‘Rhythmic Flux’ 
 Criteria: Best represents the prompt
 If you think both models failed, pick the best between the two and check the "failed" box.</t>
  </si>
  <si>
    <t>Description: Q28 - Which pair best represents the prompt (average score)? 
 Prompt: album cover for genre edm for album titled ‘Rhythmic Flux’ 
 Criteria: Best represents the prompt
 If you think both models failed, pick the best between the two and check the "failed" box.</t>
  </si>
  <si>
    <t>Q28 - Which pair best represents the prompt (average score)? 
 Prompt: album cover for genre edm for album titled ‘Rhythmic Flux’ 
 Criteria: Best represents the prompt
 If you think both models failed, pick the best between the two and check the "failed" box.</t>
  </si>
  <si>
    <t>IM_nuOI2jYANheqE5i</t>
  </si>
  <si>
    <t>IM_CygJwjwuQCQH7Zf</t>
  </si>
  <si>
    <t>Title: Which pair best represents the prompt (average score)?
 Prompt: album cover for genre edm from the year 2019
 Criteria: Best represents the prompt
 If you think both models failed, pick the best between the two and check the "failed" box.</t>
  </si>
  <si>
    <t>Description: Q27 - Which pair best represents the prompt (average score)?
 Prompt: album cover for genre edm from the year 2019
 Criteria: Best represents the prompt
 If you think both models failed, pick the best between the two and check the "failed" box.</t>
  </si>
  <si>
    <t>Q27 - Which pair best represents the prompt (average score)?
 Prompt: album cover for genre edm from the year 2019
 Criteria: Best represents the prompt
 If you think both models failed, pick the best between the two and check the "failed" box.</t>
  </si>
  <si>
    <t>IM_6LwgrYjv3DeL3yA</t>
  </si>
  <si>
    <t>IM_iiZfre3V6xgq95B</t>
  </si>
  <si>
    <t>Title: Rank these album covers from 1-4 for the genre rap:
 Prompt: album cover for genre rapCriteria: Best represents the genre
 1 - Most represents the genre
 4 - Least represents the genre</t>
  </si>
  <si>
    <t>Description: Q51</t>
  </si>
  <si>
    <t>Rank these album covers from 1-4 for the genre rap:
 Prompt: album cover for...</t>
  </si>
  <si>
    <t>IM_fqK4IzDAKfVtsBz</t>
  </si>
  <si>
    <t>IM_JKDTeFrUrAAFAQK</t>
  </si>
  <si>
    <t>IM_D05Pbix1aiAf6Au</t>
  </si>
  <si>
    <t>IM_6i9zgBQZKmRu3L5</t>
  </si>
  <si>
    <t>Title: Rank these album covers from 1-4 for the genre pop:
 Prompt: album cover for genre popCriteria: Best represents the genre
 1 - Most represents the genre
 4 - Least represents the genre</t>
  </si>
  <si>
    <t>Description: Q52</t>
  </si>
  <si>
    <t>Rank these album covers from 1-4 for the genre pop:
 Prompt: album cover for...</t>
  </si>
  <si>
    <t>IM_Q7rzFkKLYlXQMpD</t>
  </si>
  <si>
    <t>IM_sqhUyFUv2eStJrY</t>
  </si>
  <si>
    <t>IM_NY0gnIFaGaupXgI</t>
  </si>
  <si>
    <t>IM_o1jkDxeH4pZArxo</t>
  </si>
  <si>
    <t>Title: Rank these album covers from 1-4 for the genre indie:
 Prompt: album cover for genre indie
 Criteria: Best represents the genre
 1 - Most represents the genre
 4 - Least represents the genre</t>
  </si>
  <si>
    <t>Description: Q55</t>
  </si>
  <si>
    <t>Rank these album covers from 1-4 for the genre indie:
 Prompt: album cover f...</t>
  </si>
  <si>
    <t>IM_9d1nE7UbktJ5OlD</t>
  </si>
  <si>
    <t>IM_WwJlvSx8K333q7t</t>
  </si>
  <si>
    <t>IM_I9A6tyXMV2rVhzm</t>
  </si>
  <si>
    <t>IM_3GQjrSKSzDFifRO</t>
  </si>
  <si>
    <t>Title: Rank these album covers from 1-2 for the genre heavy metal:
 Prompt: album cover for genre heavy metal
 Criteria: Best represents the genre
 1 - Most represents the genre
 2 - Least represents the genre</t>
  </si>
  <si>
    <t>Description: Q58</t>
  </si>
  <si>
    <t>Rank these album covers from 1-2 for the genre heavy metal:
 Prompt: album c...</t>
  </si>
  <si>
    <t>IM_Q62v3e5pVLaXCpt</t>
  </si>
  <si>
    <t>IM_hLNxRudgVNBHJXV</t>
  </si>
  <si>
    <t>Title: Rank these album covers from 1-4 for the genre EDM:
 Prompt: album cover for genre edm
 Criteria: Best represents the genre
 1 - Most represents the genre
 4 - Least represents the genre</t>
  </si>
  <si>
    <t>Description: Q54</t>
  </si>
  <si>
    <t>Rank these album covers from 1-4 for the genre EDM:
 Prompt: album cover for...</t>
  </si>
  <si>
    <t>IM_AfkFKBMFoMNhp9i</t>
  </si>
  <si>
    <t>IM_Z7EiqWem9aKaxMR</t>
  </si>
  <si>
    <t>IM_y1wJtpacuTCN4TK</t>
  </si>
  <si>
    <t>IM_u2ntAkXovkl3lAf</t>
  </si>
  <si>
    <t>Title: Which pair best represents the prompt (compare the best from each)?
 Prompt: album cover for genre rap and pop
 Criteria: Best represents the prompt
 If you think both models failed, pick the best between the two and check the "failed" box.</t>
  </si>
  <si>
    <t>Description: Q61 - Which pair best represents the prompt (compare the best from each)?
 Prompt: album cover for genre rap and pop
 Criteria: Best represents the prompt
 If you think both models failed, pick the best between the two and check the "failed" box.</t>
  </si>
  <si>
    <t>Q61 - Which pair best represents the prompt (compare the best from each)?
 Prompt: album cover for genre rap and pop
 Criteria: Best represents the prompt
 If you think both models failed, pick the best between the two and check the "failed" box.</t>
  </si>
  <si>
    <t>IM_m2FOJfHAgapIYEw</t>
  </si>
  <si>
    <t>IM_jADCsife2ooFUWx</t>
  </si>
  <si>
    <t>Title: Which pair Which pair best represents the prompt (compare the best from each)?
 Prompt: album cover for genre edm and heavy metal
 Criteria: Best represents the prompt
 If you think both models failed, pick the best between the two and check the "failed" box.</t>
  </si>
  <si>
    <t>Description: Q69 - Which pair Which pair best represents the prompt (compare the best from each)?
 Prompt: album cover for genre edm and heavy metal
 Criteria: Best represents the prompt
 If you think both models failed, pick the best between the two and check the "failed" box.</t>
  </si>
  <si>
    <t>Q69 - Which pair Which pair best represents the prompt (compare the best from each)?
 Prompt: album cover for genre edm and heavy metal
 Criteria: Best represents the prompt
 If you think both models failed, pick the best between the two and check the "failed" box.</t>
  </si>
  <si>
    <t>IM_YaX4idtIS3931v5</t>
  </si>
  <si>
    <t>IM_6biAlQTkycjEDIg</t>
  </si>
  <si>
    <t>Title: Which pair best represents the prompt (compare the best from each)? 
 Prompt: album cover for genre pop and edm
 Criteria: Best represents the prompt
 If you think both models failed, pick the best between the two and check the "failed" box.</t>
  </si>
  <si>
    <t>Description: Q68 - Which pair best represents the prompt (compare the best from each)? 
 Prompt: album cover for genre pop and edm
 Criteria: Best represents the prompt
 If you think both models failed, pick the best between the two and check the "failed" box.</t>
  </si>
  <si>
    <t>Q68 - Which pair best represents the prompt (compare the best from each)? 
 Prompt: album cover for genre pop and edm
 Criteria: Best represents the prompt
 If you think both models failed, pick the best between the two and check the "failed" box.</t>
  </si>
  <si>
    <t>IM_94mKj1CyzFNfYap</t>
  </si>
  <si>
    <t>IM_ABs5iPCSiEMSqkQ</t>
  </si>
  <si>
    <t>Title: Which pair best represents the prompt (compare the best from each)?
 Prompt: album cover for genre heavy metal and rap 
 Criteria: Best represents the prompt
 If you think both models failed, pick the best between the two and check the "failed" box.</t>
  </si>
  <si>
    <t>Description: Q66 - Which pair best represents the prompt (compare the best from each)?
 Prompt: album cover for genre heavy metal and rap 
 Criteria: Best represents the prompt
 If you think both models failed, pick the best between the two and check the "failed" box.</t>
  </si>
  <si>
    <t>Q66 - Which pair best represents the prompt (compare the best from each)?
 Prompt: album cover for genre heavy metal and rap 
 Criteria: Best represents the prompt
 If you think both models failed, pick the best between the two and check the "failed" box.</t>
  </si>
  <si>
    <t>IM_JHgTA7AfMOxVRBs</t>
  </si>
  <si>
    <t>IM_jhtNQ2iuzxuJTAl</t>
  </si>
  <si>
    <t>Title: Which pair best represents the prompt (compare the best from each)?
 Prompt: album cover for genre indie and pop
 Criteria: Best represents the prompt
 If you think both models failed, pick the best between the two and check the "failed" box.</t>
  </si>
  <si>
    <t>Description: Q65 - Which pair best represents the prompt (compare the best from each)?
 Prompt: album cover for genre indie and pop
 Criteria: Best represents the prompt
 If you think both models failed, pick the best between the two and check the "failed" box.</t>
  </si>
  <si>
    <t>Q65 - Which pair best represents the prompt (compare the best from each)?
 Prompt: album cover for genre indie and pop
 Criteria: Best represents the prompt
 If you think both models failed, pick the best between the two and check the "failed" box.</t>
  </si>
  <si>
    <t>IM_b1cqiQ5wYBm39ma</t>
  </si>
  <si>
    <t>IM_ossYA9wHtD8iDiG</t>
  </si>
  <si>
    <t>Title: Which pair best represents the prompt (compare the best from each)?
 Prompt: album cover for genre heavy metal and indie
 Criteria: Best represents the prompt
 If you think both models failed, pick the best between the two and check the "failed" box.</t>
  </si>
  <si>
    <t>Description: Q64 - Which pair best represents the prompt (compare the best from each)?
 Prompt: album cover for genre heavy metal and indie
 Criteria: Best represents the prompt
 If you think both models failed, pick the best between the two and check the "failed" box.</t>
  </si>
  <si>
    <t>Q64 - Which pair best represents the prompt (compare the best from each)?
 Prompt: album cover for genre heavy metal and indie
 Criteria: Best represents the prompt
 If you think both models failed, pick the best between the two and check the "failed" box.</t>
  </si>
  <si>
    <t>IM_GbybAlFrnxWs0nE</t>
  </si>
  <si>
    <t>IM_jvZibfSqaj9zK7y</t>
  </si>
  <si>
    <t>Title: Which pair best represents the prompt (compare the best from each)?
 Prompt: album cover for genre edm and indie
 Criteria: Best represents the prompt
 If you think both models failed, pick the best between the two and check the "failed" box.</t>
  </si>
  <si>
    <t>Description: Q63 - Which pair best represents the prompt (compare the best from each)?
 Prompt: album cover for genre edm and indie
 Criteria: Best represents the prompt
 If you think both models failed, pick the best between the two and check the "failed" box.</t>
  </si>
  <si>
    <t>Q63 - Which pair best represents the prompt (compare the best from each)?
 Prompt: album cover for genre edm and indie
 Criteria: Best represents the prompt
 If you think both models failed, pick the best between the two and check the "failed" box.</t>
  </si>
  <si>
    <t>IM_YNLzyEnq27okxFz</t>
  </si>
  <si>
    <t>IM_SIdMRPPYN3zHGmG</t>
  </si>
  <si>
    <t>Title: Which pair best represents the prompt (compare the best from each)?
 Prompt: album cover for genre rap and pop and indie
 Criteria: Best represents the prompt
 If you think both models failed, pick the best between the two and check the "failed" box.</t>
  </si>
  <si>
    <t>Description: Q62 - Which pair best represents the prompt (compare the best from each)?
 Prompt: album cover for genre rap and pop and indie
 Criteria: Best represents the prompt
 If you think both models failed, pick the best between the two and check the "failed" box.</t>
  </si>
  <si>
    <t>Q62 - Which pair best represents the prompt (compare the best from each)?
 Prompt: album cover for genre rap and pop and indie
 Criteria: Best represents the prompt
 If you think both models failed, pick the best between the two and check the "failed" box.</t>
  </si>
  <si>
    <t>IM_kuaa4Tj7W7xWH11</t>
  </si>
  <si>
    <t>IM_vtLQ3xnj2aJUROv</t>
  </si>
  <si>
    <t>Title: Which pair best represents the prompt (compare the best from each)?
 Prompt: album cover for genre edm and rap and heavy metal 
 Criteria: Best represents the prompt
 If you think both models failed, pick the best between the two and check the "failed" box.</t>
  </si>
  <si>
    <t>Description: Q70 - Which pair best represents the prompt (compare the best from each)?
 Prompt: album cover for genre edm and rap and heavy metal 
 Criteria: Best represents the prompt
 If you think both models failed, pick the best between the two and check the "failed" box.</t>
  </si>
  <si>
    <t>Q70 - Which pair best represents the prompt (compare the best from each)?
 Prompt: album cover for genre edm and rap and heavy metal 
 Criteria: Best represents the prompt
 If you think both models failed, pick the best between the two and check the "failed" box.</t>
  </si>
  <si>
    <t>IM_4s3ImgxwGa4iUvJ</t>
  </si>
  <si>
    <t>IM_X9aRLayPu1lMrJy</t>
  </si>
  <si>
    <t>Title: Pick your favorite image.
 Prompt: album cover for genre rap for album titled ‘Urban Chronicles’ from the year 2008</t>
  </si>
  <si>
    <t>Description: Q71 - Pick your favorite image.
 Prompt: album cover for genre rap for album titled ‘Urban Chronicles’ from the year 2008</t>
  </si>
  <si>
    <t>Q71 - Pick your favorite image.
 Prompt: album cover for genre rap for album titled ‘Urban Chronicles’ from the year 2008</t>
  </si>
  <si>
    <t>IM_PImVSffymsxb9pp</t>
  </si>
  <si>
    <t>IM_gL3q0GJMAz4RDMe</t>
  </si>
  <si>
    <t>Description: QID71</t>
  </si>
  <si>
    <t>Pick your favorite image.
 Prompt: album cover for genre rap for album tit...</t>
  </si>
  <si>
    <t>Title: Pick your favorite image.
 Prompt: album cover for genre rap for album titled ‘Street Symphony’ from the year 2015</t>
  </si>
  <si>
    <t>Description: Q86 - Pick your favorite image.
 Prompt: album cover for genre rap for album titled ‘Street Symphony’ from the year 2015</t>
  </si>
  <si>
    <t>Q86 - Pick your favorite image.
 Prompt: album cover for genre rap for album titled ‘Street Symphony’ from the year 2015</t>
  </si>
  <si>
    <t>IM_9VD1absaXr5alPc</t>
  </si>
  <si>
    <t>IM_4BDScBqYlnUk3e4</t>
  </si>
  <si>
    <t>Description: QID86</t>
  </si>
  <si>
    <t>Title: Pick your favorite image.
 Prompt: album cover for genre pop for album titled ‘Starstruck’ from the year 2010</t>
  </si>
  <si>
    <t>Description: Q85 - Pick your favorite image.
 Prompt: album cover for genre pop for album titled ‘Starstruck’ from the year 2010</t>
  </si>
  <si>
    <t>Q85 - Pick your favorite image.
 Prompt: album cover for genre pop for album titled ‘Starstruck’ from the year 2010</t>
  </si>
  <si>
    <t>IM_DwppaN2p30LWA7P</t>
  </si>
  <si>
    <t>IM_uQN8Qbri5VDoVJ7</t>
  </si>
  <si>
    <t>Description: QID85</t>
  </si>
  <si>
    <t>Pick your favorite image.
 Prompt: album cover for genre pop for album tit...</t>
  </si>
  <si>
    <t>Title: Pick your favorite image.
 Prompt: album cover for genre pop for album titled ‘Eighteen.’ from the year 1985</t>
  </si>
  <si>
    <t>Description: Q84 - Pick your favorite image.
 Prompt: album cover for genre pop for album titled ‘Eighteen.’ from the year 1985</t>
  </si>
  <si>
    <t>Q84 - Pick your favorite image.
 Prompt: album cover for genre pop for album titled ‘Eighteen.’ from the year 1985</t>
  </si>
  <si>
    <t>IM_saXopw0TJWAtbJp</t>
  </si>
  <si>
    <t>IM_opAAgrlK0dhpwaa</t>
  </si>
  <si>
    <t>Description: QID84</t>
  </si>
  <si>
    <t>Title: Pick your favorite image.
 Prompt: album cover for genre indie for album titled ‘Luminescent Hope ’ from the year 2018</t>
  </si>
  <si>
    <t>Description: Q83 - Pick your favorite image.
 Prompt: album cover for genre indie for album titled ‘Luminescent Hope ’ from the year 2018</t>
  </si>
  <si>
    <t>Q83 - Pick your favorite image.
 Prompt: album cover for genre indie for album titled ‘Luminescent Hope ’ from the year 2018</t>
  </si>
  <si>
    <t>IM_VCR5DiJbtc7aBUX</t>
  </si>
  <si>
    <t>IM_Bmk11g7zz2eBdla</t>
  </si>
  <si>
    <t>Description: QID83</t>
  </si>
  <si>
    <t>Pick your favorite image.
 Prompt: album cover for genre indie for album t...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</si>
</sst>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9" xfId="0" applyAlignment="1" applyFont="1" applyNumberForma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Prompt Matching Voting Results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Sheet1!$A$4:$A$8</c:f>
            </c:strRef>
          </c:cat>
          <c:val>
            <c:numRef>
              <c:f>Sheet1!$B$4:$B$8</c:f>
              <c:numCache/>
            </c:numRef>
          </c:val>
        </c:ser>
        <c:ser>
          <c:idx val="1"/>
          <c:order val="1"/>
          <c:tx>
            <c:strRef>
              <c:f>Sheet1!$C$3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Sheet1!$A$4:$A$8</c:f>
            </c:strRef>
          </c:cat>
          <c:val>
            <c:numRef>
              <c:f>Sheet1!$C$4:$C$8</c:f>
              <c:numCache/>
            </c:numRef>
          </c:val>
        </c:ser>
        <c:ser>
          <c:idx val="2"/>
          <c:order val="2"/>
          <c:tx>
            <c:strRef>
              <c:f>Sheet1!$D$3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Sheet1!$A$4:$A$8</c:f>
            </c:strRef>
          </c:cat>
          <c:val>
            <c:numRef>
              <c:f>Sheet1!$D$4:$D$8</c:f>
              <c:numCache/>
            </c:numRef>
          </c:val>
        </c:ser>
        <c:axId val="1076832321"/>
        <c:axId val="1314446616"/>
      </c:barChart>
      <c:catAx>
        <c:axId val="1076832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446616"/>
      </c:catAx>
      <c:valAx>
        <c:axId val="1314446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832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Base and Fine-tuned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Sheet1!$B$59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Sheet1!$A$60:$A$64</c:f>
            </c:strRef>
          </c:cat>
          <c:val>
            <c:numRef>
              <c:f>Sheet1!$B$60:$B$64</c:f>
              <c:numCache/>
            </c:numRef>
          </c:val>
        </c:ser>
        <c:ser>
          <c:idx val="1"/>
          <c:order val="1"/>
          <c:tx>
            <c:strRef>
              <c:f>Sheet1!$C$59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Sheet1!$A$60:$A$64</c:f>
            </c:strRef>
          </c:cat>
          <c:val>
            <c:numRef>
              <c:f>Sheet1!$C$60:$C$64</c:f>
              <c:numCache/>
            </c:numRef>
          </c:val>
        </c:ser>
        <c:axId val="694071512"/>
        <c:axId val="504000675"/>
      </c:barChart>
      <c:catAx>
        <c:axId val="69407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000675"/>
      </c:catAx>
      <c:valAx>
        <c:axId val="504000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0715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57150</xdr:colOff>
      <xdr:row>14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95250</xdr:colOff>
      <xdr:row>59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</cols>
  <sheetData>
    <row r="3">
      <c r="B3" s="1" t="s">
        <v>0</v>
      </c>
      <c r="C3" s="1" t="s">
        <v>1</v>
      </c>
      <c r="D3" s="1" t="s">
        <v>2</v>
      </c>
    </row>
    <row r="4">
      <c r="A4" s="1" t="s">
        <v>3</v>
      </c>
      <c r="B4" s="1">
        <v>19.0</v>
      </c>
      <c r="C4" s="1">
        <v>20.0</v>
      </c>
      <c r="D4" s="1">
        <v>2.0</v>
      </c>
    </row>
    <row r="5">
      <c r="A5" s="1" t="s">
        <v>4</v>
      </c>
      <c r="B5" s="1">
        <v>18.0</v>
      </c>
      <c r="C5" s="1">
        <v>21.0</v>
      </c>
      <c r="D5" s="1">
        <v>4.0</v>
      </c>
    </row>
    <row r="6">
      <c r="A6" s="1" t="s">
        <v>5</v>
      </c>
      <c r="B6" s="1">
        <v>13.0</v>
      </c>
      <c r="C6" s="1">
        <v>21.0</v>
      </c>
      <c r="D6" s="1">
        <v>3.0</v>
      </c>
    </row>
    <row r="7">
      <c r="A7" s="1" t="s">
        <v>6</v>
      </c>
      <c r="B7" s="1">
        <v>22.0</v>
      </c>
      <c r="C7" s="1">
        <v>17.0</v>
      </c>
      <c r="D7" s="1">
        <v>2.0</v>
      </c>
    </row>
    <row r="8">
      <c r="A8" s="1" t="s">
        <v>7</v>
      </c>
      <c r="B8" s="1">
        <v>19.0</v>
      </c>
      <c r="C8" s="1">
        <v>22.0</v>
      </c>
      <c r="D8" s="1">
        <v>2.0</v>
      </c>
    </row>
    <row r="9">
      <c r="A9" s="1" t="s">
        <v>8</v>
      </c>
      <c r="B9" s="1">
        <v>3.0</v>
      </c>
      <c r="C9" s="1">
        <v>2.16666667</v>
      </c>
    </row>
    <row r="10">
      <c r="A10" s="1" t="s">
        <v>8</v>
      </c>
      <c r="B10" s="2">
        <f>4/3</f>
        <v>1.333333333</v>
      </c>
      <c r="C10" s="1">
        <v>3.429</v>
      </c>
    </row>
    <row r="11">
      <c r="A11" s="1" t="s">
        <v>9</v>
      </c>
      <c r="B11" s="1">
        <v>2.714</v>
      </c>
      <c r="C11" s="1">
        <v>2.142</v>
      </c>
    </row>
    <row r="12">
      <c r="A12" s="1" t="s">
        <v>9</v>
      </c>
      <c r="B12" s="1">
        <v>1.333</v>
      </c>
      <c r="C12" s="1">
        <v>2.714</v>
      </c>
    </row>
    <row r="13">
      <c r="A13" s="1" t="s">
        <v>10</v>
      </c>
      <c r="B13" s="1">
        <v>2.143</v>
      </c>
      <c r="C13" s="1">
        <v>2.571</v>
      </c>
    </row>
    <row r="14">
      <c r="A14" s="1" t="s">
        <v>10</v>
      </c>
      <c r="B14" s="1">
        <v>1.357</v>
      </c>
      <c r="C14" s="1">
        <v>2.571</v>
      </c>
    </row>
    <row r="15">
      <c r="A15" s="1" t="s">
        <v>11</v>
      </c>
      <c r="B15" s="2">
        <f>7/6</f>
        <v>1.166666667</v>
      </c>
      <c r="C15" s="2">
        <f>13/7</f>
        <v>1.857142857</v>
      </c>
    </row>
    <row r="16">
      <c r="A16" s="1" t="s">
        <v>11</v>
      </c>
    </row>
    <row r="17">
      <c r="A17" s="1" t="s">
        <v>12</v>
      </c>
      <c r="B17" s="1">
        <v>1.714</v>
      </c>
      <c r="C17" s="1">
        <v>1.857</v>
      </c>
    </row>
    <row r="18">
      <c r="A18" s="1" t="s">
        <v>12</v>
      </c>
      <c r="B18" s="1">
        <v>1.571</v>
      </c>
      <c r="C18" s="1">
        <v>3.286</v>
      </c>
    </row>
    <row r="19">
      <c r="A19" s="1" t="s">
        <v>13</v>
      </c>
      <c r="B19" s="1">
        <v>31.0</v>
      </c>
      <c r="C19" s="1">
        <v>33.0</v>
      </c>
      <c r="D19" s="1">
        <v>3.0</v>
      </c>
    </row>
    <row r="20">
      <c r="A20" s="1" t="s">
        <v>3</v>
      </c>
      <c r="B20" s="1">
        <v>7.0</v>
      </c>
      <c r="C20" s="1">
        <v>7.0</v>
      </c>
    </row>
    <row r="21">
      <c r="A21" s="1" t="s">
        <v>4</v>
      </c>
      <c r="B21" s="1">
        <v>7.0</v>
      </c>
      <c r="C21" s="1">
        <v>7.0</v>
      </c>
      <c r="G21" s="1">
        <v>4.0</v>
      </c>
      <c r="H21" s="1">
        <v>3.0</v>
      </c>
    </row>
    <row r="22">
      <c r="A22" s="1" t="s">
        <v>5</v>
      </c>
      <c r="B22" s="1">
        <v>4.0</v>
      </c>
      <c r="C22" s="1">
        <v>10.0</v>
      </c>
      <c r="G22" s="1">
        <v>3.0</v>
      </c>
      <c r="H22" s="1">
        <v>4.0</v>
      </c>
    </row>
    <row r="23">
      <c r="A23" s="1" t="s">
        <v>6</v>
      </c>
      <c r="B23" s="1">
        <v>5.0</v>
      </c>
      <c r="C23" s="1">
        <v>8.0</v>
      </c>
      <c r="G23" s="1">
        <v>4.0</v>
      </c>
      <c r="H23" s="1">
        <v>3.0</v>
      </c>
    </row>
    <row r="24">
      <c r="A24" s="1" t="s">
        <v>7</v>
      </c>
      <c r="B24" s="1">
        <v>10.0</v>
      </c>
      <c r="C24" s="1">
        <v>3.0</v>
      </c>
      <c r="G24" s="1">
        <v>3.0</v>
      </c>
      <c r="H24" s="1">
        <v>5.0</v>
      </c>
    </row>
    <row r="25">
      <c r="G25" s="1">
        <v>1.0</v>
      </c>
      <c r="H25" s="1">
        <v>6.0</v>
      </c>
    </row>
    <row r="26">
      <c r="G26" s="1">
        <v>3.0</v>
      </c>
      <c r="H26" s="1">
        <v>4.0</v>
      </c>
    </row>
    <row r="27">
      <c r="G27" s="1">
        <v>1.0</v>
      </c>
      <c r="H27" s="1">
        <v>6.0</v>
      </c>
    </row>
    <row r="28">
      <c r="G28" s="1">
        <v>4.0</v>
      </c>
      <c r="H28" s="1">
        <v>2.0</v>
      </c>
    </row>
    <row r="29">
      <c r="A29" s="1" t="s">
        <v>14</v>
      </c>
      <c r="B29" s="1">
        <v>91.0</v>
      </c>
      <c r="C29" s="1">
        <v>101.0</v>
      </c>
      <c r="D29" s="1">
        <v>13.0</v>
      </c>
      <c r="G29" s="1">
        <v>6.0</v>
      </c>
      <c r="H29" s="1">
        <v>1.0</v>
      </c>
    </row>
    <row r="30">
      <c r="A30" s="1" t="s">
        <v>15</v>
      </c>
      <c r="B30" s="1">
        <v>33.0</v>
      </c>
      <c r="C30" s="1">
        <v>35.0</v>
      </c>
      <c r="G30" s="1">
        <v>4.0</v>
      </c>
      <c r="H30" s="1">
        <v>3.0</v>
      </c>
    </row>
    <row r="36">
      <c r="A36" s="1" t="s">
        <v>8</v>
      </c>
      <c r="B36" s="1">
        <v>3.0</v>
      </c>
      <c r="C36" s="1">
        <v>2.16666667</v>
      </c>
      <c r="E36" s="2">
        <f>SUM(B36,B37)/2</f>
        <v>2.166666667</v>
      </c>
      <c r="F36" s="2">
        <f>SUM(C36:C37)/2</f>
        <v>2.797833335</v>
      </c>
    </row>
    <row r="37">
      <c r="A37" s="1" t="s">
        <v>8</v>
      </c>
      <c r="B37" s="2">
        <f>4/3</f>
        <v>1.333333333</v>
      </c>
      <c r="C37" s="1">
        <v>3.429</v>
      </c>
    </row>
    <row r="38">
      <c r="A38" s="1" t="s">
        <v>9</v>
      </c>
      <c r="B38" s="1">
        <v>2.714</v>
      </c>
      <c r="C38" s="1">
        <v>2.142</v>
      </c>
      <c r="E38" s="2">
        <f>SUM(B38,B39)/2</f>
        <v>2.0235</v>
      </c>
      <c r="F38" s="2">
        <f>SUM(C38:C39)/2</f>
        <v>2.428</v>
      </c>
    </row>
    <row r="39">
      <c r="A39" s="1" t="s">
        <v>9</v>
      </c>
      <c r="B39" s="1">
        <v>1.333</v>
      </c>
      <c r="C39" s="1">
        <v>2.714</v>
      </c>
    </row>
    <row r="40">
      <c r="A40" s="1" t="s">
        <v>10</v>
      </c>
      <c r="B40" s="1">
        <v>2.143</v>
      </c>
      <c r="C40" s="1">
        <v>2.571</v>
      </c>
      <c r="E40" s="2">
        <f>SUM(B40,B41)/2</f>
        <v>1.75</v>
      </c>
      <c r="F40" s="2">
        <f>SUM(C40:C41)/2</f>
        <v>2.571</v>
      </c>
    </row>
    <row r="41">
      <c r="A41" s="1" t="s">
        <v>10</v>
      </c>
      <c r="B41" s="1">
        <v>1.357</v>
      </c>
      <c r="C41" s="1">
        <v>2.571</v>
      </c>
    </row>
    <row r="42">
      <c r="A42" s="1" t="s">
        <v>11</v>
      </c>
      <c r="B42" s="2">
        <f>7/6</f>
        <v>1.166666667</v>
      </c>
      <c r="C42" s="2">
        <f>13/7</f>
        <v>1.857142857</v>
      </c>
      <c r="E42" s="2">
        <f t="shared" ref="E42:E44" si="1">SUM(B42,B43)/2</f>
        <v>0.5833333333</v>
      </c>
      <c r="F42" s="2">
        <f t="shared" ref="F42:F44" si="2">SUM(C42:C43)/2</f>
        <v>0.9285714286</v>
      </c>
    </row>
    <row r="43">
      <c r="A43" s="1" t="s">
        <v>11</v>
      </c>
      <c r="E43" s="2">
        <f t="shared" si="1"/>
        <v>0.857</v>
      </c>
      <c r="F43" s="2">
        <f t="shared" si="2"/>
        <v>0.9285</v>
      </c>
    </row>
    <row r="44">
      <c r="A44" s="1" t="s">
        <v>12</v>
      </c>
      <c r="B44" s="1">
        <v>1.714</v>
      </c>
      <c r="C44" s="1">
        <v>1.857</v>
      </c>
      <c r="E44" s="2">
        <f t="shared" si="1"/>
        <v>1.6425</v>
      </c>
      <c r="F44" s="2">
        <f t="shared" si="2"/>
        <v>2.5715</v>
      </c>
    </row>
    <row r="45">
      <c r="A45" s="1" t="s">
        <v>12</v>
      </c>
      <c r="B45" s="1">
        <v>1.571</v>
      </c>
      <c r="C45" s="1">
        <v>3.286</v>
      </c>
    </row>
    <row r="49">
      <c r="A49" s="3"/>
      <c r="B49" s="4" t="s">
        <v>0</v>
      </c>
      <c r="C49" s="4" t="s">
        <v>1</v>
      </c>
    </row>
    <row r="50">
      <c r="A50" s="4" t="s">
        <v>3</v>
      </c>
      <c r="B50" s="4">
        <v>2.17</v>
      </c>
      <c r="C50" s="4">
        <v>2.78</v>
      </c>
      <c r="I50" s="3"/>
      <c r="J50" s="4" t="s">
        <v>0</v>
      </c>
      <c r="K50" s="4" t="s">
        <v>1</v>
      </c>
    </row>
    <row r="51">
      <c r="A51" s="4" t="s">
        <v>4</v>
      </c>
      <c r="B51" s="4">
        <v>2.02</v>
      </c>
      <c r="C51" s="4">
        <v>2.43</v>
      </c>
      <c r="I51" s="4" t="s">
        <v>3</v>
      </c>
      <c r="J51" s="4">
        <v>2.17</v>
      </c>
      <c r="K51" s="4">
        <v>2.78</v>
      </c>
    </row>
    <row r="52">
      <c r="A52" s="4" t="s">
        <v>5</v>
      </c>
      <c r="B52" s="4">
        <v>1.75</v>
      </c>
      <c r="C52" s="4">
        <v>2.57</v>
      </c>
      <c r="I52" s="4" t="s">
        <v>4</v>
      </c>
      <c r="J52" s="4">
        <v>2.02</v>
      </c>
      <c r="K52" s="4">
        <v>2.43</v>
      </c>
    </row>
    <row r="53">
      <c r="A53" s="4" t="s">
        <v>7</v>
      </c>
      <c r="B53" s="4">
        <v>1.64</v>
      </c>
      <c r="C53" s="4">
        <v>2.57</v>
      </c>
      <c r="I53" s="4" t="s">
        <v>5</v>
      </c>
      <c r="J53" s="4">
        <v>1.75</v>
      </c>
      <c r="K53" s="4">
        <v>2.57</v>
      </c>
    </row>
    <row r="54">
      <c r="I54" s="4" t="s">
        <v>7</v>
      </c>
      <c r="J54" s="4">
        <v>1.64</v>
      </c>
      <c r="K54" s="4">
        <v>2.57</v>
      </c>
    </row>
    <row r="59">
      <c r="B59" s="1" t="s">
        <v>0</v>
      </c>
      <c r="C59" s="1" t="s">
        <v>1</v>
      </c>
    </row>
    <row r="60">
      <c r="A60" s="1" t="s">
        <v>3</v>
      </c>
      <c r="B60" s="1">
        <v>7.0</v>
      </c>
      <c r="C60" s="1">
        <v>7.0</v>
      </c>
    </row>
    <row r="61">
      <c r="A61" s="1" t="s">
        <v>4</v>
      </c>
      <c r="B61" s="1">
        <v>7.0</v>
      </c>
      <c r="C61" s="1">
        <v>7.0</v>
      </c>
    </row>
    <row r="62">
      <c r="A62" s="1" t="s">
        <v>5</v>
      </c>
      <c r="B62" s="1">
        <v>4.0</v>
      </c>
      <c r="C62" s="1">
        <v>10.0</v>
      </c>
    </row>
    <row r="63">
      <c r="A63" s="1" t="s">
        <v>6</v>
      </c>
      <c r="B63" s="1">
        <v>5.0</v>
      </c>
      <c r="C63" s="1">
        <v>8.0</v>
      </c>
    </row>
    <row r="64">
      <c r="A64" s="1" t="s">
        <v>7</v>
      </c>
      <c r="B64" s="1">
        <v>10.0</v>
      </c>
      <c r="C64" s="1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16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 t="s">
        <v>18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 t="s">
        <v>19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 t="s">
        <v>20</v>
      </c>
      <c r="B8" s="5" t="s">
        <v>21</v>
      </c>
      <c r="C8" s="5" t="s">
        <v>22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 t="s">
        <v>23</v>
      </c>
      <c r="B9" s="5">
        <v>3.0</v>
      </c>
      <c r="C9" s="5">
        <v>3.0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 t="s">
        <v>24</v>
      </c>
      <c r="B10" s="5">
        <v>4.0</v>
      </c>
      <c r="C10" s="5">
        <v>4.0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 t="s">
        <v>18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 t="s">
        <v>19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 t="s">
        <v>20</v>
      </c>
      <c r="B15" s="5" t="s">
        <v>25</v>
      </c>
      <c r="C15" s="5" t="s">
        <v>21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 t="s">
        <v>23</v>
      </c>
      <c r="B16" s="7">
        <v>0.43</v>
      </c>
      <c r="C16" s="5">
        <v>3.0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 t="s">
        <v>24</v>
      </c>
      <c r="B17" s="7">
        <v>0.57</v>
      </c>
      <c r="C17" s="5">
        <v>4.0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 t="s">
        <v>18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 t="s">
        <v>26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 t="s">
        <v>27</v>
      </c>
      <c r="B22" s="5" t="s">
        <v>28</v>
      </c>
      <c r="C22" s="5" t="s">
        <v>29</v>
      </c>
      <c r="D22" s="5" t="s">
        <v>30</v>
      </c>
      <c r="E22" s="5" t="s">
        <v>21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 t="s">
        <v>23</v>
      </c>
      <c r="B23" s="5">
        <v>1.0</v>
      </c>
      <c r="C23" s="5">
        <v>1.0</v>
      </c>
      <c r="D23" s="5">
        <v>1.0</v>
      </c>
      <c r="E23" s="5">
        <v>3.0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 t="s">
        <v>24</v>
      </c>
      <c r="B24" s="5">
        <v>2.0</v>
      </c>
      <c r="C24" s="5">
        <v>2.0</v>
      </c>
      <c r="D24" s="5">
        <v>2.0</v>
      </c>
      <c r="E24" s="5">
        <v>4.0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 t="s">
        <v>31</v>
      </c>
    </row>
    <row r="27">
      <c r="A27" s="5" t="s">
        <v>32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 t="s">
        <v>33</v>
      </c>
      <c r="B29" s="5" t="s">
        <v>28</v>
      </c>
      <c r="C29" s="5" t="s">
        <v>29</v>
      </c>
      <c r="D29" s="5" t="s">
        <v>30</v>
      </c>
      <c r="E29" s="5" t="s">
        <v>21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 t="s">
        <v>3</v>
      </c>
      <c r="B30" s="5">
        <v>4.0</v>
      </c>
      <c r="C30" s="5">
        <v>2.0</v>
      </c>
      <c r="D30" s="5">
        <v>5.0</v>
      </c>
      <c r="E30" s="5">
        <v>6.0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 t="s">
        <v>4</v>
      </c>
      <c r="B31" s="5">
        <v>3.29</v>
      </c>
      <c r="C31" s="5">
        <v>1.0</v>
      </c>
      <c r="D31" s="5">
        <v>5.0</v>
      </c>
      <c r="E31" s="5">
        <v>7.0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 t="s">
        <v>5</v>
      </c>
      <c r="B32" s="5">
        <v>2.17</v>
      </c>
      <c r="C32" s="5">
        <v>2.0</v>
      </c>
      <c r="D32" s="5">
        <v>3.0</v>
      </c>
      <c r="E32" s="5">
        <v>6.0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 t="s">
        <v>6</v>
      </c>
      <c r="B33" s="5">
        <v>1.6</v>
      </c>
      <c r="C33" s="5">
        <v>1.0</v>
      </c>
      <c r="D33" s="5">
        <v>2.0</v>
      </c>
      <c r="E33" s="5">
        <v>5.0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 t="s">
        <v>7</v>
      </c>
      <c r="B34" s="5">
        <v>2.29</v>
      </c>
      <c r="C34" s="5">
        <v>0.0</v>
      </c>
      <c r="D34" s="5">
        <v>5.0</v>
      </c>
      <c r="E34" s="5">
        <v>7.0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 t="s">
        <v>34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 t="s">
        <v>35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 t="s">
        <v>36</v>
      </c>
      <c r="B39" s="5" t="s">
        <v>21</v>
      </c>
      <c r="C39" s="5" t="s">
        <v>22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 t="s">
        <v>37</v>
      </c>
      <c r="B40" s="5">
        <v>7.0</v>
      </c>
      <c r="C40" s="5">
        <v>7.0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 t="s">
        <v>38</v>
      </c>
      <c r="B41" s="5">
        <v>0.0</v>
      </c>
      <c r="C41" s="5">
        <v>0.0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 t="s">
        <v>39</v>
      </c>
      <c r="B42" s="5">
        <v>0.0</v>
      </c>
      <c r="C42" s="5">
        <v>0.0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 t="s">
        <v>40</v>
      </c>
      <c r="B43" s="5">
        <v>0.0</v>
      </c>
      <c r="C43" s="5">
        <v>0.0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 t="s">
        <v>41</v>
      </c>
      <c r="B44" s="5">
        <v>0.0</v>
      </c>
      <c r="C44" s="5">
        <v>0.0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 t="s">
        <v>34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 t="s">
        <v>35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 t="s">
        <v>36</v>
      </c>
      <c r="B49" s="5" t="s">
        <v>25</v>
      </c>
      <c r="C49" s="5" t="s">
        <v>21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 t="s">
        <v>37</v>
      </c>
      <c r="B50" s="7">
        <v>1.0</v>
      </c>
      <c r="C50" s="5">
        <v>7.0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 t="s">
        <v>38</v>
      </c>
      <c r="B51" s="7">
        <v>0.0</v>
      </c>
      <c r="C51" s="5">
        <v>0.0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 t="s">
        <v>39</v>
      </c>
      <c r="B52" s="7">
        <v>0.0</v>
      </c>
      <c r="C52" s="5">
        <v>0.0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 t="s">
        <v>40</v>
      </c>
      <c r="B53" s="7">
        <v>0.0</v>
      </c>
      <c r="C53" s="5">
        <v>0.0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 t="s">
        <v>41</v>
      </c>
      <c r="B54" s="7">
        <v>0.0</v>
      </c>
      <c r="C54" s="5">
        <v>0.0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 t="s">
        <v>34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 t="s">
        <v>42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 t="s">
        <v>43</v>
      </c>
      <c r="B59" s="5" t="s">
        <v>28</v>
      </c>
      <c r="C59" s="5" t="s">
        <v>29</v>
      </c>
      <c r="D59" s="5" t="s">
        <v>30</v>
      </c>
      <c r="E59" s="5" t="s">
        <v>21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 t="s">
        <v>37</v>
      </c>
      <c r="B60" s="5">
        <v>1.0</v>
      </c>
      <c r="C60" s="5">
        <v>1.0</v>
      </c>
      <c r="D60" s="5">
        <v>1.0</v>
      </c>
      <c r="E60" s="5">
        <v>7.0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 t="s">
        <v>38</v>
      </c>
      <c r="B61" s="6"/>
      <c r="C61" s="6"/>
      <c r="D61" s="6"/>
      <c r="E61" s="5">
        <v>0.0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 t="s">
        <v>39</v>
      </c>
      <c r="B62" s="6"/>
      <c r="C62" s="6"/>
      <c r="D62" s="6"/>
      <c r="E62" s="5">
        <v>0.0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 t="s">
        <v>40</v>
      </c>
      <c r="B63" s="6"/>
      <c r="C63" s="6"/>
      <c r="D63" s="6"/>
      <c r="E63" s="5">
        <v>0.0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 t="s">
        <v>41</v>
      </c>
      <c r="B64" s="6"/>
      <c r="C64" s="6"/>
      <c r="D64" s="6"/>
      <c r="E64" s="5">
        <v>0.0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 t="s">
        <v>44</v>
      </c>
      <c r="U66" s="6"/>
      <c r="V66" s="6"/>
      <c r="W66" s="6"/>
      <c r="X66" s="6"/>
      <c r="Y66" s="6"/>
    </row>
    <row r="67">
      <c r="A67" s="5" t="s">
        <v>45</v>
      </c>
      <c r="V67" s="6"/>
      <c r="W67" s="6"/>
      <c r="X67" s="6"/>
      <c r="Y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 t="s">
        <v>46</v>
      </c>
      <c r="B69" s="5" t="s">
        <v>21</v>
      </c>
      <c r="C69" s="5" t="s">
        <v>22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 t="s">
        <v>47</v>
      </c>
      <c r="B70" s="5">
        <v>1.0</v>
      </c>
      <c r="C70" s="5">
        <v>1.0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 t="s">
        <v>48</v>
      </c>
      <c r="B71" s="5">
        <v>6.0</v>
      </c>
      <c r="C71" s="5">
        <v>6.0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8">
        <v>0.0</v>
      </c>
    </row>
    <row r="72">
      <c r="A72" s="5" t="s">
        <v>49</v>
      </c>
      <c r="B72" s="5">
        <v>0.0</v>
      </c>
      <c r="C72" s="5">
        <v>0.0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 t="s">
        <v>44</v>
      </c>
      <c r="U74" s="6"/>
      <c r="V74" s="6"/>
      <c r="W74" s="6"/>
      <c r="X74" s="6"/>
      <c r="Y74" s="6"/>
    </row>
    <row r="75">
      <c r="A75" s="5" t="s">
        <v>45</v>
      </c>
      <c r="V75" s="6"/>
      <c r="W75" s="6"/>
      <c r="X75" s="6"/>
      <c r="Y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 t="s">
        <v>46</v>
      </c>
      <c r="B77" s="5" t="s">
        <v>25</v>
      </c>
      <c r="C77" s="5" t="s">
        <v>21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 t="s">
        <v>47</v>
      </c>
      <c r="B78" s="7">
        <v>0.14</v>
      </c>
      <c r="C78" s="5">
        <v>1.0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 t="s">
        <v>48</v>
      </c>
      <c r="B79" s="7">
        <v>0.86</v>
      </c>
      <c r="C79" s="5">
        <v>6.0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 t="s">
        <v>49</v>
      </c>
      <c r="B80" s="7">
        <v>0.0</v>
      </c>
      <c r="C80" s="5">
        <v>0.0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 t="s">
        <v>50</v>
      </c>
      <c r="Y82" s="6"/>
    </row>
    <row r="83">
      <c r="A83" s="5" t="s">
        <v>51</v>
      </c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 t="s">
        <v>52</v>
      </c>
      <c r="B85" s="5" t="s">
        <v>21</v>
      </c>
      <c r="C85" s="5" t="s">
        <v>22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 t="s">
        <v>53</v>
      </c>
      <c r="B86" s="5">
        <v>4.0</v>
      </c>
      <c r="C86" s="5">
        <v>4.0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 t="s">
        <v>54</v>
      </c>
      <c r="B87" s="5">
        <v>2.0</v>
      </c>
      <c r="C87" s="5">
        <v>2.0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 t="s">
        <v>49</v>
      </c>
      <c r="B88" s="5">
        <v>1.0</v>
      </c>
      <c r="C88" s="5">
        <v>1.0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 t="s">
        <v>50</v>
      </c>
      <c r="Y90" s="6"/>
    </row>
    <row r="91">
      <c r="A91" s="5" t="s">
        <v>51</v>
      </c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 t="s">
        <v>52</v>
      </c>
      <c r="B93" s="5" t="s">
        <v>25</v>
      </c>
      <c r="C93" s="5" t="s">
        <v>21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 t="s">
        <v>53</v>
      </c>
      <c r="B94" s="7">
        <v>0.57</v>
      </c>
      <c r="C94" s="5">
        <v>4.0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 t="s">
        <v>54</v>
      </c>
      <c r="B95" s="7">
        <v>0.29</v>
      </c>
      <c r="C95" s="5">
        <v>2.0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 t="s">
        <v>49</v>
      </c>
      <c r="B96" s="7">
        <v>0.14</v>
      </c>
      <c r="C96" s="5">
        <v>1.0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 t="s">
        <v>55</v>
      </c>
      <c r="Y98" s="6"/>
    </row>
    <row r="99">
      <c r="A99" s="5" t="s">
        <v>56</v>
      </c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 t="s">
        <v>57</v>
      </c>
      <c r="B101" s="5" t="s">
        <v>21</v>
      </c>
      <c r="C101" s="5" t="s">
        <v>22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 t="s">
        <v>58</v>
      </c>
      <c r="B102" s="5">
        <v>2.0</v>
      </c>
      <c r="C102" s="5">
        <v>2.0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 t="s">
        <v>59</v>
      </c>
      <c r="B103" s="5">
        <v>5.0</v>
      </c>
      <c r="C103" s="5">
        <v>5.0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 t="s">
        <v>49</v>
      </c>
      <c r="B104" s="5">
        <v>0.0</v>
      </c>
      <c r="C104" s="5">
        <v>0.0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 t="s">
        <v>55</v>
      </c>
      <c r="Y106" s="6"/>
    </row>
    <row r="107">
      <c r="A107" s="5" t="s">
        <v>56</v>
      </c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 t="s">
        <v>57</v>
      </c>
      <c r="B109" s="5" t="s">
        <v>25</v>
      </c>
      <c r="C109" s="5" t="s">
        <v>21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 t="s">
        <v>58</v>
      </c>
      <c r="B110" s="7">
        <v>0.29</v>
      </c>
      <c r="C110" s="5">
        <v>2.0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 t="s">
        <v>59</v>
      </c>
      <c r="B111" s="7">
        <v>0.71</v>
      </c>
      <c r="C111" s="5">
        <v>5.0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 t="s">
        <v>49</v>
      </c>
      <c r="B112" s="7">
        <v>0.0</v>
      </c>
      <c r="C112" s="5">
        <v>0.0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 t="s">
        <v>60</v>
      </c>
      <c r="W114" s="6"/>
      <c r="X114" s="6"/>
      <c r="Y114" s="6"/>
    </row>
    <row r="115">
      <c r="A115" s="5" t="s">
        <v>61</v>
      </c>
      <c r="X115" s="6"/>
      <c r="Y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 t="s">
        <v>62</v>
      </c>
      <c r="B117" s="5" t="s">
        <v>21</v>
      </c>
      <c r="C117" s="5" t="s">
        <v>22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 t="s">
        <v>63</v>
      </c>
      <c r="B118" s="5">
        <v>6.0</v>
      </c>
      <c r="C118" s="5">
        <v>6.0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 t="s">
        <v>64</v>
      </c>
      <c r="B119" s="5">
        <v>1.0</v>
      </c>
      <c r="C119" s="5">
        <v>1.0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 t="s">
        <v>49</v>
      </c>
      <c r="B120" s="5">
        <v>1.0</v>
      </c>
      <c r="C120" s="5">
        <v>1.0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 t="s">
        <v>60</v>
      </c>
      <c r="W122" s="6"/>
      <c r="X122" s="6"/>
      <c r="Y122" s="6"/>
    </row>
    <row r="123">
      <c r="A123" s="5" t="s">
        <v>61</v>
      </c>
      <c r="X123" s="6"/>
      <c r="Y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 t="s">
        <v>62</v>
      </c>
      <c r="B125" s="5" t="s">
        <v>25</v>
      </c>
      <c r="C125" s="5" t="s">
        <v>21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 t="s">
        <v>63</v>
      </c>
      <c r="B126" s="7">
        <v>0.86</v>
      </c>
      <c r="C126" s="5">
        <v>6.0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 t="s">
        <v>64</v>
      </c>
      <c r="B127" s="7">
        <v>0.14</v>
      </c>
      <c r="C127" s="5">
        <v>1.0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 t="s">
        <v>49</v>
      </c>
      <c r="B128" s="7">
        <v>0.14</v>
      </c>
      <c r="C128" s="5">
        <v>1.0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 t="s">
        <v>65</v>
      </c>
      <c r="V130" s="6"/>
      <c r="W130" s="6"/>
      <c r="X130" s="6"/>
      <c r="Y130" s="6"/>
    </row>
    <row r="131">
      <c r="A131" s="5" t="s">
        <v>66</v>
      </c>
      <c r="W131" s="6"/>
      <c r="X131" s="6"/>
      <c r="Y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 t="s">
        <v>67</v>
      </c>
      <c r="B133" s="5" t="s">
        <v>21</v>
      </c>
      <c r="C133" s="5" t="s">
        <v>22</v>
      </c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 t="s">
        <v>68</v>
      </c>
      <c r="B134" s="5">
        <v>6.0</v>
      </c>
      <c r="C134" s="5">
        <v>6.0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 t="s">
        <v>69</v>
      </c>
      <c r="B135" s="5">
        <v>3.0</v>
      </c>
      <c r="C135" s="5">
        <v>3.0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 t="s">
        <v>49</v>
      </c>
      <c r="B136" s="5">
        <v>0.0</v>
      </c>
      <c r="C136" s="5">
        <v>0.0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 t="s">
        <v>65</v>
      </c>
      <c r="V138" s="6"/>
      <c r="W138" s="6"/>
      <c r="X138" s="6"/>
      <c r="Y138" s="6"/>
    </row>
    <row r="139">
      <c r="A139" s="5" t="s">
        <v>66</v>
      </c>
      <c r="W139" s="6"/>
      <c r="X139" s="6"/>
      <c r="Y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 t="s">
        <v>67</v>
      </c>
      <c r="B141" s="5" t="s">
        <v>25</v>
      </c>
      <c r="C141" s="5" t="s">
        <v>21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 t="s">
        <v>68</v>
      </c>
      <c r="B142" s="7">
        <v>0.86</v>
      </c>
      <c r="C142" s="5">
        <v>6.0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 t="s">
        <v>69</v>
      </c>
      <c r="B143" s="7">
        <v>0.43</v>
      </c>
      <c r="C143" s="5">
        <v>3.0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 t="s">
        <v>49</v>
      </c>
      <c r="B144" s="7">
        <v>0.0</v>
      </c>
      <c r="C144" s="5">
        <v>0.0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 t="s">
        <v>70</v>
      </c>
      <c r="U146" s="6"/>
      <c r="V146" s="6"/>
      <c r="W146" s="6"/>
      <c r="X146" s="6"/>
      <c r="Y146" s="6"/>
    </row>
    <row r="147">
      <c r="A147" s="5" t="s">
        <v>71</v>
      </c>
      <c r="V147" s="6"/>
      <c r="W147" s="6"/>
      <c r="X147" s="6"/>
      <c r="Y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 t="s">
        <v>72</v>
      </c>
      <c r="B149" s="5" t="s">
        <v>21</v>
      </c>
      <c r="C149" s="5" t="s">
        <v>22</v>
      </c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 t="s">
        <v>73</v>
      </c>
      <c r="B150" s="5">
        <v>5.0</v>
      </c>
      <c r="C150" s="5">
        <v>5.0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 t="s">
        <v>74</v>
      </c>
      <c r="B151" s="5">
        <v>2.0</v>
      </c>
      <c r="C151" s="5">
        <v>2.0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 t="s">
        <v>49</v>
      </c>
      <c r="B152" s="5">
        <v>0.0</v>
      </c>
      <c r="C152" s="5">
        <v>0.0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 t="s">
        <v>70</v>
      </c>
      <c r="U154" s="6"/>
      <c r="V154" s="6"/>
      <c r="W154" s="6"/>
      <c r="X154" s="6"/>
      <c r="Y154" s="6"/>
    </row>
    <row r="155">
      <c r="A155" s="5" t="s">
        <v>71</v>
      </c>
      <c r="V155" s="6"/>
      <c r="W155" s="6"/>
      <c r="X155" s="6"/>
      <c r="Y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 t="s">
        <v>72</v>
      </c>
      <c r="B157" s="5" t="s">
        <v>25</v>
      </c>
      <c r="C157" s="5" t="s">
        <v>21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 t="s">
        <v>73</v>
      </c>
      <c r="B158" s="7">
        <v>0.71</v>
      </c>
      <c r="C158" s="5">
        <v>5.0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 t="s">
        <v>74</v>
      </c>
      <c r="B159" s="7">
        <v>0.29</v>
      </c>
      <c r="C159" s="5">
        <v>2.0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 t="s">
        <v>49</v>
      </c>
      <c r="B160" s="7">
        <v>0.0</v>
      </c>
      <c r="C160" s="5">
        <v>0.0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 t="s">
        <v>75</v>
      </c>
      <c r="Y162" s="6"/>
    </row>
    <row r="163">
      <c r="A163" s="5" t="s">
        <v>76</v>
      </c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 t="s">
        <v>77</v>
      </c>
      <c r="B165" s="5" t="s">
        <v>21</v>
      </c>
      <c r="C165" s="5" t="s">
        <v>22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 t="s">
        <v>78</v>
      </c>
      <c r="B166" s="5">
        <v>3.0</v>
      </c>
      <c r="C166" s="5">
        <v>3.0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 t="s">
        <v>79</v>
      </c>
      <c r="B167" s="5">
        <v>4.0</v>
      </c>
      <c r="C167" s="5">
        <v>4.0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 t="s">
        <v>49</v>
      </c>
      <c r="B168" s="5">
        <v>1.0</v>
      </c>
      <c r="C168" s="5">
        <v>1.0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 t="s">
        <v>75</v>
      </c>
      <c r="Y170" s="6"/>
    </row>
    <row r="171">
      <c r="A171" s="5" t="s">
        <v>76</v>
      </c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 t="s">
        <v>77</v>
      </c>
      <c r="B173" s="5" t="s">
        <v>25</v>
      </c>
      <c r="C173" s="5" t="s">
        <v>21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 t="s">
        <v>78</v>
      </c>
      <c r="B174" s="7">
        <v>0.43</v>
      </c>
      <c r="C174" s="5">
        <v>3.0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 t="s">
        <v>79</v>
      </c>
      <c r="B175" s="7">
        <v>0.57</v>
      </c>
      <c r="C175" s="5">
        <v>4.0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 t="s">
        <v>49</v>
      </c>
      <c r="B176" s="7">
        <v>0.14</v>
      </c>
      <c r="C176" s="5">
        <v>1.0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 t="s">
        <v>80</v>
      </c>
      <c r="Y178" s="6"/>
    </row>
    <row r="179">
      <c r="A179" s="5" t="s">
        <v>81</v>
      </c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 t="s">
        <v>82</v>
      </c>
      <c r="B181" s="5" t="s">
        <v>21</v>
      </c>
      <c r="C181" s="5" t="s">
        <v>22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 t="s">
        <v>83</v>
      </c>
      <c r="B182" s="5">
        <v>1.0</v>
      </c>
      <c r="C182" s="5">
        <v>1.0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 t="s">
        <v>84</v>
      </c>
      <c r="B183" s="5">
        <v>5.0</v>
      </c>
      <c r="C183" s="5">
        <v>5.0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 t="s">
        <v>49</v>
      </c>
      <c r="B184" s="5">
        <v>1.0</v>
      </c>
      <c r="C184" s="5">
        <v>1.0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 t="s">
        <v>80</v>
      </c>
      <c r="Y186" s="6"/>
    </row>
    <row r="187">
      <c r="A187" s="5" t="s">
        <v>81</v>
      </c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 t="s">
        <v>82</v>
      </c>
      <c r="B189" s="5" t="s">
        <v>25</v>
      </c>
      <c r="C189" s="5" t="s">
        <v>21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 t="s">
        <v>83</v>
      </c>
      <c r="B190" s="7">
        <v>0.14</v>
      </c>
      <c r="C190" s="5">
        <v>1.0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 t="s">
        <v>84</v>
      </c>
      <c r="B191" s="7">
        <v>0.71</v>
      </c>
      <c r="C191" s="5">
        <v>5.0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 t="s">
        <v>49</v>
      </c>
      <c r="B192" s="7">
        <v>0.14</v>
      </c>
      <c r="C192" s="5">
        <v>1.0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 t="s">
        <v>85</v>
      </c>
      <c r="X194" s="6"/>
      <c r="Y194" s="6"/>
    </row>
    <row r="195">
      <c r="A195" s="5" t="s">
        <v>86</v>
      </c>
      <c r="Y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 t="s">
        <v>87</v>
      </c>
      <c r="B197" s="5" t="s">
        <v>21</v>
      </c>
      <c r="C197" s="5" t="s">
        <v>22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 t="s">
        <v>88</v>
      </c>
      <c r="B198" s="5">
        <v>4.0</v>
      </c>
      <c r="C198" s="5">
        <v>4.0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 t="s">
        <v>89</v>
      </c>
      <c r="B199" s="5">
        <v>2.0</v>
      </c>
      <c r="C199" s="5">
        <v>2.0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 t="s">
        <v>49</v>
      </c>
      <c r="B200" s="5">
        <v>1.0</v>
      </c>
      <c r="C200" s="5">
        <v>1.0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 t="s">
        <v>85</v>
      </c>
      <c r="X202" s="6"/>
      <c r="Y202" s="6"/>
    </row>
    <row r="203">
      <c r="A203" s="5" t="s">
        <v>86</v>
      </c>
      <c r="Y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 t="s">
        <v>87</v>
      </c>
      <c r="B205" s="5" t="s">
        <v>25</v>
      </c>
      <c r="C205" s="5" t="s">
        <v>21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 t="s">
        <v>88</v>
      </c>
      <c r="B206" s="7">
        <v>0.57</v>
      </c>
      <c r="C206" s="5">
        <v>4.0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 t="s">
        <v>89</v>
      </c>
      <c r="B207" s="7">
        <v>0.29</v>
      </c>
      <c r="C207" s="5">
        <v>2.0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 t="s">
        <v>49</v>
      </c>
      <c r="B208" s="7">
        <v>0.14</v>
      </c>
      <c r="C208" s="5">
        <v>1.0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 t="s">
        <v>90</v>
      </c>
      <c r="V210" s="6"/>
      <c r="W210" s="6"/>
      <c r="X210" s="6"/>
      <c r="Y210" s="6"/>
    </row>
    <row r="211">
      <c r="A211" s="5" t="s">
        <v>91</v>
      </c>
      <c r="W211" s="6"/>
      <c r="X211" s="6"/>
      <c r="Y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 t="s">
        <v>92</v>
      </c>
      <c r="B213" s="5" t="s">
        <v>21</v>
      </c>
      <c r="C213" s="5" t="s">
        <v>22</v>
      </c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 t="s">
        <v>93</v>
      </c>
      <c r="B214" s="5">
        <v>5.0</v>
      </c>
      <c r="C214" s="5">
        <v>5.0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 t="s">
        <v>94</v>
      </c>
      <c r="B215" s="5">
        <v>3.0</v>
      </c>
      <c r="C215" s="5">
        <v>3.0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 t="s">
        <v>49</v>
      </c>
      <c r="B216" s="5">
        <v>1.0</v>
      </c>
      <c r="C216" s="5">
        <v>1.0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 t="s">
        <v>90</v>
      </c>
      <c r="V218" s="6"/>
      <c r="W218" s="6"/>
      <c r="X218" s="6"/>
      <c r="Y218" s="6"/>
    </row>
    <row r="219">
      <c r="A219" s="5" t="s">
        <v>91</v>
      </c>
      <c r="W219" s="6"/>
      <c r="X219" s="6"/>
      <c r="Y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 t="s">
        <v>92</v>
      </c>
      <c r="B221" s="5" t="s">
        <v>25</v>
      </c>
      <c r="C221" s="5" t="s">
        <v>21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 t="s">
        <v>93</v>
      </c>
      <c r="B222" s="7">
        <v>0.71</v>
      </c>
      <c r="C222" s="5">
        <v>5.0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 t="s">
        <v>94</v>
      </c>
      <c r="B223" s="7">
        <v>0.43</v>
      </c>
      <c r="C223" s="5">
        <v>3.0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 t="s">
        <v>49</v>
      </c>
      <c r="B224" s="7">
        <v>0.14</v>
      </c>
      <c r="C224" s="5">
        <v>1.0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 t="s">
        <v>95</v>
      </c>
      <c r="U226" s="6"/>
      <c r="V226" s="6"/>
      <c r="W226" s="6"/>
      <c r="X226" s="6"/>
      <c r="Y226" s="6"/>
    </row>
    <row r="227">
      <c r="A227" s="5" t="s">
        <v>96</v>
      </c>
      <c r="V227" s="6"/>
      <c r="W227" s="6"/>
      <c r="X227" s="6"/>
      <c r="Y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 t="s">
        <v>97</v>
      </c>
      <c r="B229" s="5" t="s">
        <v>21</v>
      </c>
      <c r="C229" s="5" t="s">
        <v>22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 t="s">
        <v>98</v>
      </c>
      <c r="B230" s="5">
        <v>3.0</v>
      </c>
      <c r="C230" s="5">
        <v>3.0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 t="s">
        <v>99</v>
      </c>
      <c r="B231" s="5">
        <v>4.0</v>
      </c>
      <c r="C231" s="5">
        <v>4.0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 t="s">
        <v>49</v>
      </c>
      <c r="B232" s="5">
        <v>0.0</v>
      </c>
      <c r="C232" s="5">
        <v>0.0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 t="s">
        <v>95</v>
      </c>
      <c r="U234" s="6"/>
      <c r="V234" s="6"/>
      <c r="W234" s="6"/>
      <c r="X234" s="6"/>
      <c r="Y234" s="6"/>
    </row>
    <row r="235">
      <c r="A235" s="5" t="s">
        <v>96</v>
      </c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 t="s">
        <v>97</v>
      </c>
      <c r="B237" s="5" t="s">
        <v>25</v>
      </c>
      <c r="C237" s="5" t="s">
        <v>21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 t="s">
        <v>98</v>
      </c>
      <c r="B238" s="7">
        <v>0.43</v>
      </c>
      <c r="C238" s="5">
        <v>3.0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 t="s">
        <v>99</v>
      </c>
      <c r="B239" s="7">
        <v>0.57</v>
      </c>
      <c r="C239" s="5">
        <v>4.0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 t="s">
        <v>49</v>
      </c>
      <c r="B240" s="7">
        <v>0.0</v>
      </c>
      <c r="C240" s="5">
        <v>0.0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 t="s">
        <v>100</v>
      </c>
    </row>
    <row r="243">
      <c r="A243" s="5" t="s">
        <v>101</v>
      </c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 t="s">
        <v>102</v>
      </c>
      <c r="B245" s="5" t="s">
        <v>21</v>
      </c>
      <c r="C245" s="5" t="s">
        <v>22</v>
      </c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 t="s">
        <v>103</v>
      </c>
      <c r="B246" s="5">
        <v>0.0</v>
      </c>
      <c r="C246" s="5">
        <v>0.0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 t="s">
        <v>104</v>
      </c>
      <c r="B247" s="5">
        <v>6.0</v>
      </c>
      <c r="C247" s="5">
        <v>6.0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 t="s">
        <v>49</v>
      </c>
      <c r="B248" s="5">
        <v>1.0</v>
      </c>
      <c r="C248" s="5">
        <v>1.0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 t="s">
        <v>100</v>
      </c>
    </row>
    <row r="251">
      <c r="A251" s="5" t="s">
        <v>101</v>
      </c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 t="s">
        <v>102</v>
      </c>
      <c r="B253" s="5" t="s">
        <v>25</v>
      </c>
      <c r="C253" s="5" t="s">
        <v>21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 t="s">
        <v>103</v>
      </c>
      <c r="B254" s="7">
        <v>0.0</v>
      </c>
      <c r="C254" s="5">
        <v>0.0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 t="s">
        <v>104</v>
      </c>
      <c r="B255" s="7">
        <v>0.86</v>
      </c>
      <c r="C255" s="5">
        <v>6.0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 t="s">
        <v>49</v>
      </c>
      <c r="B256" s="7">
        <v>0.14</v>
      </c>
      <c r="C256" s="5">
        <v>1.0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 t="s">
        <v>105</v>
      </c>
      <c r="Y258" s="6"/>
    </row>
    <row r="259">
      <c r="A259" s="5" t="s">
        <v>106</v>
      </c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 t="s">
        <v>107</v>
      </c>
      <c r="B261" s="5" t="s">
        <v>21</v>
      </c>
      <c r="C261" s="5" t="s">
        <v>22</v>
      </c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 t="s">
        <v>108</v>
      </c>
      <c r="B262" s="5">
        <v>4.0</v>
      </c>
      <c r="C262" s="5">
        <v>4.0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 t="s">
        <v>109</v>
      </c>
      <c r="B263" s="5">
        <v>4.0</v>
      </c>
      <c r="C263" s="5">
        <v>4.0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 t="s">
        <v>49</v>
      </c>
      <c r="B264" s="5">
        <v>0.0</v>
      </c>
      <c r="C264" s="5">
        <v>0.0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 t="s">
        <v>105</v>
      </c>
      <c r="Y266" s="6"/>
    </row>
    <row r="267">
      <c r="A267" s="5" t="s">
        <v>106</v>
      </c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 t="s">
        <v>107</v>
      </c>
      <c r="B269" s="5" t="s">
        <v>25</v>
      </c>
      <c r="C269" s="5" t="s">
        <v>21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 t="s">
        <v>108</v>
      </c>
      <c r="B270" s="7">
        <v>0.57</v>
      </c>
      <c r="C270" s="5">
        <v>4.0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 t="s">
        <v>109</v>
      </c>
      <c r="B271" s="7">
        <v>0.57</v>
      </c>
      <c r="C271" s="5">
        <v>4.0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 t="s">
        <v>49</v>
      </c>
      <c r="B272" s="7">
        <v>0.0</v>
      </c>
      <c r="C272" s="5">
        <v>0.0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 t="s">
        <v>110</v>
      </c>
      <c r="W274" s="6"/>
      <c r="X274" s="6"/>
      <c r="Y274" s="6"/>
    </row>
    <row r="275">
      <c r="A275" s="5" t="s">
        <v>111</v>
      </c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 t="s">
        <v>112</v>
      </c>
      <c r="B277" s="5" t="s">
        <v>21</v>
      </c>
      <c r="C277" s="5" t="s">
        <v>22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 t="s">
        <v>113</v>
      </c>
      <c r="B278" s="5">
        <v>2.0</v>
      </c>
      <c r="C278" s="5">
        <v>2.0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 t="s">
        <v>109</v>
      </c>
      <c r="B279" s="5">
        <v>3.0</v>
      </c>
      <c r="C279" s="5">
        <v>3.0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 t="s">
        <v>49</v>
      </c>
      <c r="B280" s="5">
        <v>2.0</v>
      </c>
      <c r="C280" s="5">
        <v>2.0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 t="s">
        <v>110</v>
      </c>
      <c r="W282" s="6"/>
      <c r="X282" s="6"/>
      <c r="Y282" s="6"/>
    </row>
    <row r="283">
      <c r="A283" s="5" t="s">
        <v>111</v>
      </c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 t="s">
        <v>112</v>
      </c>
      <c r="B285" s="5" t="s">
        <v>25</v>
      </c>
      <c r="C285" s="5" t="s">
        <v>21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 t="s">
        <v>113</v>
      </c>
      <c r="B286" s="7">
        <v>0.29</v>
      </c>
      <c r="C286" s="5">
        <v>2.0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 t="s">
        <v>109</v>
      </c>
      <c r="B287" s="7">
        <v>0.43</v>
      </c>
      <c r="C287" s="5">
        <v>3.0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 t="s">
        <v>49</v>
      </c>
      <c r="B288" s="7">
        <v>0.29</v>
      </c>
      <c r="C288" s="5">
        <v>2.0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 t="s">
        <v>114</v>
      </c>
      <c r="V290" s="6"/>
      <c r="W290" s="6"/>
      <c r="X290" s="6"/>
      <c r="Y290" s="6"/>
    </row>
    <row r="291">
      <c r="A291" s="5" t="s">
        <v>115</v>
      </c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 t="s">
        <v>116</v>
      </c>
      <c r="B293" s="5" t="s">
        <v>21</v>
      </c>
      <c r="C293" s="5" t="s">
        <v>22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 t="s">
        <v>117</v>
      </c>
      <c r="B294" s="5">
        <v>4.0</v>
      </c>
      <c r="C294" s="5">
        <v>4.0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 t="s">
        <v>118</v>
      </c>
      <c r="B295" s="5">
        <v>4.0</v>
      </c>
      <c r="C295" s="5">
        <v>4.0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 t="s">
        <v>49</v>
      </c>
      <c r="B296" s="5">
        <v>0.0</v>
      </c>
      <c r="C296" s="5">
        <v>0.0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 t="s">
        <v>114</v>
      </c>
      <c r="V298" s="6"/>
      <c r="W298" s="6"/>
      <c r="X298" s="6"/>
      <c r="Y298" s="6"/>
    </row>
    <row r="299">
      <c r="A299" s="5" t="s">
        <v>115</v>
      </c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 t="s">
        <v>116</v>
      </c>
      <c r="B301" s="5" t="s">
        <v>25</v>
      </c>
      <c r="C301" s="5" t="s">
        <v>21</v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 t="s">
        <v>117</v>
      </c>
      <c r="B302" s="7">
        <v>0.57</v>
      </c>
      <c r="C302" s="5">
        <v>4.0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 t="s">
        <v>118</v>
      </c>
      <c r="B303" s="7">
        <v>0.57</v>
      </c>
      <c r="C303" s="5">
        <v>4.0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 t="s">
        <v>49</v>
      </c>
      <c r="B304" s="7">
        <v>0.0</v>
      </c>
      <c r="C304" s="5">
        <v>0.0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 t="s">
        <v>119</v>
      </c>
      <c r="U306" s="6"/>
      <c r="V306" s="6"/>
      <c r="W306" s="6"/>
      <c r="X306" s="6"/>
      <c r="Y306" s="6"/>
    </row>
    <row r="307">
      <c r="A307" s="5" t="s">
        <v>120</v>
      </c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 t="s">
        <v>121</v>
      </c>
      <c r="B309" s="5" t="s">
        <v>21</v>
      </c>
      <c r="C309" s="5" t="s">
        <v>22</v>
      </c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 t="s">
        <v>122</v>
      </c>
      <c r="B310" s="5">
        <v>4.0</v>
      </c>
      <c r="C310" s="5">
        <v>4.0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 t="s">
        <v>123</v>
      </c>
      <c r="B311" s="5">
        <v>3.0</v>
      </c>
      <c r="C311" s="5">
        <v>3.0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 t="s">
        <v>49</v>
      </c>
      <c r="B312" s="5">
        <v>0.0</v>
      </c>
      <c r="C312" s="5">
        <v>0.0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 t="s">
        <v>119</v>
      </c>
      <c r="U314" s="6"/>
      <c r="V314" s="6"/>
      <c r="W314" s="6"/>
      <c r="X314" s="6"/>
      <c r="Y314" s="6"/>
    </row>
    <row r="315">
      <c r="A315" s="5" t="s">
        <v>120</v>
      </c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 t="s">
        <v>121</v>
      </c>
      <c r="B317" s="5" t="s">
        <v>25</v>
      </c>
      <c r="C317" s="5" t="s">
        <v>21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 t="s">
        <v>122</v>
      </c>
      <c r="B318" s="7">
        <v>0.57</v>
      </c>
      <c r="C318" s="5">
        <v>4.0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 t="s">
        <v>123</v>
      </c>
      <c r="B319" s="7">
        <v>0.43</v>
      </c>
      <c r="C319" s="5">
        <v>3.0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 t="s">
        <v>49</v>
      </c>
      <c r="B320" s="7">
        <v>0.0</v>
      </c>
      <c r="C320" s="5">
        <v>0.0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 t="s">
        <v>124</v>
      </c>
    </row>
    <row r="323">
      <c r="A323" s="5" t="s">
        <v>125</v>
      </c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 t="s">
        <v>126</v>
      </c>
      <c r="B325" s="5" t="s">
        <v>21</v>
      </c>
      <c r="C325" s="5" t="s">
        <v>22</v>
      </c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 t="s">
        <v>127</v>
      </c>
      <c r="B326" s="5">
        <v>5.0</v>
      </c>
      <c r="C326" s="5">
        <v>5.0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 t="s">
        <v>128</v>
      </c>
      <c r="B327" s="5">
        <v>3.0</v>
      </c>
      <c r="C327" s="5">
        <v>3.0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 t="s">
        <v>49</v>
      </c>
      <c r="B328" s="5">
        <v>0.0</v>
      </c>
      <c r="C328" s="5">
        <v>0.0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 t="s">
        <v>124</v>
      </c>
    </row>
    <row r="331">
      <c r="A331" s="5" t="s">
        <v>125</v>
      </c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 t="s">
        <v>126</v>
      </c>
      <c r="B333" s="5" t="s">
        <v>25</v>
      </c>
      <c r="C333" s="5" t="s">
        <v>21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 t="s">
        <v>127</v>
      </c>
      <c r="B334" s="7">
        <v>0.71</v>
      </c>
      <c r="C334" s="5">
        <v>5.0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 t="s">
        <v>128</v>
      </c>
      <c r="B335" s="7">
        <v>0.43</v>
      </c>
      <c r="C335" s="5">
        <v>3.0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 t="s">
        <v>49</v>
      </c>
      <c r="B336" s="7">
        <v>0.0</v>
      </c>
      <c r="C336" s="5">
        <v>0.0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 t="s">
        <v>129</v>
      </c>
    </row>
    <row r="339">
      <c r="A339" s="5" t="s">
        <v>130</v>
      </c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 t="s">
        <v>131</v>
      </c>
      <c r="B341" s="5" t="s">
        <v>21</v>
      </c>
      <c r="C341" s="5" t="s">
        <v>22</v>
      </c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 t="s">
        <v>132</v>
      </c>
      <c r="B342" s="5">
        <v>4.0</v>
      </c>
      <c r="C342" s="5">
        <v>4.0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 t="s">
        <v>133</v>
      </c>
      <c r="B343" s="5">
        <v>3.0</v>
      </c>
      <c r="C343" s="5">
        <v>3.0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 t="s">
        <v>49</v>
      </c>
      <c r="B344" s="5">
        <v>1.0</v>
      </c>
      <c r="C344" s="5">
        <v>1.0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 t="s">
        <v>129</v>
      </c>
    </row>
    <row r="347">
      <c r="A347" s="5" t="s">
        <v>130</v>
      </c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 t="s">
        <v>131</v>
      </c>
      <c r="B349" s="5" t="s">
        <v>25</v>
      </c>
      <c r="C349" s="5" t="s">
        <v>21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 t="s">
        <v>132</v>
      </c>
      <c r="B350" s="7">
        <v>0.57</v>
      </c>
      <c r="C350" s="5">
        <v>4.0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 t="s">
        <v>133</v>
      </c>
      <c r="B351" s="7">
        <v>0.43</v>
      </c>
      <c r="C351" s="5">
        <v>3.0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 t="s">
        <v>49</v>
      </c>
      <c r="B352" s="7">
        <v>0.14</v>
      </c>
      <c r="C352" s="5">
        <v>1.0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 t="s">
        <v>134</v>
      </c>
      <c r="X354" s="6"/>
      <c r="Y354" s="6"/>
    </row>
    <row r="355">
      <c r="A355" s="5" t="s">
        <v>135</v>
      </c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 t="s">
        <v>136</v>
      </c>
      <c r="B357" s="5" t="s">
        <v>21</v>
      </c>
      <c r="C357" s="5" t="s">
        <v>22</v>
      </c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 t="s">
        <v>137</v>
      </c>
      <c r="B358" s="5">
        <v>2.0</v>
      </c>
      <c r="C358" s="5">
        <v>2.0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 t="s">
        <v>138</v>
      </c>
      <c r="B359" s="5">
        <v>5.0</v>
      </c>
      <c r="C359" s="5">
        <v>5.0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 t="s">
        <v>49</v>
      </c>
      <c r="B360" s="5">
        <v>1.0</v>
      </c>
      <c r="C360" s="5">
        <v>1.0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 t="s">
        <v>134</v>
      </c>
      <c r="X362" s="6"/>
      <c r="Y362" s="6"/>
    </row>
    <row r="363">
      <c r="A363" s="5" t="s">
        <v>135</v>
      </c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 t="s">
        <v>136</v>
      </c>
      <c r="B365" s="5" t="s">
        <v>25</v>
      </c>
      <c r="C365" s="5" t="s">
        <v>21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 t="s">
        <v>137</v>
      </c>
      <c r="B366" s="7">
        <v>0.29</v>
      </c>
      <c r="C366" s="5">
        <v>2.0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 t="s">
        <v>138</v>
      </c>
      <c r="B367" s="7">
        <v>0.71</v>
      </c>
      <c r="C367" s="5">
        <v>5.0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 t="s">
        <v>49</v>
      </c>
      <c r="B368" s="7">
        <v>0.14</v>
      </c>
      <c r="C368" s="5">
        <v>1.0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 t="s">
        <v>139</v>
      </c>
      <c r="W370" s="6"/>
      <c r="X370" s="6"/>
      <c r="Y370" s="6"/>
    </row>
    <row r="371">
      <c r="A371" s="5" t="s">
        <v>140</v>
      </c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 t="s">
        <v>141</v>
      </c>
      <c r="B373" s="5" t="s">
        <v>21</v>
      </c>
      <c r="C373" s="5" t="s">
        <v>22</v>
      </c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 t="s">
        <v>142</v>
      </c>
      <c r="B374" s="5">
        <v>5.0</v>
      </c>
      <c r="C374" s="5">
        <v>5.0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 t="s">
        <v>143</v>
      </c>
      <c r="B375" s="5">
        <v>3.0</v>
      </c>
      <c r="C375" s="5">
        <v>3.0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 t="s">
        <v>49</v>
      </c>
      <c r="B376" s="5">
        <v>0.0</v>
      </c>
      <c r="C376" s="5">
        <v>0.0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 t="s">
        <v>139</v>
      </c>
      <c r="W378" s="6"/>
      <c r="X378" s="6"/>
      <c r="Y378" s="6"/>
    </row>
    <row r="379">
      <c r="A379" s="5" t="s">
        <v>140</v>
      </c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 t="s">
        <v>141</v>
      </c>
      <c r="B381" s="5" t="s">
        <v>25</v>
      </c>
      <c r="C381" s="5" t="s">
        <v>21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 t="s">
        <v>142</v>
      </c>
      <c r="B382" s="7">
        <v>0.71</v>
      </c>
      <c r="C382" s="5">
        <v>5.0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 t="s">
        <v>143</v>
      </c>
      <c r="B383" s="7">
        <v>0.43</v>
      </c>
      <c r="C383" s="5">
        <v>3.0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 t="s">
        <v>49</v>
      </c>
      <c r="B384" s="7">
        <v>0.0</v>
      </c>
      <c r="C384" s="5">
        <v>0.0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 t="s">
        <v>144</v>
      </c>
      <c r="U386" s="6"/>
      <c r="V386" s="6"/>
      <c r="W386" s="6"/>
      <c r="X386" s="6"/>
      <c r="Y386" s="6"/>
    </row>
    <row r="387">
      <c r="A387" s="5" t="s">
        <v>145</v>
      </c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 t="s">
        <v>146</v>
      </c>
      <c r="B389" s="5" t="s">
        <v>21</v>
      </c>
      <c r="C389" s="5" t="s">
        <v>22</v>
      </c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 t="s">
        <v>147</v>
      </c>
      <c r="B390" s="5">
        <v>3.0</v>
      </c>
      <c r="C390" s="5">
        <v>3.0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 t="s">
        <v>148</v>
      </c>
      <c r="B391" s="5">
        <v>5.0</v>
      </c>
      <c r="C391" s="5">
        <v>5.0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 t="s">
        <v>49</v>
      </c>
      <c r="B392" s="5">
        <v>0.0</v>
      </c>
      <c r="C392" s="5">
        <v>0.0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 t="s">
        <v>144</v>
      </c>
      <c r="U394" s="6"/>
      <c r="V394" s="6"/>
      <c r="W394" s="6"/>
      <c r="X394" s="6"/>
      <c r="Y394" s="6"/>
    </row>
    <row r="395">
      <c r="A395" s="5" t="s">
        <v>145</v>
      </c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 t="s">
        <v>146</v>
      </c>
      <c r="B397" s="5" t="s">
        <v>25</v>
      </c>
      <c r="C397" s="5" t="s">
        <v>21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 t="s">
        <v>147</v>
      </c>
      <c r="B398" s="7">
        <v>0.43</v>
      </c>
      <c r="C398" s="5">
        <v>3.0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 t="s">
        <v>148</v>
      </c>
      <c r="B399" s="7">
        <v>0.71</v>
      </c>
      <c r="C399" s="5">
        <v>5.0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 t="s">
        <v>49</v>
      </c>
      <c r="B400" s="7">
        <v>0.0</v>
      </c>
      <c r="C400" s="5">
        <v>0.0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 t="s">
        <v>149</v>
      </c>
      <c r="Y402" s="6"/>
    </row>
    <row r="403">
      <c r="A403" s="5" t="s">
        <v>150</v>
      </c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 t="s">
        <v>151</v>
      </c>
      <c r="B405" s="5" t="s">
        <v>21</v>
      </c>
      <c r="C405" s="5" t="s">
        <v>22</v>
      </c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 t="s">
        <v>152</v>
      </c>
      <c r="B406" s="5">
        <v>3.0</v>
      </c>
      <c r="C406" s="5">
        <v>3.0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 t="s">
        <v>153</v>
      </c>
      <c r="B407" s="5">
        <v>6.0</v>
      </c>
      <c r="C407" s="5">
        <v>6.0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 t="s">
        <v>49</v>
      </c>
      <c r="B408" s="5">
        <v>0.0</v>
      </c>
      <c r="C408" s="5">
        <v>0.0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 t="s">
        <v>149</v>
      </c>
      <c r="Y410" s="6"/>
    </row>
    <row r="411">
      <c r="A411" s="5" t="s">
        <v>150</v>
      </c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 t="s">
        <v>151</v>
      </c>
      <c r="B413" s="5" t="s">
        <v>25</v>
      </c>
      <c r="C413" s="5" t="s">
        <v>21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 t="s">
        <v>152</v>
      </c>
      <c r="B414" s="7">
        <v>0.43</v>
      </c>
      <c r="C414" s="5">
        <v>3.0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 t="s">
        <v>153</v>
      </c>
      <c r="B415" s="7">
        <v>0.86</v>
      </c>
      <c r="C415" s="5">
        <v>6.0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 t="s">
        <v>49</v>
      </c>
      <c r="B416" s="7">
        <v>0.0</v>
      </c>
      <c r="C416" s="5">
        <v>0.0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 t="s">
        <v>154</v>
      </c>
      <c r="Y418" s="6"/>
    </row>
    <row r="419">
      <c r="A419" s="5" t="s">
        <v>155</v>
      </c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 t="s">
        <v>156</v>
      </c>
      <c r="B421" s="5" t="s">
        <v>21</v>
      </c>
      <c r="C421" s="5" t="s">
        <v>22</v>
      </c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 t="s">
        <v>157</v>
      </c>
      <c r="B422" s="5">
        <v>4.0</v>
      </c>
      <c r="C422" s="5">
        <v>4.0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 t="s">
        <v>158</v>
      </c>
      <c r="B423" s="5">
        <v>4.0</v>
      </c>
      <c r="C423" s="5">
        <v>4.0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 t="s">
        <v>49</v>
      </c>
      <c r="B424" s="5">
        <v>1.0</v>
      </c>
      <c r="C424" s="5">
        <v>1.0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 t="s">
        <v>154</v>
      </c>
      <c r="Y426" s="6"/>
    </row>
    <row r="427">
      <c r="A427" s="5" t="s">
        <v>155</v>
      </c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 t="s">
        <v>156</v>
      </c>
      <c r="B429" s="5" t="s">
        <v>25</v>
      </c>
      <c r="C429" s="5" t="s">
        <v>21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 t="s">
        <v>157</v>
      </c>
      <c r="B430" s="7">
        <v>0.57</v>
      </c>
      <c r="C430" s="5">
        <v>4.0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 t="s">
        <v>158</v>
      </c>
      <c r="B431" s="7">
        <v>0.57</v>
      </c>
      <c r="C431" s="5">
        <v>4.0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 t="s">
        <v>49</v>
      </c>
      <c r="B432" s="7">
        <v>0.14</v>
      </c>
      <c r="C432" s="5">
        <v>1.0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 t="s">
        <v>159</v>
      </c>
      <c r="W434" s="6"/>
      <c r="X434" s="6"/>
      <c r="Y434" s="6"/>
    </row>
    <row r="435">
      <c r="A435" s="5" t="s">
        <v>160</v>
      </c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 t="s">
        <v>161</v>
      </c>
      <c r="B437" s="5" t="s">
        <v>21</v>
      </c>
      <c r="C437" s="5" t="s">
        <v>22</v>
      </c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 t="s">
        <v>162</v>
      </c>
      <c r="B438" s="5">
        <v>5.0</v>
      </c>
      <c r="C438" s="5">
        <v>5.0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 t="s">
        <v>163</v>
      </c>
      <c r="B439" s="5">
        <v>4.0</v>
      </c>
      <c r="C439" s="5">
        <v>4.0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 t="s">
        <v>49</v>
      </c>
      <c r="B440" s="5">
        <v>0.0</v>
      </c>
      <c r="C440" s="5">
        <v>0.0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 t="s">
        <v>159</v>
      </c>
      <c r="W442" s="6"/>
      <c r="X442" s="6"/>
      <c r="Y442" s="6"/>
    </row>
    <row r="443">
      <c r="A443" s="5" t="s">
        <v>160</v>
      </c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 t="s">
        <v>161</v>
      </c>
      <c r="B445" s="5" t="s">
        <v>25</v>
      </c>
      <c r="C445" s="5" t="s">
        <v>21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 t="s">
        <v>162</v>
      </c>
      <c r="B446" s="7">
        <v>0.71</v>
      </c>
      <c r="C446" s="5">
        <v>5.0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 t="s">
        <v>163</v>
      </c>
      <c r="B447" s="7">
        <v>0.57</v>
      </c>
      <c r="C447" s="5">
        <v>4.0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 t="s">
        <v>49</v>
      </c>
      <c r="B448" s="7">
        <v>0.0</v>
      </c>
      <c r="C448" s="5">
        <v>0.0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 t="s">
        <v>164</v>
      </c>
      <c r="V450" s="6"/>
      <c r="W450" s="6"/>
      <c r="X450" s="6"/>
      <c r="Y450" s="6"/>
    </row>
    <row r="451">
      <c r="A451" s="5" t="s">
        <v>165</v>
      </c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 t="s">
        <v>166</v>
      </c>
      <c r="B453" s="5" t="s">
        <v>21</v>
      </c>
      <c r="C453" s="5" t="s">
        <v>22</v>
      </c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 t="s">
        <v>167</v>
      </c>
      <c r="B454" s="5">
        <v>4.0</v>
      </c>
      <c r="C454" s="5">
        <v>4.0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 t="s">
        <v>168</v>
      </c>
      <c r="B455" s="5">
        <v>3.0</v>
      </c>
      <c r="C455" s="5">
        <v>3.0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 t="s">
        <v>49</v>
      </c>
      <c r="B456" s="5">
        <v>1.0</v>
      </c>
      <c r="C456" s="5">
        <v>1.0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 t="s">
        <v>164</v>
      </c>
      <c r="V458" s="6"/>
      <c r="W458" s="6"/>
      <c r="X458" s="6"/>
      <c r="Y458" s="6"/>
    </row>
    <row r="459">
      <c r="A459" s="5" t="s">
        <v>165</v>
      </c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 t="s">
        <v>166</v>
      </c>
      <c r="B461" s="5" t="s">
        <v>25</v>
      </c>
      <c r="C461" s="5" t="s">
        <v>21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 t="s">
        <v>167</v>
      </c>
      <c r="B462" s="7">
        <v>0.57</v>
      </c>
      <c r="C462" s="5">
        <v>4.0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 t="s">
        <v>168</v>
      </c>
      <c r="B463" s="7">
        <v>0.43</v>
      </c>
      <c r="C463" s="5">
        <v>3.0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 t="s">
        <v>49</v>
      </c>
      <c r="B464" s="7">
        <v>0.14</v>
      </c>
      <c r="C464" s="5">
        <v>1.0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 t="s">
        <v>169</v>
      </c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 t="s">
        <v>170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 t="s">
        <v>171</v>
      </c>
      <c r="B469" s="5" t="s">
        <v>171</v>
      </c>
      <c r="C469" s="5" t="s">
        <v>21</v>
      </c>
      <c r="D469" s="5" t="s">
        <v>22</v>
      </c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 t="s">
        <v>172</v>
      </c>
      <c r="B470" s="5">
        <v>1.0</v>
      </c>
      <c r="C470" s="5">
        <v>0.0</v>
      </c>
      <c r="D470" s="5">
        <v>0.0</v>
      </c>
      <c r="E470" s="6">
        <f>SUM(PRODUCT(B470,D470)+PRODUCT(B471,D471)+PRODUCT(B472,D472)+PRODUCT(B473,D473))/SUM(D470:D473)</f>
        <v>3</v>
      </c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 t="s">
        <v>172</v>
      </c>
      <c r="B471" s="5">
        <v>2.0</v>
      </c>
      <c r="C471" s="5">
        <v>2.0</v>
      </c>
      <c r="D471" s="5">
        <v>2.0</v>
      </c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 t="s">
        <v>172</v>
      </c>
      <c r="B472" s="5">
        <v>3.0</v>
      </c>
      <c r="C472" s="5">
        <v>3.0</v>
      </c>
      <c r="D472" s="5">
        <v>3.0</v>
      </c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 t="s">
        <v>172</v>
      </c>
      <c r="B473" s="5">
        <v>4.0</v>
      </c>
      <c r="C473" s="5">
        <v>2.0</v>
      </c>
      <c r="D473" s="5">
        <v>2.0</v>
      </c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 t="s">
        <v>173</v>
      </c>
      <c r="B474" s="5">
        <v>1.0</v>
      </c>
      <c r="C474" s="5">
        <v>4.0</v>
      </c>
      <c r="D474" s="5">
        <v>4.0</v>
      </c>
      <c r="E474" s="6">
        <f>SUM(PRODUCT(B474,D474)+PRODUCT(B475,D475)+PRODUCT(B476,D476)+PRODUCT(B477,D477))/SUM(D474:D477)</f>
        <v>1.333333333</v>
      </c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 t="s">
        <v>173</v>
      </c>
      <c r="B475" s="5">
        <v>2.0</v>
      </c>
      <c r="C475" s="5">
        <v>2.0</v>
      </c>
      <c r="D475" s="5">
        <v>2.0</v>
      </c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 t="s">
        <v>173</v>
      </c>
      <c r="B476" s="5">
        <v>3.0</v>
      </c>
      <c r="C476" s="5">
        <v>0.0</v>
      </c>
      <c r="D476" s="5">
        <v>0.0</v>
      </c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 t="s">
        <v>173</v>
      </c>
      <c r="B477" s="5">
        <v>4.0</v>
      </c>
      <c r="C477" s="5">
        <v>0.0</v>
      </c>
      <c r="D477" s="5">
        <v>0.0</v>
      </c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 t="s">
        <v>174</v>
      </c>
      <c r="B478" s="5">
        <v>1.0</v>
      </c>
      <c r="C478" s="5">
        <v>1.0</v>
      </c>
      <c r="D478" s="5">
        <v>1.0</v>
      </c>
      <c r="E478" s="6">
        <f>SUM(PRODUCT(B478,D478)+PRODUCT(B479,D479)+PRODUCT(B480,D480)+PRODUCT(B481,D481))/SUM(D478:D481)</f>
        <v>2.166666667</v>
      </c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 t="s">
        <v>174</v>
      </c>
      <c r="B479" s="5">
        <v>2.0</v>
      </c>
      <c r="C479" s="5">
        <v>3.0</v>
      </c>
      <c r="D479" s="5">
        <v>3.0</v>
      </c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 t="s">
        <v>174</v>
      </c>
      <c r="B480" s="5">
        <v>3.0</v>
      </c>
      <c r="C480" s="5">
        <v>2.0</v>
      </c>
      <c r="D480" s="5">
        <v>2.0</v>
      </c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 t="s">
        <v>174</v>
      </c>
      <c r="B481" s="5">
        <v>4.0</v>
      </c>
      <c r="C481" s="5">
        <v>0.0</v>
      </c>
      <c r="D481" s="5">
        <v>0.0</v>
      </c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 t="s">
        <v>175</v>
      </c>
      <c r="B482" s="5">
        <v>1.0</v>
      </c>
      <c r="C482" s="5">
        <v>1.0</v>
      </c>
      <c r="D482" s="5">
        <v>1.0</v>
      </c>
      <c r="E482" s="6">
        <f>SUM(PRODUCT(B482,D482)+PRODUCT(B483,D483)+PRODUCT(B484,D484)+PRODUCT(B485,D485))/SUM(D482:D485)</f>
        <v>3.428571429</v>
      </c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 t="s">
        <v>175</v>
      </c>
      <c r="B483" s="5">
        <v>2.0</v>
      </c>
      <c r="C483" s="5">
        <v>0.0</v>
      </c>
      <c r="D483" s="5">
        <v>0.0</v>
      </c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 t="s">
        <v>175</v>
      </c>
      <c r="B484" s="5">
        <v>3.0</v>
      </c>
      <c r="C484" s="5">
        <v>1.0</v>
      </c>
      <c r="D484" s="5">
        <v>1.0</v>
      </c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 t="s">
        <v>175</v>
      </c>
      <c r="B485" s="5">
        <v>4.0</v>
      </c>
      <c r="C485" s="5">
        <v>5.0</v>
      </c>
      <c r="D485" s="5">
        <v>5.0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 t="s">
        <v>169</v>
      </c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 t="s">
        <v>170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 t="s">
        <v>171</v>
      </c>
      <c r="B490" s="5" t="s">
        <v>171</v>
      </c>
      <c r="C490" s="5" t="s">
        <v>21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 t="s">
        <v>172</v>
      </c>
      <c r="B491" s="5">
        <v>1.0</v>
      </c>
      <c r="C491" s="5">
        <v>0.0</v>
      </c>
      <c r="D491" s="6"/>
      <c r="E491" s="6">
        <f>SUM(PRODUCT(B491,C491)+PRODUCT(B492,C492)+PRODUCT(B493,C493)+PRODUCT(B494,C494))/SUM(C491:C494)</f>
        <v>3</v>
      </c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 t="s">
        <v>172</v>
      </c>
      <c r="B492" s="5">
        <v>2.0</v>
      </c>
      <c r="C492" s="5">
        <v>2.0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 t="s">
        <v>172</v>
      </c>
      <c r="B493" s="5">
        <v>3.0</v>
      </c>
      <c r="C493" s="5">
        <v>3.0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 t="s">
        <v>172</v>
      </c>
      <c r="B494" s="5">
        <v>4.0</v>
      </c>
      <c r="C494" s="5">
        <v>2.0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 t="s">
        <v>173</v>
      </c>
      <c r="B495" s="5">
        <v>1.0</v>
      </c>
      <c r="C495" s="5">
        <v>4.0</v>
      </c>
      <c r="D495" s="6"/>
      <c r="E495" s="6">
        <f>SUM(PRODUCT(B495,C495)+PRODUCT(B496,C496)+PRODUCT(B497,C497)+PRODUCT(B498,C498))/SUM(C495:D498)</f>
        <v>1.333333333</v>
      </c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 t="s">
        <v>173</v>
      </c>
      <c r="B496" s="5">
        <v>2.0</v>
      </c>
      <c r="C496" s="5">
        <v>2.0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 t="s">
        <v>173</v>
      </c>
      <c r="B497" s="5">
        <v>3.0</v>
      </c>
      <c r="C497" s="5">
        <v>0.0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 t="s">
        <v>173</v>
      </c>
      <c r="B498" s="5">
        <v>4.0</v>
      </c>
      <c r="C498" s="5">
        <v>0.0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 t="s">
        <v>174</v>
      </c>
      <c r="B499" s="5">
        <v>1.0</v>
      </c>
      <c r="C499" s="5">
        <v>1.0</v>
      </c>
      <c r="D499" s="6"/>
      <c r="E499" s="6">
        <f>SUM(PRODUCT(B499,C499)+PRODUCT(B500,C500)+PRODUCT(B501,C501)+PRODUCT(B502,C502))/SUM(C499:C502)</f>
        <v>2.166666667</v>
      </c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 t="s">
        <v>174</v>
      </c>
      <c r="B500" s="5">
        <v>2.0</v>
      </c>
      <c r="C500" s="5">
        <v>3.0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 t="s">
        <v>174</v>
      </c>
      <c r="B501" s="5">
        <v>3.0</v>
      </c>
      <c r="C501" s="5">
        <v>2.0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 t="s">
        <v>174</v>
      </c>
      <c r="B502" s="5">
        <v>4.0</v>
      </c>
      <c r="C502" s="5">
        <v>0.0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 t="s">
        <v>175</v>
      </c>
      <c r="B503" s="5">
        <v>1.0</v>
      </c>
      <c r="C503" s="5">
        <v>1.0</v>
      </c>
      <c r="D503" s="6"/>
      <c r="E503" s="6">
        <f>SUM(PRODUCT(B503,C503)+PRODUCT(B504,C504)+PRODUCT(B505,C505)+PRODUCT(B506,C506))/SUM(C503:C506)</f>
        <v>3.428571429</v>
      </c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 t="s">
        <v>175</v>
      </c>
      <c r="B504" s="5">
        <v>2.0</v>
      </c>
      <c r="C504" s="5">
        <v>0.0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 t="s">
        <v>175</v>
      </c>
      <c r="B505" s="5">
        <v>3.0</v>
      </c>
      <c r="C505" s="5">
        <v>1.0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 t="s">
        <v>175</v>
      </c>
      <c r="B506" s="5">
        <v>4.0</v>
      </c>
      <c r="C506" s="5">
        <v>5.0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 t="s">
        <v>176</v>
      </c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 t="s">
        <v>177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 t="s">
        <v>178</v>
      </c>
      <c r="B511" s="5" t="s">
        <v>178</v>
      </c>
      <c r="C511" s="5" t="s">
        <v>21</v>
      </c>
      <c r="D511" s="5" t="s">
        <v>22</v>
      </c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 t="s">
        <v>179</v>
      </c>
      <c r="B512" s="5">
        <v>1.0</v>
      </c>
      <c r="C512" s="5">
        <v>1.0</v>
      </c>
      <c r="D512" s="5">
        <v>1.0</v>
      </c>
      <c r="E512" s="6">
        <f>SUM(PRODUCT(B512,C512)+PRODUCT(B513,C513)+PRODUCT(B514,C514)+PRODUCT(B515,C515))/SUM(C512:C515)</f>
        <v>2.714285714</v>
      </c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 t="s">
        <v>179</v>
      </c>
      <c r="B513" s="5">
        <v>2.0</v>
      </c>
      <c r="C513" s="5">
        <v>2.0</v>
      </c>
      <c r="D513" s="5">
        <v>2.0</v>
      </c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 t="s">
        <v>179</v>
      </c>
      <c r="B514" s="5">
        <v>3.0</v>
      </c>
      <c r="C514" s="5">
        <v>2.0</v>
      </c>
      <c r="D514" s="5">
        <v>2.0</v>
      </c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 t="s">
        <v>179</v>
      </c>
      <c r="B515" s="5">
        <v>4.0</v>
      </c>
      <c r="C515" s="5">
        <v>2.0</v>
      </c>
      <c r="D515" s="5">
        <v>2.0</v>
      </c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 t="s">
        <v>180</v>
      </c>
      <c r="B516" s="5">
        <v>1.0</v>
      </c>
      <c r="C516" s="5">
        <v>1.0</v>
      </c>
      <c r="D516" s="5">
        <v>1.0</v>
      </c>
      <c r="E516" s="6">
        <f>SUM(PRODUCT(B516,C516)+PRODUCT(B517,C517)+PRODUCT(B518,C518)+PRODUCT(B519,C519))/SUM(C516:D519)</f>
        <v>1.333333333</v>
      </c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 t="s">
        <v>180</v>
      </c>
      <c r="B517" s="5">
        <v>2.0</v>
      </c>
      <c r="C517" s="5">
        <v>1.0</v>
      </c>
      <c r="D517" s="5">
        <v>1.0</v>
      </c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 t="s">
        <v>180</v>
      </c>
      <c r="B518" s="5">
        <v>3.0</v>
      </c>
      <c r="C518" s="5">
        <v>3.0</v>
      </c>
      <c r="D518" s="5">
        <v>3.0</v>
      </c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 t="s">
        <v>180</v>
      </c>
      <c r="B519" s="5">
        <v>4.0</v>
      </c>
      <c r="C519" s="5">
        <v>1.0</v>
      </c>
      <c r="D519" s="5">
        <v>1.0</v>
      </c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 t="s">
        <v>181</v>
      </c>
      <c r="B520" s="5">
        <v>1.0</v>
      </c>
      <c r="C520" s="5">
        <v>2.0</v>
      </c>
      <c r="D520" s="5">
        <v>2.0</v>
      </c>
      <c r="E520" s="6">
        <f>SUM(PRODUCT(B520,C520)+PRODUCT(B521,C521)+PRODUCT(B522,C522)+PRODUCT(B523,C523))/SUM(C520:C523)</f>
        <v>2.142857143</v>
      </c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 t="s">
        <v>181</v>
      </c>
      <c r="B521" s="5">
        <v>2.0</v>
      </c>
      <c r="C521" s="5">
        <v>3.0</v>
      </c>
      <c r="D521" s="5">
        <v>3.0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 t="s">
        <v>181</v>
      </c>
      <c r="B522" s="5">
        <v>3.0</v>
      </c>
      <c r="C522" s="5">
        <v>1.0</v>
      </c>
      <c r="D522" s="5">
        <v>1.0</v>
      </c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 t="s">
        <v>181</v>
      </c>
      <c r="B523" s="5">
        <v>4.0</v>
      </c>
      <c r="C523" s="5">
        <v>1.0</v>
      </c>
      <c r="D523" s="5">
        <v>1.0</v>
      </c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 t="s">
        <v>182</v>
      </c>
      <c r="B524" s="5">
        <v>1.0</v>
      </c>
      <c r="C524" s="5">
        <v>2.0</v>
      </c>
      <c r="D524" s="5">
        <v>2.0</v>
      </c>
      <c r="E524" s="6">
        <f>SUM(PRODUCT(B524,C524)+PRODUCT(B525,C525)+PRODUCT(B526,C526)+PRODUCT(B527,C527))/SUM(C524:C527)</f>
        <v>2.714285714</v>
      </c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 t="s">
        <v>182</v>
      </c>
      <c r="B525" s="5">
        <v>2.0</v>
      </c>
      <c r="C525" s="5">
        <v>1.0</v>
      </c>
      <c r="D525" s="5">
        <v>1.0</v>
      </c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 t="s">
        <v>182</v>
      </c>
      <c r="B526" s="5">
        <v>3.0</v>
      </c>
      <c r="C526" s="5">
        <v>1.0</v>
      </c>
      <c r="D526" s="5">
        <v>1.0</v>
      </c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 t="s">
        <v>182</v>
      </c>
      <c r="B527" s="5">
        <v>4.0</v>
      </c>
      <c r="C527" s="5">
        <v>3.0</v>
      </c>
      <c r="D527" s="5">
        <v>3.0</v>
      </c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 t="s">
        <v>176</v>
      </c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 t="s">
        <v>177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 t="s">
        <v>178</v>
      </c>
      <c r="B532" s="5" t="s">
        <v>178</v>
      </c>
      <c r="C532" s="5" t="s">
        <v>21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 t="s">
        <v>179</v>
      </c>
      <c r="B533" s="5">
        <v>1.0</v>
      </c>
      <c r="C533" s="5">
        <v>1.0</v>
      </c>
      <c r="D533" s="6"/>
      <c r="E533" s="6">
        <f>SUM(PRODUCT(B533,C533)+PRODUCT(B534,C534)+PRODUCT(B535,C535)+PRODUCT(B536,C536))/SUM(C533:C536)</f>
        <v>2.714285714</v>
      </c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 t="s">
        <v>179</v>
      </c>
      <c r="B534" s="5">
        <v>2.0</v>
      </c>
      <c r="C534" s="5">
        <v>2.0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 t="s">
        <v>179</v>
      </c>
      <c r="B535" s="5">
        <v>3.0</v>
      </c>
      <c r="C535" s="5">
        <v>2.0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 t="s">
        <v>179</v>
      </c>
      <c r="B536" s="5">
        <v>4.0</v>
      </c>
      <c r="C536" s="5">
        <v>2.0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 t="s">
        <v>180</v>
      </c>
      <c r="B537" s="5">
        <v>1.0</v>
      </c>
      <c r="C537" s="5">
        <v>1.0</v>
      </c>
      <c r="D537" s="6"/>
      <c r="E537" s="6">
        <f>SUM(PRODUCT(B537,C537)+PRODUCT(B538,C538)+PRODUCT(B539,C539)+PRODUCT(B540,C540))/SUM(C537:D540)</f>
        <v>2.666666667</v>
      </c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 t="s">
        <v>180</v>
      </c>
      <c r="B538" s="5">
        <v>2.0</v>
      </c>
      <c r="C538" s="5">
        <v>1.0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 t="s">
        <v>180</v>
      </c>
      <c r="B539" s="5">
        <v>3.0</v>
      </c>
      <c r="C539" s="5">
        <v>3.0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 t="s">
        <v>180</v>
      </c>
      <c r="B540" s="5">
        <v>4.0</v>
      </c>
      <c r="C540" s="5">
        <v>1.0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 t="s">
        <v>181</v>
      </c>
      <c r="B541" s="5">
        <v>1.0</v>
      </c>
      <c r="C541" s="5">
        <v>2.0</v>
      </c>
      <c r="D541" s="6"/>
      <c r="E541" s="6">
        <f>SUM(PRODUCT(B541,C541)+PRODUCT(B542,C542)+PRODUCT(B543,C543)+PRODUCT(B544,C544))/SUM(C541:C544)</f>
        <v>2.142857143</v>
      </c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 t="s">
        <v>181</v>
      </c>
      <c r="B542" s="5">
        <v>2.0</v>
      </c>
      <c r="C542" s="5">
        <v>3.0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 t="s">
        <v>181</v>
      </c>
      <c r="B543" s="5">
        <v>3.0</v>
      </c>
      <c r="C543" s="5">
        <v>1.0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 t="s">
        <v>181</v>
      </c>
      <c r="B544" s="5">
        <v>4.0</v>
      </c>
      <c r="C544" s="5">
        <v>1.0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 t="s">
        <v>182</v>
      </c>
      <c r="B545" s="5">
        <v>1.0</v>
      </c>
      <c r="C545" s="5">
        <v>2.0</v>
      </c>
      <c r="D545" s="6"/>
      <c r="E545" s="6">
        <f>SUM(PRODUCT(B545,C545)+PRODUCT(B546,C546)+PRODUCT(B547,C547)+PRODUCT(B548,C548))/SUM(C545:C548)</f>
        <v>2.714285714</v>
      </c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 t="s">
        <v>182</v>
      </c>
      <c r="B546" s="5">
        <v>2.0</v>
      </c>
      <c r="C546" s="5">
        <v>1.0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 t="s">
        <v>182</v>
      </c>
      <c r="B547" s="5">
        <v>3.0</v>
      </c>
      <c r="C547" s="5">
        <v>1.0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 t="s">
        <v>182</v>
      </c>
      <c r="B548" s="5">
        <v>4.0</v>
      </c>
      <c r="C548" s="5">
        <v>3.0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 t="s">
        <v>183</v>
      </c>
      <c r="R550" s="6"/>
      <c r="S550" s="6"/>
      <c r="T550" s="6"/>
      <c r="U550" s="6"/>
      <c r="V550" s="6"/>
      <c r="W550" s="6"/>
      <c r="X550" s="6"/>
      <c r="Y550" s="6"/>
    </row>
    <row r="551">
      <c r="A551" s="5" t="s">
        <v>184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 t="s">
        <v>185</v>
      </c>
      <c r="B553" s="5" t="s">
        <v>185</v>
      </c>
      <c r="C553" s="5" t="s">
        <v>21</v>
      </c>
      <c r="D553" s="5" t="s">
        <v>22</v>
      </c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 t="s">
        <v>186</v>
      </c>
      <c r="B554" s="5">
        <v>1.0</v>
      </c>
      <c r="C554" s="5">
        <v>2.0</v>
      </c>
      <c r="D554" s="5">
        <v>2.0</v>
      </c>
      <c r="E554" s="6">
        <f>SUM(PRODUCT(B554,C554)+PRODUCT(B555,C555)+PRODUCT(B556,C556)+PRODUCT(B557,C557))/SUM(C554:C557)</f>
        <v>2.142857143</v>
      </c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 t="s">
        <v>186</v>
      </c>
      <c r="B555" s="5">
        <v>2.0</v>
      </c>
      <c r="C555" s="5">
        <v>3.0</v>
      </c>
      <c r="D555" s="5">
        <v>3.0</v>
      </c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 t="s">
        <v>186</v>
      </c>
      <c r="B556" s="5">
        <v>3.0</v>
      </c>
      <c r="C556" s="5">
        <v>1.0</v>
      </c>
      <c r="D556" s="5">
        <v>1.0</v>
      </c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 t="s">
        <v>186</v>
      </c>
      <c r="B557" s="5">
        <v>4.0</v>
      </c>
      <c r="C557" s="5">
        <v>1.0</v>
      </c>
      <c r="D557" s="5">
        <v>1.0</v>
      </c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 t="s">
        <v>187</v>
      </c>
      <c r="B558" s="5">
        <v>1.0</v>
      </c>
      <c r="C558" s="5">
        <v>2.0</v>
      </c>
      <c r="D558" s="5">
        <v>2.0</v>
      </c>
      <c r="E558" s="6">
        <f>SUM(PRODUCT(B558,C558)+PRODUCT(B559,C559)+PRODUCT(B560,C560)+PRODUCT(B561,C561))/SUM(C558:D561)</f>
        <v>1.357142857</v>
      </c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 t="s">
        <v>187</v>
      </c>
      <c r="B559" s="5">
        <v>2.0</v>
      </c>
      <c r="C559" s="5">
        <v>1.0</v>
      </c>
      <c r="D559" s="5">
        <v>1.0</v>
      </c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 t="s">
        <v>187</v>
      </c>
      <c r="B560" s="5">
        <v>3.0</v>
      </c>
      <c r="C560" s="5">
        <v>1.0</v>
      </c>
      <c r="D560" s="5">
        <v>1.0</v>
      </c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 t="s">
        <v>187</v>
      </c>
      <c r="B561" s="5">
        <v>4.0</v>
      </c>
      <c r="C561" s="5">
        <v>3.0</v>
      </c>
      <c r="D561" s="5">
        <v>3.0</v>
      </c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 t="s">
        <v>188</v>
      </c>
      <c r="B562" s="5">
        <v>1.0</v>
      </c>
      <c r="C562" s="5">
        <v>1.0</v>
      </c>
      <c r="D562" s="5">
        <v>1.0</v>
      </c>
      <c r="E562" s="6">
        <f>SUM(PRODUCT(B562,C562)+PRODUCT(B563,C563)+PRODUCT(B564,C564)+PRODUCT(B565,C565))/SUM(C562:C565)</f>
        <v>2.571428571</v>
      </c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 t="s">
        <v>188</v>
      </c>
      <c r="B563" s="5">
        <v>2.0</v>
      </c>
      <c r="C563" s="5">
        <v>2.0</v>
      </c>
      <c r="D563" s="5">
        <v>2.0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 t="s">
        <v>188</v>
      </c>
      <c r="B564" s="5">
        <v>3.0</v>
      </c>
      <c r="C564" s="5">
        <v>3.0</v>
      </c>
      <c r="D564" s="5">
        <v>3.0</v>
      </c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 t="s">
        <v>188</v>
      </c>
      <c r="B565" s="5">
        <v>4.0</v>
      </c>
      <c r="C565" s="5">
        <v>1.0</v>
      </c>
      <c r="D565" s="5">
        <v>1.0</v>
      </c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 t="s">
        <v>189</v>
      </c>
      <c r="B566" s="5">
        <v>1.0</v>
      </c>
      <c r="C566" s="5">
        <v>2.0</v>
      </c>
      <c r="D566" s="5">
        <v>2.0</v>
      </c>
      <c r="E566" s="6">
        <f>SUM(PRODUCT(B566,C566)+PRODUCT(B567,C567)+PRODUCT(B568,C568)+PRODUCT(B569,C569))/SUM(C566:C569)</f>
        <v>2.571428571</v>
      </c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 t="s">
        <v>189</v>
      </c>
      <c r="B567" s="5">
        <v>2.0</v>
      </c>
      <c r="C567" s="5">
        <v>1.0</v>
      </c>
      <c r="D567" s="5">
        <v>1.0</v>
      </c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 t="s">
        <v>189</v>
      </c>
      <c r="B568" s="5">
        <v>3.0</v>
      </c>
      <c r="C568" s="5">
        <v>2.0</v>
      </c>
      <c r="D568" s="5">
        <v>2.0</v>
      </c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 t="s">
        <v>189</v>
      </c>
      <c r="B569" s="5">
        <v>4.0</v>
      </c>
      <c r="C569" s="5">
        <v>2.0</v>
      </c>
      <c r="D569" s="5">
        <v>2.0</v>
      </c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 t="s">
        <v>183</v>
      </c>
      <c r="R571" s="6"/>
      <c r="S571" s="6"/>
      <c r="T571" s="6"/>
      <c r="U571" s="6"/>
      <c r="V571" s="6"/>
      <c r="W571" s="6"/>
      <c r="X571" s="6"/>
      <c r="Y571" s="6"/>
    </row>
    <row r="572">
      <c r="A572" s="5" t="s">
        <v>184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 t="s">
        <v>185</v>
      </c>
      <c r="B574" s="5" t="s">
        <v>185</v>
      </c>
      <c r="C574" s="5" t="s">
        <v>21</v>
      </c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 t="s">
        <v>186</v>
      </c>
      <c r="B575" s="5">
        <v>1.0</v>
      </c>
      <c r="C575" s="5">
        <v>2.0</v>
      </c>
      <c r="D575" s="6"/>
      <c r="E575" s="6">
        <f>SUM(PRODUCT(B575,C575)+PRODUCT(B576,C576)+PRODUCT(B577,C577)+PRODUCT(B578,C578))/SUM(C575:C578)</f>
        <v>2.142857143</v>
      </c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 t="s">
        <v>186</v>
      </c>
      <c r="B576" s="5">
        <v>2.0</v>
      </c>
      <c r="C576" s="5">
        <v>3.0</v>
      </c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 t="s">
        <v>186</v>
      </c>
      <c r="B577" s="5">
        <v>3.0</v>
      </c>
      <c r="C577" s="5">
        <v>1.0</v>
      </c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 t="s">
        <v>186</v>
      </c>
      <c r="B578" s="5">
        <v>4.0</v>
      </c>
      <c r="C578" s="5">
        <v>1.0</v>
      </c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 t="s">
        <v>187</v>
      </c>
      <c r="B579" s="5">
        <v>1.0</v>
      </c>
      <c r="C579" s="5">
        <v>2.0</v>
      </c>
      <c r="D579" s="6"/>
      <c r="E579" s="6">
        <f>SUM(PRODUCT(B579,C579)+PRODUCT(B580,C580)+PRODUCT(B581,C581)+PRODUCT(B582,C582))/SUM(C579:D582)</f>
        <v>2.714285714</v>
      </c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 t="s">
        <v>187</v>
      </c>
      <c r="B580" s="5">
        <v>2.0</v>
      </c>
      <c r="C580" s="5">
        <v>1.0</v>
      </c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 t="s">
        <v>187</v>
      </c>
      <c r="B581" s="5">
        <v>3.0</v>
      </c>
      <c r="C581" s="5">
        <v>1.0</v>
      </c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 t="s">
        <v>187</v>
      </c>
      <c r="B582" s="5">
        <v>4.0</v>
      </c>
      <c r="C582" s="5">
        <v>3.0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 t="s">
        <v>188</v>
      </c>
      <c r="B583" s="5">
        <v>1.0</v>
      </c>
      <c r="C583" s="5">
        <v>1.0</v>
      </c>
      <c r="D583" s="6"/>
      <c r="E583" s="6">
        <f>SUM(PRODUCT(B583,C583)+PRODUCT(B584,C584)+PRODUCT(B585,C585)+PRODUCT(B586,C586))/SUM(C583:C586)</f>
        <v>2.571428571</v>
      </c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 t="s">
        <v>188</v>
      </c>
      <c r="B584" s="5">
        <v>2.0</v>
      </c>
      <c r="C584" s="5">
        <v>2.0</v>
      </c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 t="s">
        <v>188</v>
      </c>
      <c r="B585" s="5">
        <v>3.0</v>
      </c>
      <c r="C585" s="5">
        <v>3.0</v>
      </c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 t="s">
        <v>188</v>
      </c>
      <c r="B586" s="5">
        <v>4.0</v>
      </c>
      <c r="C586" s="5">
        <v>1.0</v>
      </c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 t="s">
        <v>189</v>
      </c>
      <c r="B587" s="5">
        <v>1.0</v>
      </c>
      <c r="C587" s="5">
        <v>2.0</v>
      </c>
      <c r="D587" s="6"/>
      <c r="E587" s="6">
        <f>SUM(PRODUCT(B587,C587)+PRODUCT(B588,C588)+PRODUCT(B589,C589)+PRODUCT(B590,C590))/SUM(C587:C590)</f>
        <v>2.571428571</v>
      </c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 t="s">
        <v>189</v>
      </c>
      <c r="B588" s="5">
        <v>2.0</v>
      </c>
      <c r="C588" s="5">
        <v>1.0</v>
      </c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 t="s">
        <v>189</v>
      </c>
      <c r="B589" s="5">
        <v>3.0</v>
      </c>
      <c r="C589" s="5">
        <v>2.0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 t="s">
        <v>189</v>
      </c>
      <c r="B590" s="5">
        <v>4.0</v>
      </c>
      <c r="C590" s="5">
        <v>2.0</v>
      </c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 t="s">
        <v>190</v>
      </c>
      <c r="S592" s="6"/>
      <c r="T592" s="6"/>
      <c r="U592" s="6"/>
      <c r="V592" s="6"/>
      <c r="W592" s="6"/>
      <c r="X592" s="6"/>
      <c r="Y592" s="6"/>
    </row>
    <row r="593">
      <c r="A593" s="5" t="s">
        <v>191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 t="s">
        <v>192</v>
      </c>
      <c r="B595" s="5" t="s">
        <v>192</v>
      </c>
      <c r="C595" s="5" t="s">
        <v>21</v>
      </c>
      <c r="D595" s="5" t="s">
        <v>22</v>
      </c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 t="s">
        <v>193</v>
      </c>
      <c r="B596" s="5">
        <v>1.0</v>
      </c>
      <c r="C596" s="5">
        <v>5.0</v>
      </c>
      <c r="D596" s="5">
        <v>5.0</v>
      </c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 t="s">
        <v>193</v>
      </c>
      <c r="B597" s="5">
        <v>2.0</v>
      </c>
      <c r="C597" s="5">
        <v>1.0</v>
      </c>
      <c r="D597" s="5">
        <v>1.0</v>
      </c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 t="s">
        <v>194</v>
      </c>
      <c r="B598" s="5">
        <v>1.0</v>
      </c>
      <c r="C598" s="5">
        <v>1.0</v>
      </c>
      <c r="D598" s="5">
        <v>1.0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 t="s">
        <v>194</v>
      </c>
      <c r="B599" s="5">
        <v>2.0</v>
      </c>
      <c r="C599" s="5">
        <v>6.0</v>
      </c>
      <c r="D599" s="5">
        <v>6.0</v>
      </c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 t="s">
        <v>190</v>
      </c>
      <c r="S601" s="6"/>
      <c r="T601" s="6"/>
      <c r="U601" s="6"/>
      <c r="V601" s="6"/>
      <c r="W601" s="6"/>
      <c r="X601" s="6"/>
      <c r="Y601" s="6"/>
    </row>
    <row r="602">
      <c r="A602" s="5" t="s">
        <v>191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 t="s">
        <v>192</v>
      </c>
      <c r="B604" s="5" t="s">
        <v>192</v>
      </c>
      <c r="C604" s="5" t="s">
        <v>21</v>
      </c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 t="s">
        <v>193</v>
      </c>
      <c r="B605" s="5">
        <v>1.0</v>
      </c>
      <c r="C605" s="5">
        <v>5.0</v>
      </c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 t="s">
        <v>193</v>
      </c>
      <c r="B606" s="5">
        <v>2.0</v>
      </c>
      <c r="C606" s="5">
        <v>1.0</v>
      </c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 t="s">
        <v>194</v>
      </c>
      <c r="B607" s="5">
        <v>1.0</v>
      </c>
      <c r="C607" s="5">
        <v>1.0</v>
      </c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 t="s">
        <v>194</v>
      </c>
      <c r="B608" s="5">
        <v>2.0</v>
      </c>
      <c r="C608" s="5">
        <v>6.0</v>
      </c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 t="s">
        <v>195</v>
      </c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 t="s">
        <v>196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 t="s">
        <v>197</v>
      </c>
      <c r="B613" s="5" t="s">
        <v>197</v>
      </c>
      <c r="C613" s="5" t="s">
        <v>21</v>
      </c>
      <c r="D613" s="5" t="s">
        <v>22</v>
      </c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 t="s">
        <v>198</v>
      </c>
      <c r="B614" s="5">
        <v>1.0</v>
      </c>
      <c r="C614" s="5">
        <v>3.0</v>
      </c>
      <c r="D614" s="5">
        <v>3.0</v>
      </c>
      <c r="E614" s="6">
        <f>SUM(PRODUCT(B614,C614)+PRODUCT(B615,C615)+PRODUCT(B616,C616)+PRODUCT(B617,C617))/SUM(C614:C617)</f>
        <v>1.714285714</v>
      </c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 t="s">
        <v>198</v>
      </c>
      <c r="B615" s="5">
        <v>2.0</v>
      </c>
      <c r="C615" s="5">
        <v>3.0</v>
      </c>
      <c r="D615" s="5">
        <v>3.0</v>
      </c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 t="s">
        <v>198</v>
      </c>
      <c r="B616" s="5">
        <v>3.0</v>
      </c>
      <c r="C616" s="5">
        <v>1.0</v>
      </c>
      <c r="D616" s="5">
        <v>1.0</v>
      </c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 t="s">
        <v>198</v>
      </c>
      <c r="B617" s="5">
        <v>4.0</v>
      </c>
      <c r="C617" s="5">
        <v>0.0</v>
      </c>
      <c r="D617" s="5">
        <v>0.0</v>
      </c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 t="s">
        <v>199</v>
      </c>
      <c r="B618" s="5">
        <v>1.0</v>
      </c>
      <c r="C618" s="5">
        <v>0.0</v>
      </c>
      <c r="D618" s="5">
        <v>0.0</v>
      </c>
      <c r="E618" s="6">
        <f>SUM(PRODUCT(B618,C618)+PRODUCT(B619,C619)+PRODUCT(B620,C620)+PRODUCT(B621,C621))/SUM(C618:D621)</f>
        <v>1.571428571</v>
      </c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 t="s">
        <v>199</v>
      </c>
      <c r="B619" s="5">
        <v>2.0</v>
      </c>
      <c r="C619" s="5">
        <v>2.0</v>
      </c>
      <c r="D619" s="5">
        <v>2.0</v>
      </c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 t="s">
        <v>199</v>
      </c>
      <c r="B620" s="5">
        <v>3.0</v>
      </c>
      <c r="C620" s="5">
        <v>2.0</v>
      </c>
      <c r="D620" s="5">
        <v>2.0</v>
      </c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 t="s">
        <v>199</v>
      </c>
      <c r="B621" s="5">
        <v>4.0</v>
      </c>
      <c r="C621" s="5">
        <v>3.0</v>
      </c>
      <c r="D621" s="5">
        <v>3.0</v>
      </c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 t="s">
        <v>200</v>
      </c>
      <c r="B622" s="5">
        <v>1.0</v>
      </c>
      <c r="C622" s="5">
        <v>4.0</v>
      </c>
      <c r="D622" s="5">
        <v>4.0</v>
      </c>
      <c r="E622" s="6">
        <f>SUM(PRODUCT(B622,C622)+PRODUCT(B623,C623)+PRODUCT(B624,C624)+PRODUCT(B625,C625))/SUM(C622:C625)</f>
        <v>1.857142857</v>
      </c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 t="s">
        <v>200</v>
      </c>
      <c r="B623" s="5">
        <v>2.0</v>
      </c>
      <c r="C623" s="5">
        <v>1.0</v>
      </c>
      <c r="D623" s="5">
        <v>1.0</v>
      </c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 t="s">
        <v>200</v>
      </c>
      <c r="B624" s="5">
        <v>3.0</v>
      </c>
      <c r="C624" s="5">
        <v>1.0</v>
      </c>
      <c r="D624" s="5">
        <v>1.0</v>
      </c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 t="s">
        <v>200</v>
      </c>
      <c r="B625" s="5">
        <v>4.0</v>
      </c>
      <c r="C625" s="5">
        <v>1.0</v>
      </c>
      <c r="D625" s="5">
        <v>1.0</v>
      </c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 t="s">
        <v>201</v>
      </c>
      <c r="B626" s="5">
        <v>1.0</v>
      </c>
      <c r="C626" s="5">
        <v>0.0</v>
      </c>
      <c r="D626" s="5">
        <v>0.0</v>
      </c>
      <c r="E626" s="6">
        <f>SUM(PRODUCT(B626,C626)+PRODUCT(B627,C627)+PRODUCT(B628,C628)+PRODUCT(B629,C629))/SUM(C626:C629)</f>
        <v>3.285714286</v>
      </c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 t="s">
        <v>201</v>
      </c>
      <c r="B627" s="5">
        <v>2.0</v>
      </c>
      <c r="C627" s="5">
        <v>1.0</v>
      </c>
      <c r="D627" s="5">
        <v>1.0</v>
      </c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 t="s">
        <v>201</v>
      </c>
      <c r="B628" s="5">
        <v>3.0</v>
      </c>
      <c r="C628" s="5">
        <v>3.0</v>
      </c>
      <c r="D628" s="5">
        <v>3.0</v>
      </c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 t="s">
        <v>201</v>
      </c>
      <c r="B629" s="5">
        <v>4.0</v>
      </c>
      <c r="C629" s="5">
        <v>3.0</v>
      </c>
      <c r="D629" s="5">
        <v>3.0</v>
      </c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 t="s">
        <v>195</v>
      </c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 t="s">
        <v>196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 t="s">
        <v>197</v>
      </c>
      <c r="B634" s="5" t="s">
        <v>197</v>
      </c>
      <c r="C634" s="5" t="s">
        <v>21</v>
      </c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 t="s">
        <v>198</v>
      </c>
      <c r="B635" s="5">
        <v>1.0</v>
      </c>
      <c r="C635" s="5">
        <v>3.0</v>
      </c>
      <c r="D635" s="6"/>
      <c r="E635" s="6">
        <f>SUM(PRODUCT(B635,C635)+PRODUCT(B636,C636)+PRODUCT(B637,C637)+PRODUCT(B638,C638))/SUM(C635:C638)</f>
        <v>1.714285714</v>
      </c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 t="s">
        <v>198</v>
      </c>
      <c r="B636" s="5">
        <v>2.0</v>
      </c>
      <c r="C636" s="5">
        <v>3.0</v>
      </c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 t="s">
        <v>198</v>
      </c>
      <c r="B637" s="5">
        <v>3.0</v>
      </c>
      <c r="C637" s="5">
        <v>1.0</v>
      </c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 t="s">
        <v>198</v>
      </c>
      <c r="B638" s="5">
        <v>4.0</v>
      </c>
      <c r="C638" s="5">
        <v>0.0</v>
      </c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 t="s">
        <v>199</v>
      </c>
      <c r="B639" s="5">
        <v>1.0</v>
      </c>
      <c r="C639" s="5">
        <v>0.0</v>
      </c>
      <c r="D639" s="6"/>
      <c r="E639" s="6">
        <f>SUM(PRODUCT(B639,C639)+PRODUCT(B640,C640)+PRODUCT(B641,C641)+PRODUCT(B642,C642))/SUM(C639:D642)</f>
        <v>3.142857143</v>
      </c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 t="s">
        <v>199</v>
      </c>
      <c r="B640" s="5">
        <v>2.0</v>
      </c>
      <c r="C640" s="5">
        <v>2.0</v>
      </c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 t="s">
        <v>199</v>
      </c>
      <c r="B641" s="5">
        <v>3.0</v>
      </c>
      <c r="C641" s="5">
        <v>2.0</v>
      </c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 t="s">
        <v>199</v>
      </c>
      <c r="B642" s="5">
        <v>4.0</v>
      </c>
      <c r="C642" s="5">
        <v>3.0</v>
      </c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 t="s">
        <v>200</v>
      </c>
      <c r="B643" s="5">
        <v>1.0</v>
      </c>
      <c r="C643" s="5">
        <v>4.0</v>
      </c>
      <c r="D643" s="6"/>
      <c r="E643" s="6">
        <f>SUM(PRODUCT(B643,C643)+PRODUCT(B644,C644)+PRODUCT(B645,C645)+PRODUCT(B646,C646))/SUM(C643:C646)</f>
        <v>1.857142857</v>
      </c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 t="s">
        <v>200</v>
      </c>
      <c r="B644" s="5">
        <v>2.0</v>
      </c>
      <c r="C644" s="5">
        <v>1.0</v>
      </c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 t="s">
        <v>200</v>
      </c>
      <c r="B645" s="5">
        <v>3.0</v>
      </c>
      <c r="C645" s="5">
        <v>1.0</v>
      </c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 t="s">
        <v>200</v>
      </c>
      <c r="B646" s="5">
        <v>4.0</v>
      </c>
      <c r="C646" s="5">
        <v>1.0</v>
      </c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 t="s">
        <v>201</v>
      </c>
      <c r="B647" s="5">
        <v>1.0</v>
      </c>
      <c r="C647" s="5">
        <v>0.0</v>
      </c>
      <c r="D647" s="6"/>
      <c r="E647" s="6">
        <f>SUM(PRODUCT(B647,C647)+PRODUCT(B648,C648)+PRODUCT(B649,C649)+PRODUCT(B650,C650))/SUM(C647:C650)</f>
        <v>3.285714286</v>
      </c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 t="s">
        <v>201</v>
      </c>
      <c r="B648" s="5">
        <v>2.0</v>
      </c>
      <c r="C648" s="5">
        <v>1.0</v>
      </c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 t="s">
        <v>201</v>
      </c>
      <c r="B649" s="5">
        <v>3.0</v>
      </c>
      <c r="C649" s="5">
        <v>3.0</v>
      </c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 t="s">
        <v>201</v>
      </c>
      <c r="B650" s="5">
        <v>4.0</v>
      </c>
      <c r="C650" s="5">
        <v>3.0</v>
      </c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 t="s">
        <v>202</v>
      </c>
      <c r="W652" s="6"/>
      <c r="X652" s="6"/>
      <c r="Y652" s="6"/>
    </row>
    <row r="653">
      <c r="A653" s="5" t="s">
        <v>203</v>
      </c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 t="s">
        <v>204</v>
      </c>
      <c r="B655" s="5" t="s">
        <v>21</v>
      </c>
      <c r="C655" s="5" t="s">
        <v>22</v>
      </c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 t="s">
        <v>205</v>
      </c>
      <c r="B656" s="5">
        <v>4.0</v>
      </c>
      <c r="C656" s="5">
        <v>4.0</v>
      </c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 t="s">
        <v>206</v>
      </c>
      <c r="B657" s="5">
        <v>4.0</v>
      </c>
      <c r="C657" s="5">
        <v>4.0</v>
      </c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 t="s">
        <v>49</v>
      </c>
      <c r="B658" s="5">
        <v>0.0</v>
      </c>
      <c r="C658" s="5">
        <v>0.0</v>
      </c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 t="s">
        <v>202</v>
      </c>
      <c r="W660" s="6"/>
      <c r="X660" s="6"/>
      <c r="Y660" s="6"/>
    </row>
    <row r="661">
      <c r="A661" s="5" t="s">
        <v>203</v>
      </c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 t="s">
        <v>204</v>
      </c>
      <c r="B663" s="5" t="s">
        <v>25</v>
      </c>
      <c r="C663" s="5" t="s">
        <v>21</v>
      </c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 t="s">
        <v>205</v>
      </c>
      <c r="B664" s="7">
        <v>0.57</v>
      </c>
      <c r="C664" s="5">
        <v>4.0</v>
      </c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 t="s">
        <v>206</v>
      </c>
      <c r="B665" s="7">
        <v>0.57</v>
      </c>
      <c r="C665" s="5">
        <v>4.0</v>
      </c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 t="s">
        <v>49</v>
      </c>
      <c r="B666" s="7">
        <v>0.0</v>
      </c>
      <c r="C666" s="5">
        <v>0.0</v>
      </c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 t="s">
        <v>207</v>
      </c>
      <c r="X668" s="6"/>
      <c r="Y668" s="6"/>
    </row>
    <row r="669">
      <c r="A669" s="5" t="s">
        <v>208</v>
      </c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 t="s">
        <v>209</v>
      </c>
      <c r="B671" s="5" t="s">
        <v>21</v>
      </c>
      <c r="C671" s="5" t="s">
        <v>22</v>
      </c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 t="s">
        <v>210</v>
      </c>
      <c r="B672" s="5">
        <v>4.0</v>
      </c>
      <c r="C672" s="5">
        <v>4.0</v>
      </c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 t="s">
        <v>211</v>
      </c>
      <c r="B673" s="5">
        <v>3.0</v>
      </c>
      <c r="C673" s="5">
        <v>3.0</v>
      </c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 t="s">
        <v>49</v>
      </c>
      <c r="B674" s="5">
        <v>0.0</v>
      </c>
      <c r="C674" s="5">
        <v>0.0</v>
      </c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 t="s">
        <v>207</v>
      </c>
      <c r="X676" s="6"/>
      <c r="Y676" s="6"/>
    </row>
    <row r="677">
      <c r="A677" s="5" t="s">
        <v>208</v>
      </c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 t="s">
        <v>209</v>
      </c>
      <c r="B679" s="5" t="s">
        <v>25</v>
      </c>
      <c r="C679" s="5" t="s">
        <v>21</v>
      </c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 t="s">
        <v>210</v>
      </c>
      <c r="B680" s="7">
        <v>0.57</v>
      </c>
      <c r="C680" s="5">
        <v>4.0</v>
      </c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 t="s">
        <v>211</v>
      </c>
      <c r="B681" s="7">
        <v>0.43</v>
      </c>
      <c r="C681" s="5">
        <v>3.0</v>
      </c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 t="s">
        <v>49</v>
      </c>
      <c r="B682" s="7">
        <v>0.0</v>
      </c>
      <c r="C682" s="5">
        <v>0.0</v>
      </c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 t="s">
        <v>212</v>
      </c>
      <c r="W684" s="6"/>
      <c r="X684" s="6"/>
      <c r="Y684" s="6"/>
    </row>
    <row r="685">
      <c r="A685" s="5" t="s">
        <v>213</v>
      </c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 t="s">
        <v>214</v>
      </c>
      <c r="B687" s="5" t="s">
        <v>21</v>
      </c>
      <c r="C687" s="5" t="s">
        <v>22</v>
      </c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 t="s">
        <v>215</v>
      </c>
      <c r="B688" s="5">
        <v>3.0</v>
      </c>
      <c r="C688" s="5">
        <v>3.0</v>
      </c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 t="s">
        <v>216</v>
      </c>
      <c r="B689" s="5">
        <v>3.0</v>
      </c>
      <c r="C689" s="5">
        <v>3.0</v>
      </c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 t="s">
        <v>49</v>
      </c>
      <c r="B690" s="5">
        <v>1.0</v>
      </c>
      <c r="C690" s="5">
        <v>1.0</v>
      </c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 t="s">
        <v>212</v>
      </c>
      <c r="W692" s="6"/>
      <c r="X692" s="6"/>
      <c r="Y692" s="6"/>
    </row>
    <row r="693">
      <c r="A693" s="5" t="s">
        <v>213</v>
      </c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 t="s">
        <v>214</v>
      </c>
      <c r="B695" s="5" t="s">
        <v>25</v>
      </c>
      <c r="C695" s="5" t="s">
        <v>21</v>
      </c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 t="s">
        <v>215</v>
      </c>
      <c r="B696" s="7">
        <v>0.43</v>
      </c>
      <c r="C696" s="5">
        <v>3.0</v>
      </c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 t="s">
        <v>216</v>
      </c>
      <c r="B697" s="7">
        <v>0.43</v>
      </c>
      <c r="C697" s="5">
        <v>3.0</v>
      </c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 t="s">
        <v>49</v>
      </c>
      <c r="B698" s="7">
        <v>0.14</v>
      </c>
      <c r="C698" s="5">
        <v>1.0</v>
      </c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 t="s">
        <v>217</v>
      </c>
      <c r="W700" s="6"/>
      <c r="X700" s="6"/>
      <c r="Y700" s="6"/>
    </row>
    <row r="701">
      <c r="A701" s="5" t="s">
        <v>218</v>
      </c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 t="s">
        <v>219</v>
      </c>
      <c r="B703" s="5" t="s">
        <v>21</v>
      </c>
      <c r="C703" s="5" t="s">
        <v>22</v>
      </c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 t="s">
        <v>220</v>
      </c>
      <c r="B704" s="5">
        <v>4.0</v>
      </c>
      <c r="C704" s="5">
        <v>4.0</v>
      </c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 t="s">
        <v>221</v>
      </c>
      <c r="B705" s="5">
        <v>2.0</v>
      </c>
      <c r="C705" s="5">
        <v>2.0</v>
      </c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 t="s">
        <v>49</v>
      </c>
      <c r="B706" s="5">
        <v>0.0</v>
      </c>
      <c r="C706" s="5">
        <v>0.0</v>
      </c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 t="s">
        <v>217</v>
      </c>
      <c r="W708" s="6"/>
      <c r="X708" s="6"/>
      <c r="Y708" s="6"/>
    </row>
    <row r="709">
      <c r="A709" s="5" t="s">
        <v>218</v>
      </c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 t="s">
        <v>219</v>
      </c>
      <c r="B711" s="5" t="s">
        <v>25</v>
      </c>
      <c r="C711" s="5" t="s">
        <v>21</v>
      </c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 t="s">
        <v>220</v>
      </c>
      <c r="B712" s="7">
        <v>0.67</v>
      </c>
      <c r="C712" s="5">
        <v>4.0</v>
      </c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 t="s">
        <v>221</v>
      </c>
      <c r="B713" s="7">
        <v>0.33</v>
      </c>
      <c r="C713" s="5">
        <v>2.0</v>
      </c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 t="s">
        <v>49</v>
      </c>
      <c r="B714" s="7">
        <v>0.0</v>
      </c>
      <c r="C714" s="5">
        <v>0.0</v>
      </c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 t="s">
        <v>222</v>
      </c>
      <c r="W716" s="6"/>
      <c r="X716" s="6"/>
      <c r="Y716" s="6"/>
    </row>
    <row r="717">
      <c r="A717" s="5" t="s">
        <v>223</v>
      </c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 t="s">
        <v>224</v>
      </c>
      <c r="B719" s="5" t="s">
        <v>21</v>
      </c>
      <c r="C719" s="5" t="s">
        <v>22</v>
      </c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 t="s">
        <v>225</v>
      </c>
      <c r="B720" s="5">
        <v>1.0</v>
      </c>
      <c r="C720" s="5">
        <v>1.0</v>
      </c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 t="s">
        <v>226</v>
      </c>
      <c r="B721" s="5">
        <v>6.0</v>
      </c>
      <c r="C721" s="5">
        <v>6.0</v>
      </c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 t="s">
        <v>49</v>
      </c>
      <c r="B722" s="5">
        <v>0.0</v>
      </c>
      <c r="C722" s="5">
        <v>0.0</v>
      </c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 t="s">
        <v>222</v>
      </c>
      <c r="W724" s="6"/>
      <c r="X724" s="6"/>
      <c r="Y724" s="6"/>
    </row>
    <row r="725">
      <c r="A725" s="5" t="s">
        <v>223</v>
      </c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 t="s">
        <v>224</v>
      </c>
      <c r="B727" s="5" t="s">
        <v>25</v>
      </c>
      <c r="C727" s="5" t="s">
        <v>21</v>
      </c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 t="s">
        <v>225</v>
      </c>
      <c r="B728" s="7">
        <v>0.14</v>
      </c>
      <c r="C728" s="5">
        <v>1.0</v>
      </c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 t="s">
        <v>226</v>
      </c>
      <c r="B729" s="7">
        <v>0.86</v>
      </c>
      <c r="C729" s="5">
        <v>6.0</v>
      </c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 t="s">
        <v>49</v>
      </c>
      <c r="B730" s="7">
        <v>0.0</v>
      </c>
      <c r="C730" s="5">
        <v>0.0</v>
      </c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 t="s">
        <v>227</v>
      </c>
      <c r="W732" s="6"/>
      <c r="X732" s="6"/>
      <c r="Y732" s="6"/>
    </row>
    <row r="733">
      <c r="A733" s="5" t="s">
        <v>228</v>
      </c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 t="s">
        <v>229</v>
      </c>
      <c r="B735" s="5" t="s">
        <v>21</v>
      </c>
      <c r="C735" s="5" t="s">
        <v>22</v>
      </c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 t="s">
        <v>230</v>
      </c>
      <c r="B736" s="5">
        <v>5.0</v>
      </c>
      <c r="C736" s="5">
        <v>5.0</v>
      </c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 t="s">
        <v>231</v>
      </c>
      <c r="B737" s="5">
        <v>2.0</v>
      </c>
      <c r="C737" s="5">
        <v>2.0</v>
      </c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 t="s">
        <v>49</v>
      </c>
      <c r="B738" s="5">
        <v>2.0</v>
      </c>
      <c r="C738" s="5">
        <v>2.0</v>
      </c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 t="s">
        <v>227</v>
      </c>
      <c r="W740" s="6"/>
      <c r="X740" s="6"/>
      <c r="Y740" s="6"/>
    </row>
    <row r="741">
      <c r="A741" s="5" t="s">
        <v>228</v>
      </c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 t="s">
        <v>229</v>
      </c>
      <c r="B743" s="5" t="s">
        <v>25</v>
      </c>
      <c r="C743" s="5" t="s">
        <v>21</v>
      </c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 t="s">
        <v>230</v>
      </c>
      <c r="B744" s="7">
        <v>0.71</v>
      </c>
      <c r="C744" s="5">
        <v>5.0</v>
      </c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 t="s">
        <v>231</v>
      </c>
      <c r="B745" s="7">
        <v>0.29</v>
      </c>
      <c r="C745" s="5">
        <v>2.0</v>
      </c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 t="s">
        <v>49</v>
      </c>
      <c r="B746" s="7">
        <v>0.29</v>
      </c>
      <c r="C746" s="5">
        <v>2.0</v>
      </c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 t="s">
        <v>232</v>
      </c>
      <c r="W748" s="6"/>
      <c r="X748" s="6"/>
      <c r="Y748" s="6"/>
    </row>
    <row r="749">
      <c r="A749" s="5" t="s">
        <v>233</v>
      </c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 t="s">
        <v>234</v>
      </c>
      <c r="B751" s="5" t="s">
        <v>21</v>
      </c>
      <c r="C751" s="5" t="s">
        <v>22</v>
      </c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 t="s">
        <v>235</v>
      </c>
      <c r="B752" s="5">
        <v>4.0</v>
      </c>
      <c r="C752" s="5">
        <v>4.0</v>
      </c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 t="s">
        <v>236</v>
      </c>
      <c r="B753" s="5">
        <v>3.0</v>
      </c>
      <c r="C753" s="5">
        <v>3.0</v>
      </c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 t="s">
        <v>49</v>
      </c>
      <c r="B754" s="5">
        <v>0.0</v>
      </c>
      <c r="C754" s="5">
        <v>0.0</v>
      </c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 t="s">
        <v>232</v>
      </c>
      <c r="W756" s="6"/>
      <c r="X756" s="6"/>
      <c r="Y756" s="6"/>
    </row>
    <row r="757">
      <c r="A757" s="5" t="s">
        <v>233</v>
      </c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 t="s">
        <v>234</v>
      </c>
      <c r="B759" s="5" t="s">
        <v>25</v>
      </c>
      <c r="C759" s="5" t="s">
        <v>21</v>
      </c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 t="s">
        <v>235</v>
      </c>
      <c r="B760" s="7">
        <v>0.57</v>
      </c>
      <c r="C760" s="5">
        <v>4.0</v>
      </c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 t="s">
        <v>236</v>
      </c>
      <c r="B761" s="7">
        <v>0.43</v>
      </c>
      <c r="C761" s="5">
        <v>3.0</v>
      </c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 t="s">
        <v>49</v>
      </c>
      <c r="B762" s="7">
        <v>0.0</v>
      </c>
      <c r="C762" s="5">
        <v>0.0</v>
      </c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 t="s">
        <v>237</v>
      </c>
      <c r="W764" s="6"/>
      <c r="X764" s="6"/>
      <c r="Y764" s="6"/>
    </row>
    <row r="765">
      <c r="A765" s="5" t="s">
        <v>238</v>
      </c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 t="s">
        <v>239</v>
      </c>
      <c r="B767" s="5" t="s">
        <v>21</v>
      </c>
      <c r="C767" s="5" t="s">
        <v>22</v>
      </c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 t="s">
        <v>240</v>
      </c>
      <c r="B768" s="5">
        <v>2.0</v>
      </c>
      <c r="C768" s="5">
        <v>2.0</v>
      </c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 t="s">
        <v>241</v>
      </c>
      <c r="B769" s="5">
        <v>6.0</v>
      </c>
      <c r="C769" s="5">
        <v>6.0</v>
      </c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 t="s">
        <v>49</v>
      </c>
      <c r="B770" s="5">
        <v>0.0</v>
      </c>
      <c r="C770" s="5">
        <v>0.0</v>
      </c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 t="s">
        <v>237</v>
      </c>
      <c r="W772" s="6"/>
      <c r="X772" s="6"/>
      <c r="Y772" s="6"/>
    </row>
    <row r="773">
      <c r="A773" s="5" t="s">
        <v>238</v>
      </c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 t="s">
        <v>239</v>
      </c>
      <c r="B775" s="5" t="s">
        <v>25</v>
      </c>
      <c r="C775" s="5" t="s">
        <v>21</v>
      </c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 t="s">
        <v>240</v>
      </c>
      <c r="B776" s="7">
        <v>0.29</v>
      </c>
      <c r="C776" s="5">
        <v>2.0</v>
      </c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 t="s">
        <v>241</v>
      </c>
      <c r="B777" s="7">
        <v>0.86</v>
      </c>
      <c r="C777" s="5">
        <v>6.0</v>
      </c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 t="s">
        <v>49</v>
      </c>
      <c r="B778" s="7">
        <v>0.0</v>
      </c>
      <c r="C778" s="5">
        <v>0.0</v>
      </c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 t="s">
        <v>242</v>
      </c>
      <c r="X780" s="6"/>
      <c r="Y780" s="6"/>
    </row>
    <row r="781">
      <c r="A781" s="5" t="s">
        <v>243</v>
      </c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 t="s">
        <v>244</v>
      </c>
      <c r="B783" s="5" t="s">
        <v>21</v>
      </c>
      <c r="C783" s="5" t="s">
        <v>22</v>
      </c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 t="s">
        <v>245</v>
      </c>
      <c r="B784" s="5">
        <v>4.0</v>
      </c>
      <c r="C784" s="5">
        <v>4.0</v>
      </c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 t="s">
        <v>246</v>
      </c>
      <c r="B785" s="5">
        <v>4.0</v>
      </c>
      <c r="C785" s="5">
        <v>4.0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 t="s">
        <v>49</v>
      </c>
      <c r="B786" s="5">
        <v>0.0</v>
      </c>
      <c r="C786" s="5">
        <v>0.0</v>
      </c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 t="s">
        <v>242</v>
      </c>
      <c r="X788" s="6"/>
      <c r="Y788" s="6"/>
    </row>
    <row r="789">
      <c r="A789" s="5" t="s">
        <v>243</v>
      </c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 t="s">
        <v>244</v>
      </c>
      <c r="B791" s="5" t="s">
        <v>25</v>
      </c>
      <c r="C791" s="5" t="s">
        <v>21</v>
      </c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 t="s">
        <v>245</v>
      </c>
      <c r="B792" s="7">
        <v>0.57</v>
      </c>
      <c r="C792" s="5">
        <v>4.0</v>
      </c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 t="s">
        <v>246</v>
      </c>
      <c r="B793" s="7">
        <v>0.57</v>
      </c>
      <c r="C793" s="5">
        <v>33.0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 t="s">
        <v>49</v>
      </c>
      <c r="B794" s="7">
        <v>0.0</v>
      </c>
      <c r="C794" s="5">
        <v>0.0</v>
      </c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 t="s">
        <v>247</v>
      </c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 t="s">
        <v>248</v>
      </c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 t="s">
        <v>249</v>
      </c>
      <c r="B799" s="5" t="s">
        <v>21</v>
      </c>
      <c r="C799" s="5" t="s">
        <v>22</v>
      </c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 t="s">
        <v>250</v>
      </c>
      <c r="B800" s="5">
        <v>4.0</v>
      </c>
      <c r="C800" s="5">
        <v>4.0</v>
      </c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 t="s">
        <v>251</v>
      </c>
      <c r="B801" s="5">
        <v>3.0</v>
      </c>
      <c r="C801" s="5">
        <v>3.0</v>
      </c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 t="s">
        <v>247</v>
      </c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 t="s">
        <v>248</v>
      </c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 t="s">
        <v>249</v>
      </c>
      <c r="B806" s="5" t="s">
        <v>25</v>
      </c>
      <c r="C806" s="5" t="s">
        <v>21</v>
      </c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 t="s">
        <v>250</v>
      </c>
      <c r="B807" s="7">
        <v>0.57</v>
      </c>
      <c r="C807" s="5">
        <v>4.0</v>
      </c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 t="s">
        <v>251</v>
      </c>
      <c r="B808" s="7">
        <v>0.43</v>
      </c>
      <c r="C808" s="5">
        <v>3.0</v>
      </c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 t="s">
        <v>247</v>
      </c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 t="s">
        <v>252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 t="s">
        <v>253</v>
      </c>
      <c r="B813" s="5" t="s">
        <v>28</v>
      </c>
      <c r="C813" s="5" t="s">
        <v>29</v>
      </c>
      <c r="D813" s="5" t="s">
        <v>30</v>
      </c>
      <c r="E813" s="5" t="s">
        <v>21</v>
      </c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 t="s">
        <v>250</v>
      </c>
      <c r="B814" s="5">
        <v>1.0</v>
      </c>
      <c r="C814" s="5">
        <v>1.0</v>
      </c>
      <c r="D814" s="5">
        <v>1.0</v>
      </c>
      <c r="E814" s="5">
        <v>4.0</v>
      </c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 t="s">
        <v>251</v>
      </c>
      <c r="B815" s="5">
        <v>2.0</v>
      </c>
      <c r="C815" s="5">
        <v>2.0</v>
      </c>
      <c r="D815" s="5">
        <v>2.0</v>
      </c>
      <c r="E815" s="5">
        <v>3.0</v>
      </c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 t="s">
        <v>254</v>
      </c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 t="s">
        <v>255</v>
      </c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 t="s">
        <v>256</v>
      </c>
      <c r="B820" s="5" t="s">
        <v>21</v>
      </c>
      <c r="C820" s="5" t="s">
        <v>22</v>
      </c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 t="s">
        <v>257</v>
      </c>
      <c r="B821" s="5">
        <v>3.0</v>
      </c>
      <c r="C821" s="5">
        <v>3.0</v>
      </c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 t="s">
        <v>258</v>
      </c>
      <c r="B822" s="5">
        <v>4.0</v>
      </c>
      <c r="C822" s="5">
        <v>4.0</v>
      </c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 t="s">
        <v>254</v>
      </c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 t="s">
        <v>255</v>
      </c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 t="s">
        <v>256</v>
      </c>
      <c r="B827" s="5" t="s">
        <v>25</v>
      </c>
      <c r="C827" s="5" t="s">
        <v>21</v>
      </c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 t="s">
        <v>257</v>
      </c>
      <c r="B828" s="7">
        <v>0.43</v>
      </c>
      <c r="C828" s="5">
        <v>3.0</v>
      </c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 t="s">
        <v>258</v>
      </c>
      <c r="B829" s="7">
        <v>0.57</v>
      </c>
      <c r="C829" s="5">
        <v>4.0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 t="s">
        <v>254</v>
      </c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 t="s">
        <v>259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 t="s">
        <v>253</v>
      </c>
      <c r="B834" s="5" t="s">
        <v>28</v>
      </c>
      <c r="C834" s="5" t="s">
        <v>29</v>
      </c>
      <c r="D834" s="5" t="s">
        <v>30</v>
      </c>
      <c r="E834" s="5" t="s">
        <v>21</v>
      </c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 t="s">
        <v>257</v>
      </c>
      <c r="B835" s="5">
        <v>1.0</v>
      </c>
      <c r="C835" s="5">
        <v>1.0</v>
      </c>
      <c r="D835" s="5">
        <v>1.0</v>
      </c>
      <c r="E835" s="5">
        <v>3.0</v>
      </c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 t="s">
        <v>258</v>
      </c>
      <c r="B836" s="5">
        <v>2.0</v>
      </c>
      <c r="C836" s="5">
        <v>2.0</v>
      </c>
      <c r="D836" s="5">
        <v>2.0</v>
      </c>
      <c r="E836" s="5">
        <v>4.0</v>
      </c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 t="s">
        <v>260</v>
      </c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 t="s">
        <v>261</v>
      </c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 t="s">
        <v>262</v>
      </c>
      <c r="B841" s="5" t="s">
        <v>21</v>
      </c>
      <c r="C841" s="5" t="s">
        <v>22</v>
      </c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 t="s">
        <v>263</v>
      </c>
      <c r="B842" s="5">
        <v>4.0</v>
      </c>
      <c r="C842" s="5">
        <v>4.0</v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 t="s">
        <v>264</v>
      </c>
      <c r="B843" s="5">
        <v>3.0</v>
      </c>
      <c r="C843" s="5">
        <v>3.0</v>
      </c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 t="s">
        <v>260</v>
      </c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 t="s">
        <v>261</v>
      </c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 t="s">
        <v>262</v>
      </c>
      <c r="B848" s="5" t="s">
        <v>25</v>
      </c>
      <c r="C848" s="5" t="s">
        <v>21</v>
      </c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 t="s">
        <v>263</v>
      </c>
      <c r="B849" s="7">
        <v>0.57</v>
      </c>
      <c r="C849" s="5">
        <v>4.0</v>
      </c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 t="s">
        <v>264</v>
      </c>
      <c r="B850" s="7">
        <v>0.43</v>
      </c>
      <c r="C850" s="5">
        <v>3.0</v>
      </c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 t="s">
        <v>260</v>
      </c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 t="s">
        <v>265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 t="s">
        <v>266</v>
      </c>
      <c r="B855" s="5" t="s">
        <v>28</v>
      </c>
      <c r="C855" s="5" t="s">
        <v>29</v>
      </c>
      <c r="D855" s="5" t="s">
        <v>30</v>
      </c>
      <c r="E855" s="5" t="s">
        <v>21</v>
      </c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 t="s">
        <v>263</v>
      </c>
      <c r="B856" s="5">
        <v>1.0</v>
      </c>
      <c r="C856" s="5">
        <v>1.0</v>
      </c>
      <c r="D856" s="5">
        <v>1.0</v>
      </c>
      <c r="E856" s="5">
        <v>4.0</v>
      </c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 t="s">
        <v>264</v>
      </c>
      <c r="B857" s="5">
        <v>2.0</v>
      </c>
      <c r="C857" s="5">
        <v>2.0</v>
      </c>
      <c r="D857" s="5">
        <v>2.0</v>
      </c>
      <c r="E857" s="5">
        <v>3.0</v>
      </c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 t="s">
        <v>267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 t="s">
        <v>268</v>
      </c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 t="s">
        <v>269</v>
      </c>
      <c r="B862" s="5" t="s">
        <v>21</v>
      </c>
      <c r="C862" s="5" t="s">
        <v>22</v>
      </c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 t="s">
        <v>270</v>
      </c>
      <c r="B863" s="5">
        <v>2.0</v>
      </c>
      <c r="C863" s="5">
        <v>2.0</v>
      </c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 t="s">
        <v>271</v>
      </c>
      <c r="B864" s="5">
        <v>5.0</v>
      </c>
      <c r="C864" s="5">
        <v>5.0</v>
      </c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 t="s">
        <v>267</v>
      </c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 t="s">
        <v>268</v>
      </c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 t="s">
        <v>269</v>
      </c>
      <c r="B869" s="5" t="s">
        <v>25</v>
      </c>
      <c r="C869" s="5" t="s">
        <v>21</v>
      </c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 t="s">
        <v>270</v>
      </c>
      <c r="B870" s="7">
        <v>0.29</v>
      </c>
      <c r="C870" s="5">
        <v>2.0</v>
      </c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 t="s">
        <v>271</v>
      </c>
      <c r="B871" s="7">
        <v>0.71</v>
      </c>
      <c r="C871" s="5">
        <v>5.0</v>
      </c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 t="s">
        <v>267</v>
      </c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 t="s">
        <v>272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 t="s">
        <v>266</v>
      </c>
      <c r="B876" s="5" t="s">
        <v>28</v>
      </c>
      <c r="C876" s="5" t="s">
        <v>29</v>
      </c>
      <c r="D876" s="5" t="s">
        <v>30</v>
      </c>
      <c r="E876" s="5" t="s">
        <v>21</v>
      </c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 t="s">
        <v>270</v>
      </c>
      <c r="B877" s="5">
        <v>1.0</v>
      </c>
      <c r="C877" s="5">
        <v>1.0</v>
      </c>
      <c r="D877" s="5">
        <v>1.0</v>
      </c>
      <c r="E877" s="5">
        <v>2.0</v>
      </c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 t="s">
        <v>271</v>
      </c>
      <c r="B878" s="5">
        <v>2.0</v>
      </c>
      <c r="C878" s="5">
        <v>2.0</v>
      </c>
      <c r="D878" s="5">
        <v>2.0</v>
      </c>
      <c r="E878" s="5">
        <v>5.0</v>
      </c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 t="s">
        <v>273</v>
      </c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 t="s">
        <v>274</v>
      </c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 t="s">
        <v>275</v>
      </c>
      <c r="B883" s="5" t="s">
        <v>21</v>
      </c>
      <c r="C883" s="5" t="s">
        <v>22</v>
      </c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 t="s">
        <v>276</v>
      </c>
      <c r="B884" s="5">
        <v>1.0</v>
      </c>
      <c r="C884" s="5">
        <v>1.0</v>
      </c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 t="s">
        <v>277</v>
      </c>
      <c r="B885" s="5">
        <v>6.0</v>
      </c>
      <c r="C885" s="5">
        <v>6.0</v>
      </c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 t="s">
        <v>273</v>
      </c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 t="s">
        <v>274</v>
      </c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 t="s">
        <v>275</v>
      </c>
      <c r="B890" s="5" t="s">
        <v>25</v>
      </c>
      <c r="C890" s="5" t="s">
        <v>21</v>
      </c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 t="s">
        <v>276</v>
      </c>
      <c r="B891" s="7">
        <v>0.14</v>
      </c>
      <c r="C891" s="5">
        <v>1.0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 t="s">
        <v>277</v>
      </c>
      <c r="B892" s="7">
        <v>0.86</v>
      </c>
      <c r="C892" s="5">
        <v>6.0</v>
      </c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 t="s">
        <v>273</v>
      </c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 t="s">
        <v>278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 t="s">
        <v>279</v>
      </c>
      <c r="B897" s="5" t="s">
        <v>28</v>
      </c>
      <c r="C897" s="5" t="s">
        <v>29</v>
      </c>
      <c r="D897" s="5" t="s">
        <v>30</v>
      </c>
      <c r="E897" s="5" t="s">
        <v>21</v>
      </c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 t="s">
        <v>276</v>
      </c>
      <c r="B898" s="5">
        <v>1.0</v>
      </c>
      <c r="C898" s="5">
        <v>1.0</v>
      </c>
      <c r="D898" s="5">
        <v>1.0</v>
      </c>
      <c r="E898" s="5">
        <v>1.0</v>
      </c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 t="s">
        <v>277</v>
      </c>
      <c r="B899" s="5">
        <v>2.0</v>
      </c>
      <c r="C899" s="5">
        <v>2.0</v>
      </c>
      <c r="D899" s="5">
        <v>2.0</v>
      </c>
      <c r="E899" s="5">
        <v>6.0</v>
      </c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</sheetData>
  <mergeCells count="248">
    <mergeCell ref="A19:D19"/>
    <mergeCell ref="A20:B20"/>
    <mergeCell ref="A26:Y26"/>
    <mergeCell ref="A27:B27"/>
    <mergeCell ref="A1:E1"/>
    <mergeCell ref="A3:B3"/>
    <mergeCell ref="A5:D5"/>
    <mergeCell ref="A6:F6"/>
    <mergeCell ref="C8:D8"/>
    <mergeCell ref="A12:D12"/>
    <mergeCell ref="A13:F13"/>
    <mergeCell ref="A36:C36"/>
    <mergeCell ref="A37:D37"/>
    <mergeCell ref="C39:D39"/>
    <mergeCell ref="A46:C46"/>
    <mergeCell ref="A47:D47"/>
    <mergeCell ref="A56:C56"/>
    <mergeCell ref="A57:B57"/>
    <mergeCell ref="A66:T66"/>
    <mergeCell ref="A67:U67"/>
    <mergeCell ref="C69:D69"/>
    <mergeCell ref="A74:T74"/>
    <mergeCell ref="A75:U75"/>
    <mergeCell ref="A82:X82"/>
    <mergeCell ref="A83:Y83"/>
    <mergeCell ref="C85:D85"/>
    <mergeCell ref="A90:X90"/>
    <mergeCell ref="A91:Y91"/>
    <mergeCell ref="A98:X98"/>
    <mergeCell ref="A99:Y99"/>
    <mergeCell ref="C101:D101"/>
    <mergeCell ref="A106:X106"/>
    <mergeCell ref="C117:D117"/>
    <mergeCell ref="C133:D133"/>
    <mergeCell ref="C149:D149"/>
    <mergeCell ref="C165:D165"/>
    <mergeCell ref="A107:Y107"/>
    <mergeCell ref="A114:V114"/>
    <mergeCell ref="A115:W115"/>
    <mergeCell ref="A122:V122"/>
    <mergeCell ref="A123:W123"/>
    <mergeCell ref="A130:U130"/>
    <mergeCell ref="A131:V131"/>
    <mergeCell ref="C197:D197"/>
    <mergeCell ref="C213:D213"/>
    <mergeCell ref="C229:D229"/>
    <mergeCell ref="C245:D245"/>
    <mergeCell ref="C261:D261"/>
    <mergeCell ref="C277:D277"/>
    <mergeCell ref="C293:D293"/>
    <mergeCell ref="C421:D421"/>
    <mergeCell ref="C437:D437"/>
    <mergeCell ref="C453:D453"/>
    <mergeCell ref="C309:D309"/>
    <mergeCell ref="C325:D325"/>
    <mergeCell ref="C341:D341"/>
    <mergeCell ref="C357:D357"/>
    <mergeCell ref="C373:D373"/>
    <mergeCell ref="C389:D389"/>
    <mergeCell ref="C405:D405"/>
    <mergeCell ref="A138:U138"/>
    <mergeCell ref="A139:V139"/>
    <mergeCell ref="A146:T146"/>
    <mergeCell ref="A147:U147"/>
    <mergeCell ref="A154:T154"/>
    <mergeCell ref="A155:U155"/>
    <mergeCell ref="A162:X162"/>
    <mergeCell ref="A163:Y163"/>
    <mergeCell ref="A170:X170"/>
    <mergeCell ref="A171:Y171"/>
    <mergeCell ref="A178:X178"/>
    <mergeCell ref="A179:Y179"/>
    <mergeCell ref="C181:D181"/>
    <mergeCell ref="A186:X186"/>
    <mergeCell ref="A187:Y187"/>
    <mergeCell ref="A194:W194"/>
    <mergeCell ref="A195:X195"/>
    <mergeCell ref="A202:W202"/>
    <mergeCell ref="A203:X203"/>
    <mergeCell ref="A210:U210"/>
    <mergeCell ref="A211:V211"/>
    <mergeCell ref="A218:U218"/>
    <mergeCell ref="A219:V219"/>
    <mergeCell ref="A226:T226"/>
    <mergeCell ref="A227:U227"/>
    <mergeCell ref="A234:T234"/>
    <mergeCell ref="A235:U235"/>
    <mergeCell ref="A242:Y242"/>
    <mergeCell ref="A243:Y243"/>
    <mergeCell ref="A250:Y250"/>
    <mergeCell ref="A251:Y251"/>
    <mergeCell ref="A258:X258"/>
    <mergeCell ref="A259:Y259"/>
    <mergeCell ref="A266:X266"/>
    <mergeCell ref="A267:Y267"/>
    <mergeCell ref="A274:V274"/>
    <mergeCell ref="A275:W275"/>
    <mergeCell ref="A282:V282"/>
    <mergeCell ref="A283:W283"/>
    <mergeCell ref="A290:U290"/>
    <mergeCell ref="A291:W291"/>
    <mergeCell ref="A298:U298"/>
    <mergeCell ref="A299:W299"/>
    <mergeCell ref="A306:T306"/>
    <mergeCell ref="A307:U307"/>
    <mergeCell ref="A314:T314"/>
    <mergeCell ref="A315:U315"/>
    <mergeCell ref="A322:Y322"/>
    <mergeCell ref="A323:Y323"/>
    <mergeCell ref="A330:Y330"/>
    <mergeCell ref="A331:Y331"/>
    <mergeCell ref="A338:Y338"/>
    <mergeCell ref="A339:Y339"/>
    <mergeCell ref="A346:Y346"/>
    <mergeCell ref="A347:Y347"/>
    <mergeCell ref="A354:W354"/>
    <mergeCell ref="A355:Y355"/>
    <mergeCell ref="A362:W362"/>
    <mergeCell ref="A363:Y363"/>
    <mergeCell ref="A370:V370"/>
    <mergeCell ref="A371:W371"/>
    <mergeCell ref="A378:V378"/>
    <mergeCell ref="A379:W379"/>
    <mergeCell ref="A386:T386"/>
    <mergeCell ref="A387:U387"/>
    <mergeCell ref="A394:T394"/>
    <mergeCell ref="A395:U395"/>
    <mergeCell ref="A402:X402"/>
    <mergeCell ref="A403:Y403"/>
    <mergeCell ref="A410:X410"/>
    <mergeCell ref="A411:Y411"/>
    <mergeCell ref="A418:X418"/>
    <mergeCell ref="A419:Y419"/>
    <mergeCell ref="A426:X426"/>
    <mergeCell ref="A427:Y427"/>
    <mergeCell ref="A434:V434"/>
    <mergeCell ref="A435:X435"/>
    <mergeCell ref="A442:V442"/>
    <mergeCell ref="A443:X443"/>
    <mergeCell ref="A450:U450"/>
    <mergeCell ref="A451:W451"/>
    <mergeCell ref="A458:U458"/>
    <mergeCell ref="A459:W459"/>
    <mergeCell ref="A466:P466"/>
    <mergeCell ref="A467:B467"/>
    <mergeCell ref="D469:E469"/>
    <mergeCell ref="A487:P487"/>
    <mergeCell ref="A488:B488"/>
    <mergeCell ref="A508:P508"/>
    <mergeCell ref="A509:B509"/>
    <mergeCell ref="D511:E511"/>
    <mergeCell ref="A529:P529"/>
    <mergeCell ref="A530:B530"/>
    <mergeCell ref="A550:Q550"/>
    <mergeCell ref="A551:B551"/>
    <mergeCell ref="D553:E553"/>
    <mergeCell ref="A571:Q571"/>
    <mergeCell ref="A572:B572"/>
    <mergeCell ref="C783:D783"/>
    <mergeCell ref="C799:D799"/>
    <mergeCell ref="C820:D820"/>
    <mergeCell ref="C671:D671"/>
    <mergeCell ref="C687:D687"/>
    <mergeCell ref="C703:D703"/>
    <mergeCell ref="C719:D719"/>
    <mergeCell ref="C735:D735"/>
    <mergeCell ref="C751:D751"/>
    <mergeCell ref="C767:D767"/>
    <mergeCell ref="A803:K803"/>
    <mergeCell ref="A804:L804"/>
    <mergeCell ref="A810:K810"/>
    <mergeCell ref="A811:B811"/>
    <mergeCell ref="A817:K817"/>
    <mergeCell ref="A818:L818"/>
    <mergeCell ref="A824:K824"/>
    <mergeCell ref="A825:L825"/>
    <mergeCell ref="A831:K831"/>
    <mergeCell ref="A832:B832"/>
    <mergeCell ref="A838:J838"/>
    <mergeCell ref="A839:K839"/>
    <mergeCell ref="C841:D841"/>
    <mergeCell ref="A845:J845"/>
    <mergeCell ref="A846:K846"/>
    <mergeCell ref="A852:J852"/>
    <mergeCell ref="A853:B853"/>
    <mergeCell ref="A859:J859"/>
    <mergeCell ref="A860:K860"/>
    <mergeCell ref="C862:D862"/>
    <mergeCell ref="A866:J866"/>
    <mergeCell ref="A888:L888"/>
    <mergeCell ref="A894:K894"/>
    <mergeCell ref="A895:B895"/>
    <mergeCell ref="A867:K867"/>
    <mergeCell ref="A873:J873"/>
    <mergeCell ref="A874:B874"/>
    <mergeCell ref="A880:K880"/>
    <mergeCell ref="A881:L881"/>
    <mergeCell ref="C883:D883"/>
    <mergeCell ref="A887:K887"/>
    <mergeCell ref="A592:R592"/>
    <mergeCell ref="A593:B593"/>
    <mergeCell ref="D595:E595"/>
    <mergeCell ref="A601:R601"/>
    <mergeCell ref="A602:B602"/>
    <mergeCell ref="A610:P610"/>
    <mergeCell ref="A611:B611"/>
    <mergeCell ref="D613:E613"/>
    <mergeCell ref="A631:P631"/>
    <mergeCell ref="A632:B632"/>
    <mergeCell ref="A652:V652"/>
    <mergeCell ref="A653:W653"/>
    <mergeCell ref="C655:D655"/>
    <mergeCell ref="A660:V660"/>
    <mergeCell ref="A661:W661"/>
    <mergeCell ref="A668:W668"/>
    <mergeCell ref="A669:X669"/>
    <mergeCell ref="A676:W676"/>
    <mergeCell ref="A677:X677"/>
    <mergeCell ref="A684:V684"/>
    <mergeCell ref="A685:W685"/>
    <mergeCell ref="A692:V692"/>
    <mergeCell ref="A693:W693"/>
    <mergeCell ref="A700:V700"/>
    <mergeCell ref="A701:W701"/>
    <mergeCell ref="A708:V708"/>
    <mergeCell ref="A709:W709"/>
    <mergeCell ref="A716:V716"/>
    <mergeCell ref="A717:W717"/>
    <mergeCell ref="A724:V724"/>
    <mergeCell ref="A725:W725"/>
    <mergeCell ref="A732:V732"/>
    <mergeCell ref="A733:W733"/>
    <mergeCell ref="A740:V740"/>
    <mergeCell ref="A741:W741"/>
    <mergeCell ref="A748:V748"/>
    <mergeCell ref="A749:W749"/>
    <mergeCell ref="A756:V756"/>
    <mergeCell ref="A757:W757"/>
    <mergeCell ref="A764:V764"/>
    <mergeCell ref="A765:X765"/>
    <mergeCell ref="A772:V772"/>
    <mergeCell ref="A773:X773"/>
    <mergeCell ref="A780:W780"/>
    <mergeCell ref="A781:X781"/>
    <mergeCell ref="A788:W788"/>
    <mergeCell ref="A789:X789"/>
    <mergeCell ref="A796:K796"/>
    <mergeCell ref="A797:L797"/>
  </mergeCells>
  <drawing r:id="rId1"/>
</worksheet>
</file>