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7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209" i="36" l="1"/>
  <c r="G208" i="36"/>
  <c r="G697" i="36"/>
  <c r="G263" i="36" l="1"/>
  <c r="A77" i="34" l="1"/>
  <c r="G302" i="36" l="1"/>
  <c r="G460" i="36"/>
  <c r="G326" i="36"/>
  <c r="G862" i="36" l="1"/>
  <c r="B13" i="35"/>
  <c r="D13" i="35"/>
  <c r="B44" i="35"/>
  <c r="D44" i="35"/>
  <c r="B46" i="35"/>
  <c r="D46" i="35"/>
  <c r="B34" i="35"/>
  <c r="D34" i="35"/>
  <c r="B4" i="35"/>
  <c r="D4" i="35"/>
  <c r="G857" i="36"/>
  <c r="G854" i="36"/>
  <c r="G874" i="36"/>
  <c r="G872" i="36"/>
  <c r="G875" i="36"/>
  <c r="G873" i="36"/>
  <c r="G871" i="36"/>
  <c r="G870" i="36"/>
  <c r="G869" i="36"/>
  <c r="G866" i="36"/>
  <c r="G865" i="36"/>
  <c r="G864" i="36"/>
  <c r="G863" i="36"/>
  <c r="G867" i="36"/>
  <c r="G861" i="36"/>
  <c r="G868" i="36"/>
  <c r="G860" i="36"/>
  <c r="G859" i="36"/>
  <c r="G853" i="36"/>
  <c r="G858" i="36"/>
  <c r="G856" i="36"/>
  <c r="G855" i="36"/>
  <c r="G852" i="36"/>
  <c r="G829" i="36" l="1"/>
  <c r="G834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5" i="36" l="1"/>
  <c r="G459" i="36" l="1"/>
  <c r="G458" i="36"/>
  <c r="G141" i="36"/>
  <c r="G140" i="36"/>
  <c r="G124" i="36"/>
  <c r="G123" i="36"/>
  <c r="G696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20" i="36" l="1"/>
  <c r="G814" i="36"/>
  <c r="G565" i="36"/>
  <c r="A67" i="34" l="1"/>
  <c r="G513" i="36" l="1"/>
  <c r="G512" i="36"/>
  <c r="A61" i="34"/>
  <c r="G356" i="36" l="1"/>
  <c r="G510" i="36" l="1"/>
  <c r="G514" i="36"/>
  <c r="G511" i="36"/>
  <c r="G509" i="36"/>
  <c r="G508" i="36"/>
  <c r="G507" i="36"/>
  <c r="G480" i="36" l="1"/>
  <c r="A82" i="34"/>
  <c r="A81" i="34"/>
  <c r="A80" i="34"/>
  <c r="A79" i="34"/>
  <c r="A73" i="34"/>
  <c r="A74" i="34"/>
  <c r="A75" i="34"/>
  <c r="A76" i="34"/>
  <c r="A72" i="34"/>
  <c r="A71" i="34"/>
  <c r="G831" i="36" l="1"/>
  <c r="G830" i="36"/>
  <c r="A64" i="34" l="1"/>
  <c r="G826" i="36"/>
  <c r="A63" i="34" l="1"/>
  <c r="A69" i="34"/>
  <c r="A68" i="34"/>
  <c r="A66" i="34"/>
  <c r="A65" i="34"/>
  <c r="A119" i="34"/>
  <c r="A118" i="34"/>
  <c r="A62" i="34"/>
  <c r="G850" i="36" l="1"/>
  <c r="G849" i="36"/>
  <c r="G848" i="36"/>
  <c r="G847" i="36"/>
  <c r="G844" i="36"/>
  <c r="G833" i="36"/>
  <c r="G832" i="36"/>
  <c r="G846" i="36"/>
  <c r="G845" i="36"/>
  <c r="G825" i="36"/>
  <c r="G823" i="36"/>
  <c r="G838" i="36"/>
  <c r="G842" i="36"/>
  <c r="G840" i="36"/>
  <c r="G839" i="36"/>
  <c r="G851" i="36"/>
  <c r="G843" i="36"/>
  <c r="G841" i="36"/>
  <c r="G837" i="36"/>
  <c r="G836" i="36"/>
  <c r="G828" i="36"/>
  <c r="G835" i="36"/>
  <c r="G827" i="36"/>
  <c r="G824" i="36"/>
  <c r="G822" i="36"/>
  <c r="G821" i="36"/>
  <c r="G300" i="36" l="1"/>
  <c r="G301" i="36"/>
  <c r="G299" i="36"/>
  <c r="G298" i="36"/>
  <c r="G556" i="36"/>
  <c r="G555" i="36"/>
  <c r="G569" i="36"/>
  <c r="G568" i="36"/>
  <c r="G567" i="36"/>
  <c r="G570" i="36"/>
  <c r="G571" i="36"/>
  <c r="G572" i="36"/>
  <c r="G573" i="36"/>
  <c r="G551" i="36" l="1"/>
  <c r="G548" i="36"/>
  <c r="G579" i="36"/>
  <c r="G563" i="36"/>
  <c r="G558" i="36"/>
  <c r="G545" i="36"/>
  <c r="G547" i="36"/>
  <c r="G559" i="36"/>
  <c r="G560" i="36"/>
  <c r="G561" i="36"/>
  <c r="G562" i="36"/>
  <c r="G564" i="36"/>
  <c r="G566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30" i="36" l="1"/>
  <c r="G622" i="36"/>
  <c r="G156" i="36"/>
  <c r="G60" i="36"/>
  <c r="G236" i="36"/>
  <c r="G216" i="36"/>
  <c r="G218" i="36"/>
  <c r="H26" i="37"/>
  <c r="H25" i="37"/>
  <c r="H24" i="37"/>
  <c r="H23" i="37"/>
  <c r="H22" i="37"/>
  <c r="H21" i="37"/>
  <c r="H20" i="37"/>
  <c r="H19" i="37"/>
  <c r="H18" i="37"/>
  <c r="H17" i="37"/>
  <c r="H16" i="37"/>
  <c r="H15" i="37"/>
  <c r="H14" i="37"/>
  <c r="H13" i="37"/>
  <c r="H12" i="37"/>
  <c r="H11" i="37"/>
  <c r="H10" i="37"/>
  <c r="H9" i="37"/>
  <c r="H8" i="37"/>
  <c r="H7" i="37"/>
  <c r="H6" i="37"/>
  <c r="H5" i="37"/>
  <c r="H4" i="37"/>
  <c r="H3" i="37"/>
  <c r="G695" i="36" l="1"/>
  <c r="G694" i="36"/>
  <c r="G693" i="36"/>
  <c r="G692" i="36"/>
  <c r="G457" i="36"/>
  <c r="G691" i="36"/>
  <c r="G819" i="36" l="1"/>
  <c r="G816" i="36"/>
  <c r="G818" i="36"/>
  <c r="G817" i="36"/>
  <c r="G815" i="36"/>
  <c r="G813" i="36"/>
  <c r="G812" i="36"/>
  <c r="G811" i="36"/>
  <c r="G810" i="36"/>
  <c r="G809" i="36"/>
  <c r="G808" i="36"/>
  <c r="G554" i="36"/>
  <c r="G690" i="36"/>
  <c r="I9" i="37" l="1"/>
  <c r="G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8" i="37"/>
  <c r="I7" i="37"/>
  <c r="I6" i="37"/>
  <c r="I5" i="37"/>
  <c r="I4" i="37"/>
  <c r="I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4" i="34" l="1"/>
  <c r="A125" i="34"/>
  <c r="G7" i="37" l="1"/>
  <c r="G277" i="36" l="1"/>
  <c r="G805" i="36" l="1"/>
  <c r="G804" i="36"/>
  <c r="G807" i="36"/>
  <c r="G796" i="36"/>
  <c r="G806" i="36"/>
  <c r="G803" i="36"/>
  <c r="G802" i="36"/>
  <c r="G801" i="36"/>
  <c r="G800" i="36"/>
  <c r="G799" i="36"/>
  <c r="G798" i="36"/>
  <c r="G797" i="36"/>
  <c r="G795" i="36"/>
  <c r="G452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7" i="36" l="1"/>
  <c r="G296" i="36"/>
  <c r="G295" i="36"/>
  <c r="G456" i="36"/>
  <c r="G455" i="36"/>
  <c r="G454" i="36"/>
  <c r="G294" i="36"/>
  <c r="G26" i="37"/>
  <c r="G25" i="37"/>
  <c r="G293" i="36"/>
  <c r="G789" i="36" l="1"/>
  <c r="G788" i="36"/>
  <c r="G794" i="36"/>
  <c r="G793" i="36"/>
  <c r="G792" i="36"/>
  <c r="G791" i="36"/>
  <c r="G790" i="36"/>
  <c r="G784" i="36"/>
  <c r="G786" i="36"/>
  <c r="G787" i="36"/>
  <c r="G785" i="36"/>
  <c r="G783" i="36"/>
  <c r="G19" i="37" l="1"/>
  <c r="G776" i="36" l="1"/>
  <c r="G765" i="36"/>
  <c r="G770" i="36"/>
  <c r="G775" i="36"/>
  <c r="G764" i="36"/>
  <c r="G763" i="36"/>
  <c r="G769" i="36"/>
  <c r="G768" i="36"/>
  <c r="G774" i="36"/>
  <c r="G773" i="36"/>
  <c r="A37" i="34"/>
  <c r="A36" i="34"/>
  <c r="A35" i="34"/>
  <c r="G772" i="36"/>
  <c r="G767" i="36"/>
  <c r="G759" i="36"/>
  <c r="G760" i="36"/>
  <c r="G761" i="36"/>
  <c r="G766" i="36"/>
  <c r="G771" i="36"/>
  <c r="G777" i="36"/>
  <c r="G762" i="36"/>
  <c r="G778" i="36"/>
  <c r="G779" i="36"/>
  <c r="G780" i="36"/>
  <c r="G758" i="36"/>
  <c r="G782" i="36"/>
  <c r="G781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92" i="36" l="1"/>
  <c r="G45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4" i="37"/>
  <c r="G23" i="37"/>
  <c r="G22" i="37"/>
  <c r="G21" i="37"/>
  <c r="G20" i="37"/>
  <c r="G18" i="37"/>
  <c r="G17" i="37"/>
  <c r="G16" i="37"/>
  <c r="G15" i="37"/>
  <c r="G14" i="37"/>
  <c r="G13" i="37"/>
  <c r="G12" i="37"/>
  <c r="G11" i="37"/>
  <c r="G10" i="37"/>
  <c r="G8" i="37"/>
  <c r="G6" i="37"/>
  <c r="G5" i="37"/>
  <c r="G4" i="37"/>
  <c r="G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6" i="34"/>
  <c r="A59" i="34"/>
  <c r="F155" i="34"/>
  <c r="A58" i="34"/>
  <c r="F153" i="34"/>
  <c r="A153" i="34"/>
  <c r="F152" i="34"/>
  <c r="A152" i="34"/>
  <c r="F151" i="34"/>
  <c r="A151" i="34"/>
  <c r="F149" i="34"/>
  <c r="A149" i="34"/>
  <c r="F148" i="34"/>
  <c r="A148" i="34"/>
  <c r="A14" i="34"/>
  <c r="A13" i="34"/>
  <c r="A12" i="34"/>
  <c r="A11" i="34"/>
  <c r="A10" i="34"/>
  <c r="A8" i="34"/>
  <c r="A7" i="34"/>
  <c r="A6" i="34"/>
  <c r="A5" i="34"/>
  <c r="A4" i="34"/>
  <c r="A3" i="34"/>
  <c r="A2" i="34"/>
  <c r="F143" i="34"/>
  <c r="A143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5" i="34"/>
  <c r="F124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7" i="36"/>
  <c r="G756" i="36"/>
  <c r="G755" i="36"/>
  <c r="G754" i="36"/>
  <c r="G753" i="36"/>
  <c r="G752" i="36"/>
  <c r="G751" i="36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8" i="36"/>
  <c r="G577" i="36"/>
  <c r="G576" i="36"/>
  <c r="G575" i="36"/>
  <c r="G574" i="36"/>
  <c r="G557" i="36"/>
  <c r="G553" i="36"/>
  <c r="G552" i="36"/>
  <c r="G550" i="36"/>
  <c r="G549" i="36"/>
  <c r="G546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291" i="36"/>
  <c r="G278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5" i="36"/>
  <c r="G234" i="36"/>
  <c r="G233" i="36"/>
  <c r="G232" i="36"/>
  <c r="G231" i="36"/>
  <c r="G229" i="36"/>
  <c r="G228" i="36"/>
  <c r="G227" i="36"/>
  <c r="G226" i="36"/>
  <c r="G225" i="36"/>
  <c r="G224" i="36"/>
  <c r="G223" i="36"/>
  <c r="G222" i="36"/>
  <c r="G221" i="36"/>
  <c r="G220" i="36"/>
  <c r="G219" i="36"/>
  <c r="G217" i="36"/>
  <c r="G215" i="36"/>
  <c r="G214" i="36"/>
  <c r="G213" i="36"/>
  <c r="G212" i="36"/>
  <c r="G211" i="36"/>
  <c r="G210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<sst xmlns="http://schemas.openxmlformats.org/spreadsheetml/2006/main" count="4823" uniqueCount="1517">
  <si>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</si>
  <si>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</si>
  <si>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</si>
  <si>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</si>
  <si>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</si>
  <si>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</si>
  <si>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</si>
  <si>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</si>
  <si>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</si>
  <si>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</si>
  <si>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</si>
  <si>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</si>
  <si>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</si>
  <si>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</si>
  <si>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</si>
  <si>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</si>
  <si>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</si>
  <si>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</si>
  <si>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</si>
  <si>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</si>
  <si>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</si>
  <si>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</si>
  <si>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</si>
  <si>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</si>
  <si>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</si>
  <si>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</si>
  <si>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</si>
  <si>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</si>
  <si>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</si>
  <si>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</si>
  <si>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</si>
  <si>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</si>
  <si>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</si>
  <si>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</si>
  <si>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</si>
  <si>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</si>
  <si>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</si>
  <si>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</si>
  <si>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</si>
  <si>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</si>
  <si>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</si>
  <si>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</si>
  <si>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</si>
  <si>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</si>
  <si>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</si>
  <si>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</si>
  <si>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</si>
  <si>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</si>
  <si>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</si>
  <si>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</si>
  <si>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</si>
  <si>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</si>
  <si>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</si>
  <si>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</si>
  <si>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</si>
  <si>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</si>
  <si>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</si>
  <si>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</si>
  <si>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</si>
  <si>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</si>
  <si>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</si>
  <si>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</si>
  <si>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</si>
  <si>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</si>
  <si>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</si>
  <si>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</si>
  <si>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</si>
  <si>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</si>
  <si>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</si>
  <si>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</si>
  <si>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</si>
  <si>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</si>
  <si>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</si>
  <si>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</si>
  <si>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</si>
  <si>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</si>
  <si>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</si>
  <si>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</si>
  <si>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</si>
  <si>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</si>
  <si>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</si>
  <si>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</si>
  <si>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</si>
  <si>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</si>
  <si>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</si>
  <si>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</si>
  <si>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</si>
  <si>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</si>
  <si>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</si>
  <si>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</si>
  <si>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</si>
  <si>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</si>
  <si>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</si>
  <si>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</si>
  <si>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</si>
  <si>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</si>
  <si>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</si>
  <si>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</si>
  <si>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</si>
  <si>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</si>
  <si>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</si>
  <si>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</si>
  <si>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</si>
  <si>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</si>
  <si>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</si>
  <si>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</si>
  <si>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</si>
  <si>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</si>
  <si>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</si>
  <si>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</si>
  <si>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</si>
  <si>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</si>
  <si>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</si>
  <si>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</si>
  <si>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</si>
  <si>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</si>
  <si>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</si>
  <si>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</si>
  <si>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</si>
  <si>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</si>
  <si>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</si>
  <si>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</si>
  <si>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</si>
  <si>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</si>
  <si>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</si>
  <si>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</si>
  <si>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</si>
  <si>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</si>
  <si>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</si>
  <si>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</si>
  <si>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</si>
  <si>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</si>
  <si>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</si>
  <si>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</si>
  <si>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</si>
  <si>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</si>
  <si>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</si>
  <si>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</si>
  <si>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</si>
  <si>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</si>
  <si>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</si>
  <si>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</si>
  <si>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</si>
  <si>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</si>
  <si>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</si>
  <si>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</si>
  <si>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</si>
  <si>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</si>
  <si>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</si>
  <si>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</si>
  <si>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</si>
  <si>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</si>
  <si>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</si>
  <si>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</si>
  <si>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</si>
  <si>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</si>
  <si>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</si>
  <si>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</si>
  <si>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</si>
  <si>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</si>
  <si>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</si>
  <si>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</si>
  <si>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</si>
  <si>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</si>
  <si>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</si>
  <si>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</si>
  <si>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</si>
  <si>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</si>
  <si>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</si>
  <si>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</si>
  <si>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</si>
  <si>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</si>
  <si>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</si>
  <si>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</si>
  <si>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</si>
  <si>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</si>
  <si>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</si>
  <si>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</si>
  <si>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</si>
  <si>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</si>
  <si>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</si>
  <si>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</si>
  <si>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</si>
  <si>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</si>
  <si>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</si>
  <si>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</si>
  <si>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</si>
  <si>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</si>
  <si>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</si>
  <si>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</si>
  <si>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</si>
  <si>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</si>
  <si>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</si>
  <si>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</si>
  <si>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</si>
  <si>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</si>
  <si>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</si>
  <si>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</si>
  <si>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</si>
  <si>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</si>
  <si>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</si>
  <si>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</si>
  <si>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</si>
  <si>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</si>
  <si>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</si>
  <si>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</si>
  <si>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</si>
  <si>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</si>
  <si>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</si>
  <si>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</si>
  <si>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</si>
  <si>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</si>
  <si>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</si>
  <si>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</si>
  <si>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</si>
  <si>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</si>
  <si>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</si>
  <si>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</si>
  <si>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</si>
  <si>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</si>
  <si>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</si>
  <si>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</si>
  <si>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</si>
  <si>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</si>
  <si>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</si>
  <si>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</si>
  <si>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</si>
  <si>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</si>
  <si>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</si>
  <si>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</si>
  <si>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</si>
  <si>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</si>
  <si>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</si>
  <si>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</si>
  <si>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</si>
  <si>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</si>
  <si>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</si>
  <si>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</si>
  <si>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</si>
  <si>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</si>
  <si>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</si>
  <si>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</si>
  <si>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</si>
  <si>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</si>
  <si>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</si>
  <si>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</si>
  <si>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</si>
  <si>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</si>
  <si>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</si>
  <si>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</si>
  <si>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</si>
  <si>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</si>
  <si>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</si>
  <si>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</si>
  <si>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</si>
  <si>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</si>
  <si>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</si>
  <si>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</si>
  <si>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</si>
  <si>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</si>
  <si>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</si>
  <si>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</si>
  <si>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</si>
  <si>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</si>
  <si>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</si>
  <si>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</si>
  <si>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</si>
  <si>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</si>
  <si>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</si>
  <si>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</si>
  <si>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</si>
  <si>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</si>
  <si>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</si>
  <si>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</si>
  <si>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</si>
  <si>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</si>
  <si>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</si>
  <si>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</si>
  <si>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</si>
  <si>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</si>
  <si>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</si>
  <si>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</si>
  <si>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</si>
  <si>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</si>
  <si>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</si>
  <si>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</si>
  <si>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</si>
  <si>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</si>
  <si>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</si>
  <si>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</si>
  <si>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</si>
  <si>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</si>
  <si>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</si>
  <si>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</si>
  <si>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</si>
  <si>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</si>
  <si>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</si>
  <si>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</si>
  <si>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</si>
  <si>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</si>
  <si>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</si>
  <si>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</si>
  <si>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</si>
  <si>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</si>
  <si>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</si>
  <si>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</si>
  <si>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</si>
  <si>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</si>
  <si>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</si>
  <si>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</si>
  <si>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</si>
  <si>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</si>
  <si>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</si>
  <si>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</si>
  <si>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</si>
  <si>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</si>
  <si>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</si>
  <si>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</si>
  <si>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</si>
  <si>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</si>
  <si>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</si>
  <si>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</si>
  <si>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</si>
  <si>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</si>
  <si>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</si>
  <si>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</si>
  <si>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</si>
  <si>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</si>
  <si>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</si>
  <si>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</si>
  <si>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</si>
  <si>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</si>
  <si>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</si>
  <si>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</si>
  <si>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</si>
  <si>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</si>
  <si>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</si>
  <si>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</si>
  <si>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</si>
  <si>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</si>
  <si>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</si>
  <si>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</si>
  <si>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</si>
  <si>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</si>
  <si>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</si>
  <si>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</si>
  <si>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</si>
  <si>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</si>
  <si>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</si>
  <si>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</si>
  <si>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</si>
  <si>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</si>
  <si>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</si>
  <si>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</si>
  <si>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</si>
  <si>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</si>
  <si>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</si>
  <si>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</si>
  <si>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</si>
  <si>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</si>
  <si>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</si>
  <si>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</si>
  <si>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</si>
  <si>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</si>
  <si>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</si>
  <si>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</si>
  <si>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</si>
  <si>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</si>
  <si>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</si>
  <si>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</si>
  <si>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</si>
  <si>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</si>
  <si>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</si>
  <si>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</si>
  <si>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</si>
  <si>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</si>
  <si>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</si>
  <si>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</si>
  <si>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</si>
  <si>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</si>
  <si>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</si>
  <si>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</si>
  <si>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</si>
  <si>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</si>
  <si>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</si>
  <si>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</si>
  <si>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</si>
  <si>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</si>
  <si>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</si>
  <si>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</si>
  <si>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</si>
  <si>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</si>
  <si>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</si>
  <si>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</si>
  <si>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</si>
  <si>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</si>
  <si>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</si>
  <si>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</si>
  <si>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</si>
  <si>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</si>
  <si>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</si>
  <si>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</si>
  <si>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</si>
  <si>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</si>
  <si>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</si>
  <si>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</si>
  <si>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</si>
  <si>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</si>
  <si>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</si>
  <si>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</si>
  <si>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</si>
  <si>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</si>
  <si>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</si>
  <si>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</si>
  <si>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</si>
  <si>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</si>
  <si>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</si>
  <si>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</si>
  <si>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</si>
  <si>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</si>
  <si>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</si>
  <si>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</si>
  <si>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</si>
  <si>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</si>
  <si>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</si>
  <si>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</si>
  <si>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</si>
  <si>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</si>
  <si>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</si>
  <si>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</si>
  <si>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</si>
  <si>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</si>
  <si>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</si>
  <si>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</si>
  <si>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</si>
  <si>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</si>
  <si>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</si>
  <si>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</si>
  <si>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</si>
  <si>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</si>
  <si>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</si>
  <si>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</si>
  <si>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</si>
  <si>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</si>
  <si>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</si>
  <si>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</si>
  <si>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</si>
  <si>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</si>
  <si>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</si>
  <si>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</si>
  <si>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</si>
  <si>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</si>
  <si>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</si>
  <si>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</si>
  <si>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</si>
  <si>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</si>
  <si>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</si>
  <si>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</si>
  <si>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</si>
  <si>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</si>
  <si>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</si>
  <si>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</si>
  <si>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</si>
  <si>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</si>
  <si>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</si>
  <si>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</si>
  <si>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</si>
  <si>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</si>
  <si>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</si>
  <si>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</si>
  <si>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</si>
  <si>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</si>
  <si>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</si>
  <si>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</si>
  <si>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</si>
  <si>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</si>
  <si>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</si>
  <si>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</si>
  <si>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</si>
  <si>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</si>
  <si>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</si>
  <si>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</si>
  <si>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</si>
  <si>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</si>
  <si>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</si>
  <si>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</si>
  <si>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</si>
  <si>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</si>
  <si>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</si>
  <si>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</si>
  <si>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</si>
  <si>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</si>
  <si>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</si>
  <si>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</si>
  <si>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</si>
  <si>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</si>
  <si>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</si>
  <si>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</si>
  <si>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</si>
  <si>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</si>
  <si>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</si>
  <si>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</si>
  <si>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</si>
  <si>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</si>
  <si>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</si>
  <si>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</si>
  <si>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</si>
  <si>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</si>
  <si>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</si>
  <si>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</si>
  <si>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</si>
  <si>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</si>
  <si>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</si>
  <si>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</si>
  <si>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</si>
  <si>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</si>
  <si>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</si>
  <si>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</si>
  <si>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</si>
  <si>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</si>
  <si>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</si>
  <si>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</si>
  <si>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</si>
  <si>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</si>
  <si>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</si>
  <si>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</si>
  <si>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</si>
  <si>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</si>
  <si>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</si>
  <si>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</si>
  <si>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</si>
  <si>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</si>
  <si>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</si>
  <si>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</si>
  <si>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</si>
  <si>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</si>
  <si>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</si>
  <si>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</si>
  <si>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</si>
  <si>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</si>
  <si>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</si>
  <si>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</si>
  <si>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</si>
  <si>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</si>
  <si>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</si>
  <si>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</si>
  <si>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</si>
  <si>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</si>
  <si>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</si>
  <si>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</si>
  <si>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</si>
  <si>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</si>
  <si>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</si>
  <si>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</si>
  <si>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</si>
  <si>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</si>
  <si>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</si>
  <si>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</si>
  <si>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</si>
  <si>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</si>
  <si>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</si>
  <si>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</si>
  <si>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</si>
  <si>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</si>
  <si>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</si>
  <si>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</si>
  <si>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</si>
  <si>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</si>
  <si>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</si>
  <si>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</si>
  <si>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</si>
  <si>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</si>
  <si>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</si>
  <si>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</si>
  <si>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</si>
  <si>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</si>
  <si>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</si>
  <si>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</si>
  <si>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</si>
  <si>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</si>
  <si>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</si>
  <si>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</si>
  <si>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</si>
  <si>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</si>
  <si>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</si>
  <si>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</si>
  <si>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</si>
  <si>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</si>
  <si>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COURSE_IMG_FOLDER</t>
  </si>
  <si>
    <t>변수</t>
    <phoneticPr fontId="1" type="noConversion"/>
  </si>
  <si>
    <t>운영 설정값</t>
    <phoneticPr fontId="1" type="noConversion"/>
  </si>
  <si>
    <t>Desc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</si>
  <si>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</si>
  <si>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</si>
  <si>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</si>
  <si>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</si>
  <si>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</si>
  <si>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</si>
  <si>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</si>
  <si>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</si>
  <si>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</si>
  <si>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</si>
  <si>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</si>
  <si>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</si>
  <si>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</si>
  <si>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</si>
  <si>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</si>
  <si>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</si>
  <si>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</si>
  <si>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</si>
  <si>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</si>
  <si>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</si>
  <si>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</si>
  <si>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</si>
  <si>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</si>
  <si>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</si>
  <si>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</si>
  <si>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</si>
  <si>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</si>
  <si>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</si>
  <si>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</si>
  <si>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</si>
  <si>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</si>
  <si>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</si>
  <si>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</si>
  <si>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</si>
  <si>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</si>
  <si>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</si>
  <si>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</si>
  <si>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</si>
  <si>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</si>
  <si>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</si>
  <si>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</si>
  <si>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</si>
  <si>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</si>
  <si>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</si>
  <si>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</si>
  <si>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</si>
  <si>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</si>
  <si>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</si>
  <si>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</si>
  <si>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</si>
  <si>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</si>
  <si>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</si>
  <si>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</si>
  <si>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</si>
  <si>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</si>
  <si>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</si>
  <si>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</si>
  <si>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</si>
  <si>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</si>
  <si>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</si>
  <si>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</si>
  <si>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</si>
  <si>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</si>
  <si>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</si>
  <si>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</si>
  <si>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</si>
  <si>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</si>
  <si>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</si>
  <si>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</si>
  <si>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</si>
  <si>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</si>
  <si>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</si>
  <si>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</si>
  <si>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</si>
  <si>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</si>
  <si>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</si>
  <si>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</si>
  <si>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</si>
  <si>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</si>
  <si>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</si>
  <si>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</si>
  <si>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</si>
  <si>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</si>
  <si>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</si>
  <si>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</si>
  <si>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</si>
  <si>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</si>
  <si>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</si>
  <si>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</si>
  <si>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</si>
  <si>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</si>
  <si>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</si>
  <si>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</si>
  <si>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</si>
  <si>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</si>
  <si>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</si>
  <si>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</si>
  <si>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</si>
  <si>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</si>
  <si>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</si>
  <si>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</si>
  <si>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</si>
  <si>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</si>
  <si>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</si>
  <si>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</si>
  <si>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</si>
  <si>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</si>
  <si>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</si>
  <si>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</si>
  <si>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</si>
  <si>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</si>
  <si>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</si>
  <si>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</si>
  <si>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</si>
  <si>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</si>
  <si>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</si>
  <si>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</si>
  <si>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</si>
  <si>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</si>
  <si>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</si>
  <si>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</si>
  <si>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</si>
  <si>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</si>
  <si>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</si>
  <si>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</si>
  <si>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</si>
  <si>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</si>
  <si>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</si>
  <si>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</si>
  <si>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</si>
  <si>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</si>
  <si>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</si>
  <si>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</si>
  <si>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</si>
  <si>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</si>
  <si>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</si>
  <si>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</si>
  <si>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</si>
  <si>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</si>
  <si>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</si>
  <si>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</si>
  <si>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</si>
  <si>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</si>
  <si>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</si>
  <si>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</si>
  <si>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</si>
  <si>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</si>
  <si>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</si>
  <si>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</si>
  <si>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</si>
  <si>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</si>
  <si>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</si>
  <si>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</si>
  <si>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</si>
  <si>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</si>
  <si>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</si>
  <si>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</si>
  <si>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</si>
  <si>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</si>
  <si>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</si>
  <si>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</si>
  <si>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</si>
  <si>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</si>
  <si>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</si>
  <si>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</si>
  <si>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</si>
  <si>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</si>
  <si>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</si>
  <si>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</si>
  <si>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</si>
  <si>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</si>
  <si>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</si>
  <si>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</si>
  <si>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</si>
  <si>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</si>
  <si>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</si>
  <si>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</si>
  <si>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</si>
  <si>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</si>
  <si>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</si>
  <si>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</si>
  <si>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</si>
  <si>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</si>
  <si>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</si>
  <si>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</si>
  <si>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</si>
  <si>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</si>
  <si>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</si>
  <si>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</si>
  <si>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</si>
  <si>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</si>
  <si>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</si>
  <si>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</si>
  <si>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</si>
  <si>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</si>
  <si>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</si>
  <si>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</si>
  <si>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</si>
  <si>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</si>
  <si>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</si>
  <si>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</si>
  <si>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</si>
  <si>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</si>
  <si>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</si>
  <si>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</si>
  <si>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</si>
  <si>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</si>
  <si>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</si>
  <si>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</si>
  <si>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</si>
  <si>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</si>
  <si>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</si>
  <si>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</si>
  <si>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</si>
  <si>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</si>
  <si>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</si>
  <si>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</si>
  <si>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</si>
  <si>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</si>
  <si>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</si>
  <si>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</si>
  <si>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</si>
  <si>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</si>
  <si>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</si>
  <si>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</si>
  <si>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</si>
  <si>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</si>
  <si>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</si>
  <si>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</si>
  <si>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</si>
  <si>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</si>
  <si>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</si>
  <si>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</si>
  <si>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</si>
  <si>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</si>
  <si>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</si>
  <si>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</si>
  <si>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</si>
  <si>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</si>
  <si>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</si>
  <si>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</si>
  <si>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</si>
  <si>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</si>
  <si>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</si>
  <si>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</si>
  <si>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</si>
  <si>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</si>
  <si>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</si>
  <si>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</si>
  <si>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</si>
  <si>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</si>
  <si>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</si>
  <si>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</si>
  <si>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</si>
  <si>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</si>
  <si>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</si>
  <si>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</si>
  <si>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</si>
  <si>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</si>
  <si>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</si>
  <si>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</si>
  <si>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</si>
  <si>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</si>
  <si>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</si>
  <si>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</si>
  <si>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</si>
  <si>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</si>
  <si>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</si>
  <si>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</si>
  <si>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</si>
  <si>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</si>
  <si>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</si>
  <si>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</si>
  <si>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</si>
  <si>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</si>
  <si>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</si>
  <si>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</si>
  <si>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</si>
  <si>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</si>
  <si>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</si>
  <si>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</si>
  <si>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</si>
  <si>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</si>
  <si>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</si>
  <si>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</si>
  <si>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</si>
  <si>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</si>
  <si>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</si>
  <si>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</si>
  <si>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</si>
  <si>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</si>
  <si>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</si>
  <si>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</si>
  <si>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</si>
  <si>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</si>
  <si>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</si>
  <si>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</si>
  <si>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</si>
  <si>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</si>
  <si>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</si>
  <si>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</si>
  <si>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</si>
  <si>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</si>
  <si>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</si>
  <si>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</si>
  <si>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</si>
  <si>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</si>
  <si>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</si>
  <si>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</si>
  <si>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</si>
  <si>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</si>
  <si>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</si>
  <si>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</si>
  <si>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</si>
  <si>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</si>
  <si>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</si>
  <si>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</si>
  <si>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</si>
  <si>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</si>
  <si>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</si>
  <si>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</si>
  <si>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</si>
  <si>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</si>
  <si>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이벤트 이미지 폴더</t>
    <phoneticPr fontId="1" type="noConversion"/>
  </si>
  <si>
    <t>NOTICE_IMG_FOLDER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</si>
  <si>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</si>
  <si>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</si>
  <si>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</si>
  <si>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</si>
  <si>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</si>
  <si>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</si>
  <si>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</si>
  <si>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</si>
  <si>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</si>
  <si>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</si>
  <si>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</si>
  <si>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</si>
  <si>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</si>
  <si>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</si>
  <si>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</si>
  <si>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</si>
  <si>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</si>
  <si>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</si>
  <si>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</si>
  <si>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</si>
  <si>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</si>
  <si>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</si>
  <si>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</si>
  <si>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</si>
  <si>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</si>
  <si>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</si>
  <si>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</si>
  <si>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</si>
  <si>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</si>
  <si>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</si>
  <si>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</si>
  <si>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</si>
  <si>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</si>
  <si>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</si>
  <si>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</si>
  <si>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</si>
  <si>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</si>
  <si>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</si>
  <si>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</si>
  <si>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</si>
  <si>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</si>
  <si>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</si>
  <si>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</si>
  <si>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</si>
  <si>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</si>
  <si>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</si>
  <si>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</si>
  <si>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</si>
  <si>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</si>
  <si>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</si>
  <si>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</si>
  <si>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</si>
  <si>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</si>
  <si>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</si>
  <si>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</si>
  <si>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</si>
  <si>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</si>
  <si>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</si>
  <si>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</si>
  <si>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</si>
  <si>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</si>
  <si>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</si>
  <si>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</si>
  <si>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</si>
  <si>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</si>
  <si>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</si>
  <si>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</si>
  <si>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</si>
  <si>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</si>
  <si>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</si>
  <si>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</si>
  <si>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</si>
  <si>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</si>
  <si>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</si>
  <si>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</si>
  <si>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</si>
  <si>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</si>
  <si>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</si>
  <si>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</si>
  <si>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</si>
  <si>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</si>
  <si>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</si>
  <si>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</si>
  <si>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</si>
  <si>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</si>
  <si>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</si>
  <si>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</si>
  <si>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</si>
  <si>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</si>
  <si>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</si>
  <si>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</si>
  <si>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</si>
  <si>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</si>
  <si>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</si>
  <si>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</si>
  <si>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</si>
  <si>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</si>
  <si>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</si>
  <si>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</si>
  <si>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</si>
  <si>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</si>
  <si>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</si>
  <si>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</si>
  <si>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</si>
  <si>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</si>
  <si>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</si>
  <si>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</si>
  <si>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</si>
  <si>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</si>
  <si>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</si>
  <si>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</si>
  <si>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</si>
  <si>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</si>
  <si>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</si>
  <si>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</si>
  <si>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</si>
  <si>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</si>
  <si>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</si>
  <si>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</si>
  <si>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</si>
  <si>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</si>
  <si>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</si>
  <si>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</si>
  <si>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</si>
  <si>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</si>
  <si>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</si>
  <si>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</si>
  <si>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</si>
  <si>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</si>
  <si>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</si>
  <si>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</si>
  <si>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</si>
  <si>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</si>
  <si>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</si>
  <si>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</si>
  <si>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</si>
  <si>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</si>
  <si>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</si>
  <si>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</si>
  <si>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</si>
  <si>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</si>
  <si>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</si>
  <si>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</si>
  <si>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</si>
  <si>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</si>
  <si>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</si>
  <si>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</si>
  <si>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</si>
  <si>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</si>
  <si>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</si>
  <si>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</si>
  <si>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</si>
  <si>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</si>
  <si>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</si>
  <si>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</si>
  <si>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</si>
  <si>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</si>
  <si>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</si>
  <si>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</si>
  <si>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</si>
  <si>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</si>
  <si>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</si>
  <si>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</si>
  <si>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</si>
  <si>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</si>
  <si>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</si>
  <si>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</si>
  <si>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</si>
  <si>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</si>
  <si>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</si>
  <si>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</si>
  <si>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</si>
  <si>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</si>
  <si>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</si>
  <si>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</si>
  <si>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</si>
  <si>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</si>
  <si>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</si>
  <si>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</si>
  <si>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</si>
  <si>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</si>
  <si>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</si>
  <si>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</si>
  <si>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</si>
  <si>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</si>
  <si>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</si>
  <si>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</si>
  <si>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</si>
  <si>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</si>
  <si>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</si>
  <si>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</si>
  <si>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</si>
  <si>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</si>
  <si>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</si>
  <si>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</si>
  <si>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</si>
  <si>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</si>
  <si>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</si>
  <si>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</si>
  <si>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</si>
  <si>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</si>
  <si>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</si>
  <si>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</si>
  <si>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</si>
  <si>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</si>
  <si>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</si>
  <si>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</si>
  <si>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</si>
  <si>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</si>
  <si>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</si>
  <si>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</si>
  <si>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</si>
  <si>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</si>
  <si>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</si>
  <si>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</si>
  <si>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</si>
  <si>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</si>
  <si>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</si>
  <si>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</si>
  <si>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</si>
  <si>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</si>
  <si>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</si>
  <si>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</si>
  <si>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</si>
  <si>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</si>
  <si>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</si>
  <si>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</si>
  <si>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</si>
  <si>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</si>
  <si>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</si>
  <si>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</si>
  <si>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</si>
  <si>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</si>
  <si>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</si>
  <si>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</si>
  <si>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</si>
  <si>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</si>
  <si>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</si>
  <si>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</si>
  <si>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</si>
  <si>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</si>
  <si>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</si>
  <si>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</si>
  <si>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</si>
  <si>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</si>
  <si>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</si>
  <si>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</si>
  <si>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</si>
  <si>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</si>
  <si>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</si>
  <si>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</si>
  <si>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</si>
  <si>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</si>
  <si>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</si>
  <si>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</si>
  <si>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</si>
  <si>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</si>
  <si>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</si>
  <si>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</si>
  <si>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</si>
  <si>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</si>
  <si>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</si>
  <si>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</si>
  <si>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</si>
  <si>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</si>
  <si>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</si>
  <si>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</si>
  <si>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</si>
  <si>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</si>
  <si>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</si>
  <si>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</si>
  <si>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</si>
  <si>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</si>
  <si>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</si>
  <si>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</si>
  <si>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</si>
  <si>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</si>
  <si>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</si>
  <si>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</si>
  <si>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</si>
  <si>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</si>
  <si>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</si>
  <si>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</si>
  <si>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</si>
  <si>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</si>
  <si>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</si>
  <si>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</si>
  <si>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</si>
  <si>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</si>
  <si>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</si>
  <si>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</si>
  <si>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</si>
  <si>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</si>
  <si>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</si>
  <si>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</si>
  <si>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</si>
  <si>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</si>
  <si>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</si>
  <si>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</si>
  <si>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</si>
  <si>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</si>
  <si>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</si>
  <si>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</si>
  <si>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</si>
  <si>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</si>
  <si>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</si>
  <si>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</si>
  <si>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</si>
  <si>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</si>
  <si>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</si>
  <si>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</si>
  <si>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</si>
  <si>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</si>
  <si>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</si>
  <si>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</si>
  <si>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</si>
  <si>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</si>
  <si>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</si>
  <si>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</si>
  <si>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</si>
  <si>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</si>
  <si>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</si>
  <si>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</si>
  <si>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</si>
  <si>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</si>
  <si>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</si>
  <si>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</si>
  <si>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</si>
  <si>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</si>
  <si>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</si>
  <si>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</si>
  <si>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</si>
  <si>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</si>
  <si>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</si>
  <si>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</si>
  <si>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</si>
  <si>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</si>
  <si>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</si>
  <si>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</si>
  <si>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</si>
  <si>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</si>
  <si>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</si>
  <si>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</si>
  <si>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</si>
  <si>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</si>
  <si>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</si>
  <si>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</si>
  <si>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</si>
  <si>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</si>
  <si>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</si>
  <si>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</si>
  <si>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</si>
  <si>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</si>
  <si>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</si>
  <si>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</si>
  <si>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</si>
  <si>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</si>
  <si>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</si>
  <si>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</si>
  <si>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</si>
  <si>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</si>
  <si>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</si>
  <si>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</si>
  <si>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</si>
  <si>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</si>
  <si>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</si>
  <si>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</si>
  <si>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</si>
  <si>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</si>
  <si>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</si>
  <si>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</si>
  <si>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</si>
  <si>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</si>
  <si>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</si>
  <si>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</si>
  <si>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</si>
  <si>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</si>
  <si>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</si>
  <si>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</si>
  <si>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</si>
  <si>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</si>
  <si>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</si>
  <si>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</si>
  <si>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</si>
  <si>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</si>
  <si>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</si>
  <si>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</si>
  <si>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</si>
  <si>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</si>
  <si>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</si>
  <si>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</si>
  <si>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</si>
  <si>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</si>
  <si>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</si>
  <si>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</si>
  <si>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</si>
  <si>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</si>
  <si>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</si>
  <si>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</si>
  <si>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</si>
  <si>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</si>
  <si>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</si>
  <si>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</si>
  <si>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</si>
  <si>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</si>
  <si>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</si>
  <si>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</si>
  <si>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</si>
  <si>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</si>
  <si>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</si>
  <si>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</si>
  <si>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</si>
  <si>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</si>
  <si>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</si>
  <si>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</si>
  <si>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</si>
  <si>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</si>
  <si>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</si>
  <si>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</si>
  <si>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</si>
  <si>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</si>
  <si>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</si>
  <si>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</si>
  <si>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</si>
  <si>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</si>
  <si>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</si>
  <si>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</si>
  <si>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</si>
  <si>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</si>
  <si>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</si>
  <si>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</si>
  <si>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</si>
  <si>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</si>
  <si>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</si>
  <si>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</si>
  <si>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</si>
  <si>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</si>
  <si>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</si>
  <si>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</si>
  <si>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</si>
  <si>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</si>
  <si>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</si>
  <si>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</si>
  <si>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</si>
  <si>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</si>
  <si>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</si>
  <si>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</si>
  <si>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</si>
  <si>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</si>
  <si>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</si>
  <si>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</si>
  <si>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</si>
  <si>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</si>
  <si>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</si>
  <si>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</si>
  <si>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</si>
  <si>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</si>
  <si>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</si>
  <si>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</si>
  <si>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</si>
  <si>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</si>
  <si>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</si>
  <si>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</si>
  <si>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</si>
  <si>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</si>
  <si>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</si>
  <si>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</si>
  <si>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</si>
  <si>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</si>
  <si>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</si>
  <si>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</si>
  <si>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</si>
  <si>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</si>
  <si>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</si>
  <si>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</si>
  <si>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</si>
  <si>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</si>
  <si>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</si>
  <si>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</si>
  <si>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</si>
  <si>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</si>
  <si>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</si>
  <si>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</si>
  <si>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</si>
  <si>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</si>
  <si>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</si>
  <si>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</si>
  <si>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</si>
  <si>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</si>
  <si>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</si>
  <si>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</si>
  <si>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</si>
  <si>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</si>
  <si>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</si>
  <si>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</si>
  <si>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</si>
  <si>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</si>
  <si>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</si>
  <si>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</si>
  <si>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</si>
  <si>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</si>
  <si>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</si>
  <si>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</si>
  <si>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</si>
  <si>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</si>
  <si>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</si>
  <si>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</si>
  <si>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</si>
  <si>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</si>
  <si>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</si>
  <si>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</si>
  <si>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</si>
  <si>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</si>
  <si>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</si>
  <si>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</si>
  <si>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</si>
  <si>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</si>
  <si>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</si>
  <si>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</si>
  <si>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</si>
  <si>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</si>
  <si>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</si>
  <si>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</si>
  <si>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</si>
  <si>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</si>
  <si>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</si>
  <si>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</si>
  <si>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</si>
  <si>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</si>
  <si>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</si>
  <si>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</si>
  <si>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</si>
  <si>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</si>
  <si>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</si>
  <si>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</si>
  <si>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</si>
  <si>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</si>
  <si>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</si>
  <si>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</si>
  <si>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</si>
  <si>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</si>
  <si>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</si>
  <si>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</si>
  <si>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</si>
  <si>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</si>
  <si>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</si>
  <si>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</si>
  <si>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</si>
  <si>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</si>
  <si>
    <t>2019.02.22</t>
    <phoneticPr fontId="1" type="noConversion"/>
  </si>
  <si>
    <t>과정관리에서 미리보기 여부 필드 추가</t>
    <phoneticPr fontId="1" type="noConversion"/>
  </si>
  <si>
    <t>PREVIEW_YN</t>
    <phoneticPr fontId="1" type="noConversion"/>
  </si>
  <si>
    <t>미리보기 여부</t>
    <phoneticPr fontId="1" type="noConversion"/>
  </si>
  <si>
    <t>OFFLINE_DESC</t>
    <phoneticPr fontId="1" type="noConversion"/>
  </si>
  <si>
    <t>OFFLINE 설명</t>
    <phoneticPr fontId="1" type="noConversion"/>
  </si>
  <si>
    <t>Local 설정값</t>
    <phoneticPr fontId="1" type="noConversion"/>
  </si>
  <si>
    <t>Local</t>
    <phoneticPr fontId="1" type="noConversion"/>
  </si>
  <si>
    <t>/home/hosting_users/testqlearn/lgdacom</t>
    <phoneticPr fontId="1" type="noConversion"/>
  </si>
  <si>
    <t>/home/hosting_users/testqlearn/cImage/teacher</t>
    <phoneticPr fontId="1" type="noConversion"/>
  </si>
  <si>
    <t>/home/hosting_users/testqlearn/lms_attach</t>
    <phoneticPr fontId="1" type="noConversion"/>
  </si>
  <si>
    <t>/home/hosting_users/testqlearn/cImage/company</t>
    <phoneticPr fontId="1" type="noConversion"/>
  </si>
  <si>
    <t>/home/hosting_users/testqlearn/cImage/user</t>
    <phoneticPr fontId="1" type="noConversion"/>
  </si>
  <si>
    <t>/home/hosting_users/testqlearn/cImage/contents</t>
    <phoneticPr fontId="1" type="noConversion"/>
  </si>
  <si>
    <t>/home/hosting_users/testqlearn/cImage/main</t>
    <phoneticPr fontId="1" type="noConversion"/>
  </si>
  <si>
    <t>/home/hosting_users/testqlearn/cImage/notice</t>
    <phoneticPr fontId="1" type="noConversion"/>
  </si>
  <si>
    <t>/home/hosting_users/testqlearn/cImage/event</t>
    <phoneticPr fontId="1" type="noConversion"/>
  </si>
  <si>
    <t>http://www.ejunho.com/guest/AuthOnlyReturnurl.do</t>
    <phoneticPr fontId="1" type="noConversion"/>
  </si>
  <si>
    <t>http://www.ejunho.com/paymentGateway/casNoteUrl.do</t>
    <phoneticPr fontId="1" type="noConversion"/>
  </si>
  <si>
    <t>http://www.ejunho.com/paymentGateway/returnUrl.do</t>
    <phoneticPr fontId="1" type="noConversion"/>
  </si>
  <si>
    <t>비용</t>
    <phoneticPr fontId="1" type="noConversion"/>
  </si>
  <si>
    <t>계좌이체</t>
    <phoneticPr fontId="1" type="noConversion"/>
  </si>
  <si>
    <t>CASH</t>
    <phoneticPr fontId="1" type="noConversion"/>
  </si>
  <si>
    <t>메인 이미지</t>
    <phoneticPr fontId="1" type="noConversion"/>
  </si>
  <si>
    <t>qlearn</t>
    <phoneticPr fontId="1" type="noConversion"/>
  </si>
  <si>
    <t>ace1703!</t>
    <phoneticPr fontId="1" type="noConversion"/>
  </si>
  <si>
    <t>cate24</t>
    <phoneticPr fontId="1" type="noConversion"/>
  </si>
  <si>
    <t>cate24 ftp</t>
    <phoneticPr fontId="1" type="noConversion"/>
  </si>
  <si>
    <t>ace1703+</t>
    <phoneticPr fontId="1" type="noConversion"/>
  </si>
  <si>
    <t>cate24 - test</t>
    <phoneticPr fontId="1" type="noConversion"/>
  </si>
  <si>
    <t>testqlearn</t>
    <phoneticPr fontId="1" type="noConversion"/>
  </si>
  <si>
    <t>cate24 ftp - test</t>
    <phoneticPr fontId="1" type="noConversion"/>
  </si>
  <si>
    <t>testqlearn</t>
    <phoneticPr fontId="1" type="noConversion"/>
  </si>
  <si>
    <t>ejunho.com</t>
    <phoneticPr fontId="1" type="noConversion"/>
  </si>
  <si>
    <t>테스트 계정</t>
    <phoneticPr fontId="1" type="noConversion"/>
  </si>
  <si>
    <t>테스트 Url</t>
    <phoneticPr fontId="1" type="noConversion"/>
  </si>
  <si>
    <t>qlearngit / ace1703+</t>
    <phoneticPr fontId="1" type="noConversion"/>
  </si>
  <si>
    <t>Git</t>
    <phoneticPr fontId="1" type="noConversion"/>
  </si>
  <si>
    <t>Channel</t>
    <phoneticPr fontId="1" type="noConversion"/>
  </si>
  <si>
    <t>lfn_openChannel(channel ID)</t>
    <phoneticPr fontId="1" type="noConversion"/>
  </si>
  <si>
    <t>COURSE_ORG_COST</t>
    <phoneticPr fontId="1" type="noConversion"/>
  </si>
  <si>
    <t>진짜 비용</t>
    <phoneticPr fontId="1" type="noConversion"/>
  </si>
  <si>
    <t>NAVER_CLIENT_ID</t>
    <phoneticPr fontId="1" type="noConversion"/>
  </si>
  <si>
    <t>NAVER_CLIENT_SECRET</t>
    <phoneticPr fontId="1" type="noConversion"/>
  </si>
  <si>
    <t>BIRTH_TO_YEAR</t>
    <phoneticPr fontId="1" type="noConversion"/>
  </si>
  <si>
    <t>네이버 사용자 여부</t>
    <phoneticPr fontId="1" type="noConversion"/>
  </si>
  <si>
    <t>NAVER_USER_YN</t>
    <phoneticPr fontId="1" type="noConversion"/>
  </si>
  <si>
    <t>VARCHAR(50)</t>
    <phoneticPr fontId="1" type="noConversion"/>
  </si>
  <si>
    <t>네이버 Client Id</t>
    <phoneticPr fontId="1" type="noConversion"/>
  </si>
  <si>
    <t>네이버 Client secret</t>
    <phoneticPr fontId="1" type="noConversion"/>
  </si>
  <si>
    <t>네이버
 Client ID : EenAgdYVn_EwufGkhqCD
 Client Secret : dFAg8sTVHt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</si>
</sst>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7" sqref="C17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1409</v>
      </c>
      <c r="B1" s="81" t="s">
        <v>1410</v>
      </c>
    </row>
    <row r="2" spans="1:2" x14ac:dyDescent="0.3">
      <c r="A2" s="61" t="s">
        <v>1466</v>
      </c>
      <c r="B2" s="80" t="s">
        <v>1467</v>
      </c>
    </row>
    <row r="3" spans="1:2" x14ac:dyDescent="0.3">
      <c r="A3" s="61"/>
      <c r="B3" s="80"/>
    </row>
    <row r="4" spans="1:2" x14ac:dyDescent="0.3">
      <c r="A4" s="61"/>
      <c r="B4" s="80"/>
    </row>
    <row r="5" spans="1:2" x14ac:dyDescent="0.3">
      <c r="A5" s="61"/>
      <c r="B5" s="80"/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680</v>
      </c>
    </row>
    <row r="2" spans="1:1" ht="156" x14ac:dyDescent="0.3">
      <c r="A2" s="32" t="s">
        <v>681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D74" sqref="D74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1190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1189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1185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1188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1186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1190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1189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1185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1188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1186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1191</v>
      </c>
      <c r="B11" s="74" t="s">
        <v>1190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1191</v>
      </c>
      <c r="B12" s="74" t="s">
        <v>1189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1191</v>
      </c>
      <c r="B13" s="74" t="s">
        <v>1185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1191</v>
      </c>
      <c r="B14" s="74" t="s">
        <v>1188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1191</v>
      </c>
      <c r="B15" s="74" t="s">
        <v>1186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1192</v>
      </c>
      <c r="B16" s="74" t="s">
        <v>1190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1192</v>
      </c>
      <c r="B17" s="74" t="s">
        <v>1189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1192</v>
      </c>
      <c r="B18" s="74" t="s">
        <v>1185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1192</v>
      </c>
      <c r="B19" s="74" t="s">
        <v>1188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1192</v>
      </c>
      <c r="B20" s="74" t="s">
        <v>1186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1190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1189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1185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1188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1186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1193</v>
      </c>
      <c r="B26" s="74" t="s">
        <v>1190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1193</v>
      </c>
      <c r="B27" s="74" t="s">
        <v>1189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1193</v>
      </c>
      <c r="B28" s="74" t="s">
        <v>1185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1193</v>
      </c>
      <c r="B29" s="74" t="s">
        <v>1188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1193</v>
      </c>
      <c r="B30" s="74" t="s">
        <v>1186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1194</v>
      </c>
      <c r="B31" s="74" t="s">
        <v>1190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1194</v>
      </c>
      <c r="B32" s="74" t="s">
        <v>1189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1194</v>
      </c>
      <c r="B33" s="74" t="s">
        <v>1185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1194</v>
      </c>
      <c r="B34" s="74" t="s">
        <v>1188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1194</v>
      </c>
      <c r="B35" s="74" t="s">
        <v>1186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1195</v>
      </c>
      <c r="B36" s="74" t="s">
        <v>1190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1195</v>
      </c>
      <c r="B37" s="74" t="s">
        <v>1189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1195</v>
      </c>
      <c r="B38" s="74" t="s">
        <v>1185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1195</v>
      </c>
      <c r="B39" s="74" t="s">
        <v>1188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1195</v>
      </c>
      <c r="B40" s="74" t="s">
        <v>1186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1196</v>
      </c>
      <c r="B41" s="74" t="s">
        <v>1190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1196</v>
      </c>
      <c r="B42" s="74" t="s">
        <v>1189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1196</v>
      </c>
      <c r="B43" s="74" t="s">
        <v>1185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1196</v>
      </c>
      <c r="B44" s="74" t="s">
        <v>1188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1196</v>
      </c>
      <c r="B45" s="74" t="s">
        <v>1186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1197</v>
      </c>
      <c r="B46" s="74" t="s">
        <v>1190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1197</v>
      </c>
      <c r="B47" s="74" t="s">
        <v>1189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1197</v>
      </c>
      <c r="B48" s="74" t="s">
        <v>1185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1197</v>
      </c>
      <c r="B49" s="74" t="s">
        <v>1188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1197</v>
      </c>
      <c r="B50" s="74" t="s">
        <v>1186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1198</v>
      </c>
      <c r="B51" s="74" t="s">
        <v>1190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1198</v>
      </c>
      <c r="B52" s="74" t="s">
        <v>1189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1198</v>
      </c>
      <c r="B53" s="74" t="s">
        <v>1185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1198</v>
      </c>
      <c r="B54" s="74" t="s">
        <v>1188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1198</v>
      </c>
      <c r="B55" s="74" t="s">
        <v>1186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994</v>
      </c>
      <c r="B56" s="74" t="s">
        <v>1190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994</v>
      </c>
      <c r="B57" s="74" t="s">
        <v>1189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994</v>
      </c>
      <c r="B58" s="74" t="s">
        <v>1185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994</v>
      </c>
      <c r="B59" s="74" t="s">
        <v>1188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994</v>
      </c>
      <c r="B60" s="74" t="s">
        <v>1186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3" workbookViewId="0">
      <selection activeCell="I36" sqref="I36"/>
    </sheetView>
  </sheetViews>
  <sheetFormatPr defaultRowHeight="16.5" x14ac:dyDescent="0.3"/>
  <cols>
    <col min="1" max="1" width="37.75" customWidth="1"/>
  </cols>
  <sheetData>
    <row r="1" spans="1:3" x14ac:dyDescent="0.3">
      <c r="A1" t="s">
        <v>1029</v>
      </c>
    </row>
    <row r="2" spans="1:3" x14ac:dyDescent="0.3">
      <c r="A2" t="s">
        <v>1030</v>
      </c>
    </row>
    <row r="3" spans="1:3" x14ac:dyDescent="0.3">
      <c r="A3" t="s">
        <v>1031</v>
      </c>
    </row>
    <row r="4" spans="1:3" x14ac:dyDescent="0.3">
      <c r="B4" t="s">
        <v>1027</v>
      </c>
      <c r="C4" t="s">
        <v>1028</v>
      </c>
    </row>
    <row r="6" spans="1:3" x14ac:dyDescent="0.3">
      <c r="B6" t="s">
        <v>1041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1373</v>
      </c>
    </row>
    <row r="13" spans="1:3" x14ac:dyDescent="0.3">
      <c r="B13" t="s">
        <v>1375</v>
      </c>
    </row>
    <row r="14" spans="1:3" x14ac:dyDescent="0.3">
      <c r="B14" t="s">
        <v>1374</v>
      </c>
    </row>
    <row r="15" spans="1:3" x14ac:dyDescent="0.3">
      <c r="B15" t="s">
        <v>585</v>
      </c>
    </row>
    <row r="19" spans="1:2" x14ac:dyDescent="0.3">
      <c r="B19" t="s">
        <v>1032</v>
      </c>
    </row>
    <row r="20" spans="1:2" x14ac:dyDescent="0.3">
      <c r="B20" t="s">
        <v>1033</v>
      </c>
    </row>
    <row r="21" spans="1:2" x14ac:dyDescent="0.3">
      <c r="B21" t="s">
        <v>1034</v>
      </c>
    </row>
    <row r="22" spans="1:2" x14ac:dyDescent="0.3">
      <c r="A22" t="s">
        <v>1038</v>
      </c>
    </row>
    <row r="23" spans="1:2" x14ac:dyDescent="0.3">
      <c r="B23" t="s">
        <v>1035</v>
      </c>
    </row>
    <row r="24" spans="1:2" x14ac:dyDescent="0.3">
      <c r="B24" t="s">
        <v>1036</v>
      </c>
    </row>
    <row r="25" spans="1:2" x14ac:dyDescent="0.3">
      <c r="B25" t="s">
        <v>1037</v>
      </c>
    </row>
    <row r="26" spans="1:2" x14ac:dyDescent="0.3">
      <c r="A26" t="s">
        <v>1039</v>
      </c>
    </row>
    <row r="27" spans="1:2" x14ac:dyDescent="0.3">
      <c r="B27" t="s">
        <v>1040</v>
      </c>
    </row>
    <row r="31" spans="1:2" x14ac:dyDescent="0.3">
      <c r="A31" t="s">
        <v>1500</v>
      </c>
      <c r="B31" t="s">
        <v>1498</v>
      </c>
    </row>
    <row r="32" spans="1:2" x14ac:dyDescent="0.3">
      <c r="A32" t="s">
        <v>1501</v>
      </c>
      <c r="B32" s="67" t="s">
        <v>1499</v>
      </c>
    </row>
    <row r="33" spans="1:2" x14ac:dyDescent="0.3">
      <c r="B33" s="67"/>
    </row>
    <row r="34" spans="1:2" x14ac:dyDescent="0.3">
      <c r="A34" t="s">
        <v>1503</v>
      </c>
      <c r="B34" t="s">
        <v>1502</v>
      </c>
    </row>
    <row r="35" spans="1:2" x14ac:dyDescent="0.3">
      <c r="A35" t="s">
        <v>1504</v>
      </c>
      <c r="B35" s="67" t="s">
        <v>1505</v>
      </c>
    </row>
    <row r="38" spans="1:2" ht="49.5" x14ac:dyDescent="0.3">
      <c r="A38" s="82" t="s">
        <v>1516</v>
      </c>
      <c r="B38" s="67"/>
    </row>
    <row r="39" spans="1:2" x14ac:dyDescent="0.3">
      <c r="B39" s="67"/>
    </row>
    <row r="40" spans="1:2" x14ac:dyDescent="0.3">
      <c r="B40" s="67"/>
    </row>
    <row r="41" spans="1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selection activeCell="J6" sqref="J6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1116</v>
      </c>
      <c r="C1" s="60" t="s">
        <v>1117</v>
      </c>
      <c r="D1" s="60" t="s">
        <v>1118</v>
      </c>
      <c r="E1" s="60" t="s">
        <v>1119</v>
      </c>
      <c r="F1" s="60" t="s">
        <v>1120</v>
      </c>
    </row>
    <row r="2" spans="1:6" x14ac:dyDescent="0.3">
      <c r="A2" s="61" t="s">
        <v>1122</v>
      </c>
      <c r="B2" s="61" t="s">
        <v>1121</v>
      </c>
      <c r="C2" s="61">
        <v>1</v>
      </c>
      <c r="D2" s="61" t="s">
        <v>1123</v>
      </c>
      <c r="E2" s="62"/>
      <c r="F2" s="63"/>
    </row>
    <row r="3" spans="1:6" x14ac:dyDescent="0.3">
      <c r="A3" s="61" t="s">
        <v>1124</v>
      </c>
      <c r="B3" s="61" t="s">
        <v>1125</v>
      </c>
      <c r="C3" s="61" t="s">
        <v>1126</v>
      </c>
      <c r="D3" s="61" t="s">
        <v>1127</v>
      </c>
      <c r="E3" s="61"/>
      <c r="F3" s="63"/>
    </row>
    <row r="4" spans="1:6" x14ac:dyDescent="0.3">
      <c r="A4" s="61" t="s">
        <v>1128</v>
      </c>
      <c r="B4" s="61" t="s">
        <v>1129</v>
      </c>
      <c r="C4" s="61">
        <v>11</v>
      </c>
      <c r="D4" s="61" t="s">
        <v>1130</v>
      </c>
      <c r="E4" s="61"/>
      <c r="F4" s="63"/>
    </row>
    <row r="5" spans="1:6" ht="33" x14ac:dyDescent="0.3">
      <c r="A5" s="64" t="s">
        <v>1131</v>
      </c>
      <c r="B5" s="64" t="s">
        <v>1132</v>
      </c>
      <c r="C5" s="64" t="s">
        <v>1133</v>
      </c>
      <c r="D5" s="64" t="s">
        <v>1134</v>
      </c>
      <c r="E5" s="64"/>
      <c r="F5" s="65" t="s">
        <v>1135</v>
      </c>
    </row>
    <row r="6" spans="1:6" ht="33" x14ac:dyDescent="0.3">
      <c r="A6" s="61" t="s">
        <v>1136</v>
      </c>
      <c r="B6" s="61" t="s">
        <v>1137</v>
      </c>
      <c r="C6" s="61" t="s">
        <v>1138</v>
      </c>
      <c r="D6" s="61" t="s">
        <v>1139</v>
      </c>
      <c r="E6" s="62"/>
      <c r="F6" s="66" t="s">
        <v>1140</v>
      </c>
    </row>
    <row r="7" spans="1:6" x14ac:dyDescent="0.3">
      <c r="A7" s="61" t="s">
        <v>1141</v>
      </c>
      <c r="B7" s="61" t="s">
        <v>1142</v>
      </c>
      <c r="C7" s="61" t="s">
        <v>1142</v>
      </c>
      <c r="D7" s="61" t="s">
        <v>1143</v>
      </c>
      <c r="E7" s="62"/>
      <c r="F7" s="63" t="s">
        <v>1144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 t="s">
        <v>1492</v>
      </c>
      <c r="B13" t="s">
        <v>1490</v>
      </c>
      <c r="C13" t="s">
        <v>1491</v>
      </c>
      <c r="D13" s="61"/>
      <c r="E13" s="61"/>
      <c r="F13" s="63"/>
    </row>
    <row r="14" spans="1:6" x14ac:dyDescent="0.3">
      <c r="A14" s="61" t="s">
        <v>1493</v>
      </c>
      <c r="C14" t="s">
        <v>1494</v>
      </c>
    </row>
    <row r="15" spans="1:6" x14ac:dyDescent="0.3">
      <c r="A15" s="61" t="s">
        <v>1495</v>
      </c>
      <c r="B15" t="s">
        <v>1496</v>
      </c>
      <c r="C15" t="s">
        <v>1491</v>
      </c>
    </row>
    <row r="16" spans="1:6" x14ac:dyDescent="0.3">
      <c r="A16" s="61" t="s">
        <v>1497</v>
      </c>
      <c r="C16" t="s">
        <v>1494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5"/>
  <sheetViews>
    <sheetView zoomScaleNormal="100" workbookViewId="0">
      <pane xSplit="1" ySplit="1" topLeftCell="C189" activePane="bottomRight" state="frozen"/>
      <selection pane="topRight" activeCell="B1" sqref="B1"/>
      <selection pane="bottomLeft" activeCell="A2" sqref="A2"/>
      <selection pane="bottomRight" activeCell="G208" sqref="G208:G209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1329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790</v>
      </c>
      <c r="D17" s="8" t="s">
        <v>435</v>
      </c>
      <c r="E17" s="7" t="s">
        <v>791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875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1182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761</v>
      </c>
      <c r="D59" s="7" t="s">
        <v>314</v>
      </c>
      <c r="E59" s="8" t="s">
        <v>764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1173</v>
      </c>
      <c r="D60" s="8" t="s">
        <v>1174</v>
      </c>
      <c r="E60" s="8" t="s">
        <v>1175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762</v>
      </c>
      <c r="D61" s="8" t="s">
        <v>763</v>
      </c>
      <c r="E61" s="8" t="s">
        <v>765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1055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934</v>
      </c>
      <c r="B82" s="21" t="s">
        <v>935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934</v>
      </c>
      <c r="B83" s="21" t="s">
        <v>935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934</v>
      </c>
      <c r="B84" s="21" t="s">
        <v>935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934</v>
      </c>
      <c r="B85" s="21" t="s">
        <v>935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934</v>
      </c>
      <c r="B86" s="21" t="s">
        <v>935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934</v>
      </c>
      <c r="B87" s="21" t="s">
        <v>935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934</v>
      </c>
      <c r="B88" s="21" t="s">
        <v>935</v>
      </c>
      <c r="C88" s="19" t="s">
        <v>894</v>
      </c>
      <c r="D88" s="7" t="s">
        <v>343</v>
      </c>
      <c r="E88" s="7" t="s">
        <v>897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934</v>
      </c>
      <c r="B89" s="21" t="s">
        <v>935</v>
      </c>
      <c r="C89" s="19" t="s">
        <v>895</v>
      </c>
      <c r="D89" s="7" t="s">
        <v>343</v>
      </c>
      <c r="E89" s="7" t="s">
        <v>898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934</v>
      </c>
      <c r="B90" s="21" t="s">
        <v>935</v>
      </c>
      <c r="C90" s="19" t="s">
        <v>896</v>
      </c>
      <c r="D90" s="7" t="s">
        <v>343</v>
      </c>
      <c r="E90" s="7" t="s">
        <v>899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934</v>
      </c>
      <c r="B91" s="21" t="s">
        <v>935</v>
      </c>
      <c r="C91" s="8" t="s">
        <v>912</v>
      </c>
      <c r="D91" s="8" t="s">
        <v>893</v>
      </c>
      <c r="E91" s="9" t="s">
        <v>913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934</v>
      </c>
      <c r="B92" s="21" t="s">
        <v>935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934</v>
      </c>
      <c r="B93" s="21" t="s">
        <v>935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934</v>
      </c>
      <c r="B94" s="21" t="s">
        <v>935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934</v>
      </c>
      <c r="B95" s="21" t="s">
        <v>935</v>
      </c>
      <c r="C95" s="17">
        <v>1</v>
      </c>
      <c r="D95" s="8" t="s">
        <v>936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1397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939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1393</v>
      </c>
      <c r="D123" s="8" t="s">
        <v>76</v>
      </c>
      <c r="E123" s="8" t="s">
        <v>1395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1396</v>
      </c>
      <c r="D124" s="8" t="s">
        <v>76</v>
      </c>
      <c r="E124" s="8" t="s">
        <v>1394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937</v>
      </c>
      <c r="B130" s="21" t="s">
        <v>938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937</v>
      </c>
      <c r="B131" s="21" t="s">
        <v>938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937</v>
      </c>
      <c r="B132" s="21" t="s">
        <v>938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937</v>
      </c>
      <c r="B133" s="21" t="s">
        <v>938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937</v>
      </c>
      <c r="B134" s="21" t="s">
        <v>938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937</v>
      </c>
      <c r="B135" s="21" t="s">
        <v>938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937</v>
      </c>
      <c r="B136" s="21" t="s">
        <v>938</v>
      </c>
      <c r="C136" s="19" t="s">
        <v>894</v>
      </c>
      <c r="D136" s="7" t="s">
        <v>343</v>
      </c>
      <c r="E136" s="7" t="s">
        <v>897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937</v>
      </c>
      <c r="B137" s="21" t="s">
        <v>938</v>
      </c>
      <c r="C137" s="19" t="s">
        <v>895</v>
      </c>
      <c r="D137" s="7" t="s">
        <v>343</v>
      </c>
      <c r="E137" s="7" t="s">
        <v>898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937</v>
      </c>
      <c r="B138" s="21" t="s">
        <v>938</v>
      </c>
      <c r="C138" s="19" t="s">
        <v>896</v>
      </c>
      <c r="D138" s="7" t="s">
        <v>343</v>
      </c>
      <c r="E138" s="7" t="s">
        <v>899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937</v>
      </c>
      <c r="B139" s="21" t="s">
        <v>938</v>
      </c>
      <c r="C139" s="8" t="s">
        <v>912</v>
      </c>
      <c r="D139" s="8" t="s">
        <v>893</v>
      </c>
      <c r="E139" s="9" t="s">
        <v>913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937</v>
      </c>
      <c r="B140" s="21" t="s">
        <v>938</v>
      </c>
      <c r="C140" s="17" t="s">
        <v>1393</v>
      </c>
      <c r="D140" s="8" t="s">
        <v>76</v>
      </c>
      <c r="E140" s="8" t="s">
        <v>1395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937</v>
      </c>
      <c r="B141" s="21" t="s">
        <v>938</v>
      </c>
      <c r="C141" s="17" t="s">
        <v>1396</v>
      </c>
      <c r="D141" s="8" t="s">
        <v>76</v>
      </c>
      <c r="E141" s="8" t="s">
        <v>1394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937</v>
      </c>
      <c r="B142" s="21" t="s">
        <v>938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937</v>
      </c>
      <c r="B143" s="21" t="s">
        <v>938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937</v>
      </c>
      <c r="B144" s="21" t="s">
        <v>938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937</v>
      </c>
      <c r="B145" s="21" t="s">
        <v>938</v>
      </c>
      <c r="C145" s="19">
        <v>1</v>
      </c>
      <c r="D145" s="8" t="s">
        <v>936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855</v>
      </c>
      <c r="D153" s="8" t="s">
        <v>167</v>
      </c>
      <c r="E153" s="7" t="s">
        <v>856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1199</v>
      </c>
      <c r="D154" s="7" t="s">
        <v>73</v>
      </c>
      <c r="E154" s="7" t="s">
        <v>857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761</v>
      </c>
      <c r="D155" s="7" t="s">
        <v>314</v>
      </c>
      <c r="E155" s="8" t="s">
        <v>764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1173</v>
      </c>
      <c r="D156" s="8" t="s">
        <v>1174</v>
      </c>
      <c r="E156" s="8" t="s">
        <v>1175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762</v>
      </c>
      <c r="D157" s="8" t="s">
        <v>763</v>
      </c>
      <c r="E157" s="8" t="s">
        <v>765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9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817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817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940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610</v>
      </c>
      <c r="D195" s="8" t="s">
        <v>73</v>
      </c>
      <c r="E195" s="7" t="s">
        <v>666</v>
      </c>
      <c r="F195" s="8">
        <v>3</v>
      </c>
      <c r="G195" s="8" t="str">
        <f t="shared" si="10"/>
        <v xml:space="preserve">SUB_DOMAIN VARCHAR(15), </v>
      </c>
      <c r="H195" s="8"/>
      <c r="I195" s="13" t="s">
        <v>667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668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667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943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611</v>
      </c>
      <c r="D204" s="8" t="s">
        <v>343</v>
      </c>
      <c r="E204" s="8" t="s">
        <v>613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667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612</v>
      </c>
      <c r="D205" s="8" t="s">
        <v>343</v>
      </c>
      <c r="E205" s="8" t="s">
        <v>614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667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13</v>
      </c>
      <c r="G206" s="8" t="str">
        <f t="shared" ref="G206:G209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1006</v>
      </c>
      <c r="D207" s="8" t="s">
        <v>73</v>
      </c>
      <c r="E207" s="7" t="s">
        <v>1007</v>
      </c>
      <c r="F207" s="8">
        <v>14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3" t="s">
        <v>1508</v>
      </c>
      <c r="D208" s="8" t="s">
        <v>1513</v>
      </c>
      <c r="E208" s="7" t="s">
        <v>1514</v>
      </c>
      <c r="F208" s="8">
        <v>15</v>
      </c>
      <c r="G208" s="8" t="str">
        <f t="shared" si="13"/>
        <v xml:space="preserve">NAVER_CLIENT_ID VARCHAR(50),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3" t="s">
        <v>1509</v>
      </c>
      <c r="D209" s="8" t="s">
        <v>1513</v>
      </c>
      <c r="E209" s="7" t="s">
        <v>1515</v>
      </c>
      <c r="F209" s="8">
        <v>16</v>
      </c>
      <c r="G209" s="8" t="str">
        <f t="shared" si="13"/>
        <v xml:space="preserve">NAVER_CLIENT_SECRET VARCHAR(50),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67</v>
      </c>
      <c r="D210" s="7" t="s">
        <v>73</v>
      </c>
      <c r="E210" s="7" t="s">
        <v>70</v>
      </c>
      <c r="F210" s="8">
        <v>17</v>
      </c>
      <c r="G210" s="8" t="str">
        <f t="shared" si="10"/>
        <v xml:space="preserve">CREATE_USER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112</v>
      </c>
      <c r="D211" s="8" t="s">
        <v>76</v>
      </c>
      <c r="E211" s="8" t="s">
        <v>42</v>
      </c>
      <c r="F211" s="8">
        <v>18</v>
      </c>
      <c r="G211" s="8" t="str">
        <f t="shared" si="10"/>
        <v xml:space="preserve">CREATE_DATE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9" t="s">
        <v>170</v>
      </c>
      <c r="D212" s="7" t="s">
        <v>73</v>
      </c>
      <c r="E212" s="7" t="s">
        <v>72</v>
      </c>
      <c r="F212" s="8">
        <v>19</v>
      </c>
      <c r="G212" s="8" t="str">
        <f t="shared" si="10"/>
        <v xml:space="preserve">UPDATE_USER VARCHAR(15), </v>
      </c>
      <c r="H212" s="8"/>
      <c r="I212" s="13"/>
      <c r="J212" s="33"/>
      <c r="R212" s="35"/>
    </row>
    <row r="213" spans="1:18" s="34" customFormat="1" x14ac:dyDescent="0.3">
      <c r="A213" s="11" t="s">
        <v>115</v>
      </c>
      <c r="B213" s="23" t="s">
        <v>555</v>
      </c>
      <c r="C213" s="17" t="s">
        <v>169</v>
      </c>
      <c r="D213" s="8" t="s">
        <v>76</v>
      </c>
      <c r="E213" s="8" t="s">
        <v>52</v>
      </c>
      <c r="F213" s="8">
        <v>20</v>
      </c>
      <c r="G213" s="8" t="str">
        <f t="shared" si="10"/>
        <v xml:space="preserve">UPDATE_DATE DATETIME, </v>
      </c>
      <c r="H213" s="8"/>
      <c r="I213" s="13"/>
      <c r="J213" s="33"/>
      <c r="R213" s="35"/>
    </row>
    <row r="214" spans="1:18" s="34" customFormat="1" x14ac:dyDescent="0.3">
      <c r="A214" s="11" t="s">
        <v>115</v>
      </c>
      <c r="B214" s="23" t="s">
        <v>555</v>
      </c>
      <c r="C214" s="17" t="s">
        <v>210</v>
      </c>
      <c r="D214" s="8"/>
      <c r="E214" s="8"/>
      <c r="F214" s="8">
        <v>100</v>
      </c>
      <c r="G214" s="8" t="str">
        <f t="shared" si="10"/>
        <v>PRIMARY KEY(COMP_CD) );</v>
      </c>
      <c r="H214" s="8"/>
      <c r="I214" s="13"/>
      <c r="J214" s="33"/>
      <c r="R214" s="35"/>
    </row>
    <row r="215" spans="1:18" s="34" customFormat="1" x14ac:dyDescent="0.3">
      <c r="A215" s="11" t="s">
        <v>355</v>
      </c>
      <c r="B215" s="22" t="s">
        <v>550</v>
      </c>
      <c r="C215" s="17"/>
      <c r="D215" s="8"/>
      <c r="E215" s="8"/>
      <c r="F215" s="8">
        <v>0</v>
      </c>
      <c r="G215" s="8" t="str">
        <f t="shared" si="10"/>
        <v xml:space="preserve">CREATE TABLE COST ( </v>
      </c>
      <c r="H215" s="8"/>
      <c r="I215" s="29"/>
      <c r="J215" s="33"/>
      <c r="R215" s="35"/>
    </row>
    <row r="216" spans="1:18" x14ac:dyDescent="0.3">
      <c r="A216" s="11" t="s">
        <v>355</v>
      </c>
      <c r="B216" s="22" t="s">
        <v>550</v>
      </c>
      <c r="C216" s="19" t="s">
        <v>48</v>
      </c>
      <c r="D216" s="7" t="s">
        <v>99</v>
      </c>
      <c r="E216" s="7" t="s">
        <v>49</v>
      </c>
      <c r="F216" s="8">
        <v>1</v>
      </c>
      <c r="G216" s="8" t="str">
        <f t="shared" si="10"/>
        <v xml:space="preserve">SEQ INT NOT NULL auto_increment, </v>
      </c>
      <c r="H216" s="8"/>
      <c r="I216" s="13"/>
    </row>
    <row r="217" spans="1:18" s="34" customFormat="1" x14ac:dyDescent="0.3">
      <c r="A217" s="11" t="s">
        <v>355</v>
      </c>
      <c r="B217" s="22" t="s">
        <v>550</v>
      </c>
      <c r="C217" s="17" t="s">
        <v>218</v>
      </c>
      <c r="D217" s="8" t="s">
        <v>77</v>
      </c>
      <c r="E217" s="8" t="s">
        <v>36</v>
      </c>
      <c r="F217" s="8">
        <v>1</v>
      </c>
      <c r="G217" s="8" t="str">
        <f t="shared" si="10"/>
        <v xml:space="preserve">COURSE_ID INT, </v>
      </c>
      <c r="H217" s="8"/>
      <c r="I217" s="13"/>
      <c r="J217" s="33"/>
      <c r="R217" s="35"/>
    </row>
    <row r="218" spans="1:18" s="34" customFormat="1" x14ac:dyDescent="0.3">
      <c r="A218" s="11" t="s">
        <v>355</v>
      </c>
      <c r="B218" s="22" t="s">
        <v>550</v>
      </c>
      <c r="C218" s="17" t="s">
        <v>1178</v>
      </c>
      <c r="D218" s="8" t="s">
        <v>76</v>
      </c>
      <c r="E218" s="8" t="s">
        <v>42</v>
      </c>
      <c r="F218" s="8">
        <v>2</v>
      </c>
      <c r="G218" s="8" t="str">
        <f t="shared" si="10"/>
        <v xml:space="preserve">COST_DATE DATETIME, </v>
      </c>
      <c r="H218" s="8"/>
      <c r="I218" s="13"/>
      <c r="J218" s="33"/>
      <c r="R218" s="35"/>
    </row>
    <row r="219" spans="1:18" x14ac:dyDescent="0.3">
      <c r="A219" s="11" t="s">
        <v>355</v>
      </c>
      <c r="B219" s="22" t="s">
        <v>550</v>
      </c>
      <c r="C219" s="17" t="s">
        <v>749</v>
      </c>
      <c r="D219" s="8" t="s">
        <v>272</v>
      </c>
      <c r="E219" s="9" t="s">
        <v>756</v>
      </c>
      <c r="F219" s="8">
        <v>3</v>
      </c>
      <c r="G219" s="8" t="str">
        <f t="shared" si="10"/>
        <v xml:space="preserve">CP_COST_RATE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750</v>
      </c>
      <c r="D220" s="8" t="s">
        <v>272</v>
      </c>
      <c r="E220" s="9" t="s">
        <v>755</v>
      </c>
      <c r="F220" s="8">
        <v>4</v>
      </c>
      <c r="G220" s="8" t="str">
        <f t="shared" si="10"/>
        <v xml:space="preserve">TEACHER_COST_RATE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751</v>
      </c>
      <c r="D221" s="8" t="s">
        <v>272</v>
      </c>
      <c r="E221" s="9" t="s">
        <v>758</v>
      </c>
      <c r="F221" s="8">
        <v>5</v>
      </c>
      <c r="G221" s="8" t="str">
        <f t="shared" si="10"/>
        <v xml:space="preserve">REPORT_COST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752</v>
      </c>
      <c r="D222" s="8" t="s">
        <v>272</v>
      </c>
      <c r="E222" s="9" t="s">
        <v>757</v>
      </c>
      <c r="F222" s="8">
        <v>6</v>
      </c>
      <c r="G222" s="8" t="str">
        <f t="shared" si="10"/>
        <v xml:space="preserve">EVAL_COST INT DEFAULT 0, </v>
      </c>
      <c r="H222" s="8"/>
      <c r="I222" s="13"/>
    </row>
    <row r="223" spans="1:18" x14ac:dyDescent="0.3">
      <c r="A223" s="11" t="s">
        <v>355</v>
      </c>
      <c r="B223" s="22" t="s">
        <v>550</v>
      </c>
      <c r="C223" s="17" t="s">
        <v>753</v>
      </c>
      <c r="D223" s="8" t="s">
        <v>272</v>
      </c>
      <c r="E223" s="9" t="s">
        <v>759</v>
      </c>
      <c r="F223" s="8">
        <v>7</v>
      </c>
      <c r="G223" s="8" t="str">
        <f t="shared" si="10"/>
        <v xml:space="preserve">DATA_COST INT DEFAULT 0, </v>
      </c>
      <c r="H223" s="8"/>
      <c r="I223" s="13"/>
    </row>
    <row r="224" spans="1:18" x14ac:dyDescent="0.3">
      <c r="A224" s="11" t="s">
        <v>355</v>
      </c>
      <c r="B224" s="22" t="s">
        <v>550</v>
      </c>
      <c r="C224" s="17" t="s">
        <v>754</v>
      </c>
      <c r="D224" s="8" t="s">
        <v>272</v>
      </c>
      <c r="E224" s="9" t="s">
        <v>760</v>
      </c>
      <c r="F224" s="8">
        <v>8</v>
      </c>
      <c r="G224" s="8" t="str">
        <f t="shared" si="10"/>
        <v xml:space="preserve">ANSWER_COST INT DEFAULT 0, </v>
      </c>
      <c r="H224" s="8"/>
      <c r="I224" s="13"/>
    </row>
    <row r="225" spans="1:18" s="34" customFormat="1" x14ac:dyDescent="0.3">
      <c r="A225" s="11" t="s">
        <v>355</v>
      </c>
      <c r="B225" s="22" t="s">
        <v>550</v>
      </c>
      <c r="C225" s="17" t="s">
        <v>270</v>
      </c>
      <c r="D225" s="8" t="s">
        <v>368</v>
      </c>
      <c r="E225" s="8" t="s">
        <v>347</v>
      </c>
      <c r="F225" s="8">
        <v>9</v>
      </c>
      <c r="G225" s="8" t="str">
        <f t="shared" si="10"/>
        <v xml:space="preserve">TOTAL_COST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227</v>
      </c>
      <c r="D226" s="8" t="s">
        <v>368</v>
      </c>
      <c r="E226" s="8" t="s">
        <v>230</v>
      </c>
      <c r="F226" s="8">
        <v>10</v>
      </c>
      <c r="G226" s="8" t="str">
        <f>IF(F226=0,"CREATE TABLE "&amp;A226&amp;" ( ",IF(F226=100,C226&amp;" );",IF(F226=200,"ALTER TABLE "&amp;A226&amp;" ADD INDEX "&amp;A226&amp;"_IDX"&amp;C226&amp;"("&amp;D226&amp;");",C226&amp;" "&amp;D226&amp;", ")))</f>
        <v xml:space="preserve">TUTOR_COST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1187</v>
      </c>
      <c r="D227" s="8" t="s">
        <v>368</v>
      </c>
      <c r="E227" s="8" t="s">
        <v>228</v>
      </c>
      <c r="F227" s="8">
        <v>11</v>
      </c>
      <c r="G227" s="8" t="str">
        <f t="shared" si="10"/>
        <v xml:space="preserve">COMPANY_COST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226</v>
      </c>
      <c r="D228" s="8" t="s">
        <v>368</v>
      </c>
      <c r="E228" s="8" t="s">
        <v>229</v>
      </c>
      <c r="F228" s="8">
        <v>12</v>
      </c>
      <c r="G228" s="8" t="str">
        <f t="shared" si="10"/>
        <v xml:space="preserve">TEACHER_COST INT DEFAULT 0,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766</v>
      </c>
      <c r="D229" s="8" t="s">
        <v>272</v>
      </c>
      <c r="E229" s="8" t="s">
        <v>767</v>
      </c>
      <c r="F229" s="8">
        <v>13</v>
      </c>
      <c r="G229" s="8" t="str">
        <f t="shared" si="10"/>
        <v xml:space="preserve">CP_COST INT DEFAULT 0, </v>
      </c>
      <c r="H229" s="8"/>
      <c r="I229" s="13"/>
      <c r="J229" s="33"/>
      <c r="R229" s="35"/>
    </row>
    <row r="230" spans="1:18" s="34" customFormat="1" x14ac:dyDescent="0.3">
      <c r="A230" s="11" t="s">
        <v>355</v>
      </c>
      <c r="B230" s="22" t="s">
        <v>550</v>
      </c>
      <c r="C230" s="17" t="s">
        <v>1179</v>
      </c>
      <c r="D230" s="8" t="s">
        <v>1176</v>
      </c>
      <c r="E230" s="8" t="s">
        <v>1177</v>
      </c>
      <c r="F230" s="8">
        <v>13</v>
      </c>
      <c r="G230" s="8" t="str">
        <f t="shared" ref="G230" si="14">IF(F230=0,"CREATE TABLE "&amp;A230&amp;" ( ",IF(F230=100,C230&amp;" );",IF(F230=200,"ALTER TABLE "&amp;A230&amp;" ADD INDEX "&amp;A230&amp;"_IDX"&amp;C230&amp;"("&amp;D230&amp;");",C230&amp;" "&amp;D230&amp;", ")))</f>
        <v xml:space="preserve">LAST_YN CHAR(1) DEFAULT 'N', </v>
      </c>
      <c r="H230" s="8"/>
      <c r="I230" s="13"/>
      <c r="J230" s="33"/>
      <c r="R230" s="35"/>
    </row>
    <row r="231" spans="1:18" s="34" customFormat="1" x14ac:dyDescent="0.3">
      <c r="A231" s="11" t="s">
        <v>355</v>
      </c>
      <c r="B231" s="22" t="s">
        <v>550</v>
      </c>
      <c r="C231" s="17" t="s">
        <v>112</v>
      </c>
      <c r="D231" s="8" t="s">
        <v>76</v>
      </c>
      <c r="E231" s="8" t="s">
        <v>42</v>
      </c>
      <c r="F231" s="8">
        <v>14</v>
      </c>
      <c r="G231" s="8" t="str">
        <f t="shared" ref="G231:G342" si="15">IF(F231=0,"CREATE TABLE "&amp;A231&amp;" ( ",IF(F231=100,C231&amp;" );",IF(F231=200,"ALTER TABLE "&amp;A231&amp;" ADD INDEX "&amp;A231&amp;"_IDX"&amp;C231&amp;"("&amp;D231&amp;");",C231&amp;" "&amp;D231&amp;", ")))</f>
        <v xml:space="preserve">CREATE_DATE DATETIME, </v>
      </c>
      <c r="H231" s="8"/>
      <c r="I231" s="29"/>
      <c r="J231" s="33"/>
      <c r="R231" s="35"/>
    </row>
    <row r="232" spans="1:18" x14ac:dyDescent="0.3">
      <c r="A232" s="11" t="s">
        <v>355</v>
      </c>
      <c r="B232" s="22" t="s">
        <v>550</v>
      </c>
      <c r="C232" s="17" t="s">
        <v>67</v>
      </c>
      <c r="D232" s="8" t="s">
        <v>73</v>
      </c>
      <c r="E232" s="8" t="s">
        <v>70</v>
      </c>
      <c r="F232" s="8">
        <v>15</v>
      </c>
      <c r="G232" s="8" t="str">
        <f t="shared" si="15"/>
        <v xml:space="preserve">CREATE_USER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66</v>
      </c>
      <c r="D233" s="8" t="s">
        <v>76</v>
      </c>
      <c r="E233" s="8" t="s">
        <v>52</v>
      </c>
      <c r="F233" s="8">
        <v>16</v>
      </c>
      <c r="G233" s="8" t="str">
        <f t="shared" si="15"/>
        <v xml:space="preserve">UPDATE_DATE DATETIME, </v>
      </c>
      <c r="H233" s="8"/>
      <c r="I233" s="29"/>
    </row>
    <row r="234" spans="1:18" x14ac:dyDescent="0.3">
      <c r="A234" s="11" t="s">
        <v>355</v>
      </c>
      <c r="B234" s="22" t="s">
        <v>550</v>
      </c>
      <c r="C234" s="17" t="s">
        <v>68</v>
      </c>
      <c r="D234" s="8" t="s">
        <v>73</v>
      </c>
      <c r="E234" s="8" t="s">
        <v>72</v>
      </c>
      <c r="F234" s="8">
        <v>17</v>
      </c>
      <c r="G234" s="8" t="str">
        <f t="shared" si="15"/>
        <v xml:space="preserve">UPDATE_USER VARCHAR(15), </v>
      </c>
      <c r="H234" s="8"/>
      <c r="I234" s="29"/>
    </row>
    <row r="235" spans="1:18" x14ac:dyDescent="0.3">
      <c r="A235" s="11" t="s">
        <v>355</v>
      </c>
      <c r="B235" s="22" t="s">
        <v>550</v>
      </c>
      <c r="C235" s="17" t="s">
        <v>1171</v>
      </c>
      <c r="D235" s="8"/>
      <c r="E235" s="8"/>
      <c r="F235" s="8">
        <v>100</v>
      </c>
      <c r="G235" s="8" t="str">
        <f t="shared" si="15"/>
        <v>PRIMARY KEY(SEQ) );</v>
      </c>
      <c r="H235" s="8"/>
      <c r="I235" s="29"/>
    </row>
    <row r="236" spans="1:18" x14ac:dyDescent="0.3">
      <c r="A236" s="11" t="s">
        <v>355</v>
      </c>
      <c r="B236" s="22" t="s">
        <v>550</v>
      </c>
      <c r="C236" s="19">
        <v>1</v>
      </c>
      <c r="D236" s="7" t="s">
        <v>1172</v>
      </c>
      <c r="E236" s="7"/>
      <c r="F236" s="8">
        <v>200</v>
      </c>
      <c r="G236" s="8" t="str">
        <f t="shared" ref="G236" si="16">IF(F236=0,"CREATE TABLE "&amp;A236&amp;" ( ",IF(F236=100,C236&amp;" );",IF(F236=200,"ALTER TABLE "&amp;A236&amp;" ADD INDEX "&amp;A236&amp;"_IDX"&amp;C236&amp;"("&amp;D236&amp;");",C236&amp;" "&amp;D236&amp;", ")))</f>
        <v>ALTER TABLE COST ADD INDEX COST_IDX1(COURSE_ID,COST_DATE);</v>
      </c>
      <c r="H236" s="8"/>
      <c r="I236" s="29"/>
    </row>
    <row r="237" spans="1:18" x14ac:dyDescent="0.3">
      <c r="A237" s="11" t="s">
        <v>768</v>
      </c>
      <c r="B237" s="22" t="s">
        <v>774</v>
      </c>
      <c r="C237" s="17"/>
      <c r="D237" s="8"/>
      <c r="E237" s="8"/>
      <c r="F237" s="8">
        <v>0</v>
      </c>
      <c r="G237" s="8" t="str">
        <f t="shared" si="15"/>
        <v xml:space="preserve">CREATE TABLE COST_CALC ( </v>
      </c>
      <c r="H237" s="8"/>
      <c r="I237" s="29"/>
    </row>
    <row r="238" spans="1:18" s="34" customFormat="1" x14ac:dyDescent="0.3">
      <c r="A238" s="11" t="s">
        <v>768</v>
      </c>
      <c r="B238" s="22" t="s">
        <v>774</v>
      </c>
      <c r="C238" s="19" t="s">
        <v>48</v>
      </c>
      <c r="D238" s="8" t="s">
        <v>77</v>
      </c>
      <c r="E238" s="8" t="s">
        <v>36</v>
      </c>
      <c r="F238" s="8">
        <v>1</v>
      </c>
      <c r="G238" s="8" t="str">
        <f t="shared" ref="G238:G239" si="17">IF(F238=0,"CREATE TABLE "&amp;A238&amp;" ( ",IF(F238=100,C238&amp;" );",IF(F238=200,"ALTER TABLE "&amp;A238&amp;" ADD INDEX "&amp;A238&amp;"_IDX"&amp;C238&amp;"("&amp;D238&amp;");",C238&amp;" "&amp;D238&amp;", ")))</f>
        <v xml:space="preserve">SEQ INT, </v>
      </c>
      <c r="H238" s="8"/>
      <c r="I238" s="13"/>
      <c r="J238" s="33"/>
      <c r="R238" s="35"/>
    </row>
    <row r="239" spans="1:18" s="34" customFormat="1" x14ac:dyDescent="0.3">
      <c r="A239" s="11" t="s">
        <v>768</v>
      </c>
      <c r="B239" s="22" t="s">
        <v>774</v>
      </c>
      <c r="C239" s="17" t="s">
        <v>140</v>
      </c>
      <c r="D239" s="7" t="s">
        <v>141</v>
      </c>
      <c r="E239" s="8" t="s">
        <v>772</v>
      </c>
      <c r="F239" s="8">
        <v>2</v>
      </c>
      <c r="G239" s="8" t="str">
        <f t="shared" si="17"/>
        <v xml:space="preserve">KIND VARCHAR(10), </v>
      </c>
      <c r="H239" s="8" t="s">
        <v>771</v>
      </c>
      <c r="I239" s="13"/>
      <c r="J239" s="33"/>
      <c r="R239" s="35"/>
    </row>
    <row r="240" spans="1:18" s="34" customFormat="1" x14ac:dyDescent="0.3">
      <c r="A240" s="11" t="s">
        <v>768</v>
      </c>
      <c r="B240" s="22" t="s">
        <v>774</v>
      </c>
      <c r="C240" s="19" t="s">
        <v>770</v>
      </c>
      <c r="D240" s="7" t="s">
        <v>73</v>
      </c>
      <c r="E240" s="7" t="s">
        <v>773</v>
      </c>
      <c r="F240" s="8">
        <v>3</v>
      </c>
      <c r="G240" s="8" t="str">
        <f t="shared" ref="G240" si="18">IF(F240=0,"CREATE TABLE "&amp;A240&amp;" ( ",IF(F240=100,C240&amp;" );",IF(F240=200,"ALTER TABLE "&amp;A240&amp;" ADD INDEX "&amp;A240&amp;"_IDX"&amp;C240&amp;"("&amp;D240&amp;");",C240&amp;" "&amp;D240&amp;", ")))</f>
        <v xml:space="preserve">USER_ID VARCHAR(15), </v>
      </c>
      <c r="H240" s="8"/>
      <c r="I240" s="13"/>
      <c r="J240" s="33"/>
      <c r="R240" s="35"/>
    </row>
    <row r="241" spans="1:18" s="34" customFormat="1" x14ac:dyDescent="0.3">
      <c r="A241" s="11" t="s">
        <v>768</v>
      </c>
      <c r="B241" s="22" t="s">
        <v>774</v>
      </c>
      <c r="C241" s="17" t="s">
        <v>355</v>
      </c>
      <c r="D241" s="8" t="s">
        <v>272</v>
      </c>
      <c r="E241" s="8" t="s">
        <v>775</v>
      </c>
      <c r="F241" s="8">
        <v>4</v>
      </c>
      <c r="G241" s="8" t="str">
        <f t="shared" ref="G241:G245" si="19">IF(F241=0,"CREATE TABLE "&amp;A241&amp;" ( ",IF(F241=100,C241&amp;" );",IF(F241=200,"ALTER TABLE "&amp;A241&amp;" ADD INDEX "&amp;A241&amp;"_IDX"&amp;C241&amp;"("&amp;D241&amp;");",C241&amp;" "&amp;D241&amp;", ")))</f>
        <v xml:space="preserve">COST INT DEFAULT 0, </v>
      </c>
      <c r="H241" s="8"/>
      <c r="I241" s="13"/>
      <c r="J241" s="33"/>
      <c r="R241" s="35"/>
    </row>
    <row r="242" spans="1:18" s="34" customFormat="1" x14ac:dyDescent="0.3">
      <c r="A242" s="11" t="s">
        <v>768</v>
      </c>
      <c r="B242" s="22" t="s">
        <v>774</v>
      </c>
      <c r="C242" s="17" t="s">
        <v>258</v>
      </c>
      <c r="D242" s="8" t="s">
        <v>82</v>
      </c>
      <c r="E242" s="8" t="s">
        <v>776</v>
      </c>
      <c r="F242" s="8">
        <v>5</v>
      </c>
      <c r="G242" s="8" t="str">
        <f t="shared" si="19"/>
        <v xml:space="preserve">BANK VARCHAR(20), </v>
      </c>
      <c r="H242" s="8"/>
      <c r="I242" s="13"/>
      <c r="J242" s="33"/>
      <c r="R242" s="35"/>
    </row>
    <row r="243" spans="1:18" s="34" customFormat="1" x14ac:dyDescent="0.3">
      <c r="A243" s="11" t="s">
        <v>768</v>
      </c>
      <c r="B243" s="22" t="s">
        <v>774</v>
      </c>
      <c r="C243" s="17" t="s">
        <v>326</v>
      </c>
      <c r="D243" s="8" t="s">
        <v>82</v>
      </c>
      <c r="E243" s="8" t="s">
        <v>777</v>
      </c>
      <c r="F243" s="8">
        <v>6</v>
      </c>
      <c r="G243" s="8" t="str">
        <f t="shared" si="19"/>
        <v xml:space="preserve">ACC_NUM VARCHAR(20), </v>
      </c>
      <c r="H243" s="8"/>
      <c r="I243" s="13"/>
      <c r="J243" s="33"/>
      <c r="R243" s="35"/>
    </row>
    <row r="244" spans="1:18" s="34" customFormat="1" x14ac:dyDescent="0.3">
      <c r="A244" s="11" t="s">
        <v>768</v>
      </c>
      <c r="B244" s="22" t="s">
        <v>774</v>
      </c>
      <c r="C244" s="17" t="s">
        <v>769</v>
      </c>
      <c r="D244" s="8" t="s">
        <v>779</v>
      </c>
      <c r="E244" s="8" t="s">
        <v>778</v>
      </c>
      <c r="F244" s="8">
        <v>7</v>
      </c>
      <c r="G244" s="8" t="str">
        <f t="shared" si="19"/>
        <v xml:space="preserve">PAYMENT_DATE VARCHAR(10), </v>
      </c>
      <c r="H244" s="8"/>
      <c r="I244" s="13"/>
      <c r="J244" s="33"/>
      <c r="R244" s="35"/>
    </row>
    <row r="245" spans="1:18" x14ac:dyDescent="0.3">
      <c r="A245" s="11" t="s">
        <v>768</v>
      </c>
      <c r="B245" s="22" t="s">
        <v>774</v>
      </c>
      <c r="C245" s="17" t="s">
        <v>1184</v>
      </c>
      <c r="D245" s="8"/>
      <c r="E245" s="8"/>
      <c r="F245" s="8">
        <v>100</v>
      </c>
      <c r="G245" s="8" t="str">
        <f t="shared" si="19"/>
        <v>PRIMARY KEY(SEQ,KIND,USER_ID) );</v>
      </c>
      <c r="H245" s="8"/>
      <c r="I245" s="29"/>
    </row>
    <row r="246" spans="1:18" x14ac:dyDescent="0.3">
      <c r="A246" s="25" t="s">
        <v>543</v>
      </c>
      <c r="B246" s="21" t="s">
        <v>571</v>
      </c>
      <c r="C246" s="19"/>
      <c r="D246" s="7"/>
      <c r="E246" s="8"/>
      <c r="F246" s="8">
        <v>0</v>
      </c>
      <c r="G246" s="8" t="str">
        <f t="shared" si="15"/>
        <v xml:space="preserve">CREATE TABLE COUNSEL (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48</v>
      </c>
      <c r="D247" s="7" t="s">
        <v>99</v>
      </c>
      <c r="E247" s="7" t="s">
        <v>49</v>
      </c>
      <c r="F247" s="8">
        <v>1</v>
      </c>
      <c r="G247" s="8" t="str">
        <f t="shared" si="15"/>
        <v xml:space="preserve">SEQ INT NOT NULL auto_increment,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7" t="s">
        <v>148</v>
      </c>
      <c r="D248" s="8" t="s">
        <v>73</v>
      </c>
      <c r="E248" s="8" t="s">
        <v>146</v>
      </c>
      <c r="F248" s="8">
        <v>3</v>
      </c>
      <c r="G248" s="8" t="str">
        <f t="shared" si="15"/>
        <v xml:space="preserve">CATEGORY VARCHAR(15),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16</v>
      </c>
      <c r="D249" s="7" t="s">
        <v>80</v>
      </c>
      <c r="E249" s="7" t="s">
        <v>43</v>
      </c>
      <c r="F249" s="8">
        <v>4</v>
      </c>
      <c r="G249" s="8" t="str">
        <f t="shared" si="15"/>
        <v xml:space="preserve">TITLE VARCHAR(200),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47</v>
      </c>
      <c r="D250" s="8" t="s">
        <v>167</v>
      </c>
      <c r="E250" s="7" t="s">
        <v>492</v>
      </c>
      <c r="F250" s="8">
        <v>5</v>
      </c>
      <c r="G250" s="8" t="str">
        <f t="shared" si="15"/>
        <v xml:space="preserve">CONTENTS TEXT,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491</v>
      </c>
      <c r="D251" s="8" t="s">
        <v>167</v>
      </c>
      <c r="E251" s="7" t="s">
        <v>44</v>
      </c>
      <c r="F251" s="8">
        <v>6</v>
      </c>
      <c r="G251" s="8" t="str">
        <f t="shared" si="15"/>
        <v xml:space="preserve">ANSWER TEXT,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35</v>
      </c>
      <c r="D252" s="7" t="s">
        <v>73</v>
      </c>
      <c r="E252" s="7" t="s">
        <v>34</v>
      </c>
      <c r="F252" s="8">
        <v>7</v>
      </c>
      <c r="G252" s="8" t="str">
        <f t="shared" si="15"/>
        <v xml:space="preserve">USER_ID VARCHAR(15),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65</v>
      </c>
      <c r="D253" s="7" t="s">
        <v>76</v>
      </c>
      <c r="E253" s="7" t="s">
        <v>42</v>
      </c>
      <c r="F253" s="8">
        <v>8</v>
      </c>
      <c r="G253" s="8" t="str">
        <f t="shared" si="15"/>
        <v xml:space="preserve">CREATE_DATE DATETIME, 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 t="s">
        <v>748</v>
      </c>
      <c r="D254" s="7" t="s">
        <v>76</v>
      </c>
      <c r="E254" s="7" t="s">
        <v>52</v>
      </c>
      <c r="F254" s="8">
        <v>9</v>
      </c>
      <c r="G254" s="8" t="str">
        <f t="shared" si="15"/>
        <v xml:space="preserve">UPDATE_DATE DATETIME, </v>
      </c>
      <c r="H254" s="8"/>
      <c r="I254" s="13"/>
    </row>
    <row r="255" spans="1:18" x14ac:dyDescent="0.3">
      <c r="A255" s="25" t="s">
        <v>543</v>
      </c>
      <c r="B255" s="21" t="s">
        <v>571</v>
      </c>
      <c r="C255" s="19" t="s">
        <v>122</v>
      </c>
      <c r="D255" s="7"/>
      <c r="E255" s="7"/>
      <c r="F255" s="8">
        <v>100</v>
      </c>
      <c r="G255" s="8" t="str">
        <f t="shared" si="15"/>
        <v>PRIMARY KEY(SEQ) );</v>
      </c>
      <c r="H255" s="8"/>
      <c r="I255" s="13"/>
    </row>
    <row r="256" spans="1:18" x14ac:dyDescent="0.3">
      <c r="A256" s="25" t="s">
        <v>543</v>
      </c>
      <c r="B256" s="21" t="s">
        <v>571</v>
      </c>
      <c r="C256" s="19">
        <v>1</v>
      </c>
      <c r="D256" s="7" t="s">
        <v>968</v>
      </c>
      <c r="E256" s="7"/>
      <c r="F256" s="8">
        <v>200</v>
      </c>
      <c r="G256" s="8" t="str">
        <f t="shared" si="15"/>
        <v>ALTER TABLE COUNSEL ADD INDEX COUNSEL_IDX1(USER_ID,SEQ);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/>
      <c r="D257" s="8"/>
      <c r="E257" s="8" t="s">
        <v>369</v>
      </c>
      <c r="F257" s="8">
        <v>0</v>
      </c>
      <c r="G257" s="8" t="str">
        <f t="shared" si="15"/>
        <v xml:space="preserve">CREATE TABLE COURSE ( </v>
      </c>
      <c r="H257" s="8"/>
      <c r="I257" s="13"/>
    </row>
    <row r="258" spans="1:9" x14ac:dyDescent="0.3">
      <c r="A258" s="11" t="s">
        <v>542</v>
      </c>
      <c r="B258" s="22" t="s">
        <v>541</v>
      </c>
      <c r="C258" s="17" t="s">
        <v>218</v>
      </c>
      <c r="D258" s="8" t="s">
        <v>99</v>
      </c>
      <c r="E258" s="8" t="s">
        <v>171</v>
      </c>
      <c r="F258" s="8">
        <v>1</v>
      </c>
      <c r="G258" s="8" t="str">
        <f t="shared" si="15"/>
        <v xml:space="preserve">COURSE_ID INT NOT NULL auto_increment, </v>
      </c>
      <c r="H258" s="8"/>
      <c r="I258" s="13"/>
    </row>
    <row r="259" spans="1:9" x14ac:dyDescent="0.3">
      <c r="A259" s="11" t="s">
        <v>542</v>
      </c>
      <c r="B259" s="22" t="s">
        <v>541</v>
      </c>
      <c r="C259" s="17" t="s">
        <v>1</v>
      </c>
      <c r="D259" s="8" t="s">
        <v>183</v>
      </c>
      <c r="E259" s="8" t="s">
        <v>12</v>
      </c>
      <c r="F259" s="8">
        <v>2</v>
      </c>
      <c r="G259" s="8" t="str">
        <f t="shared" si="15"/>
        <v xml:space="preserve">COURSE_CODE VARCHAR(10), </v>
      </c>
      <c r="H259" s="8"/>
      <c r="I259" s="13"/>
    </row>
    <row r="260" spans="1:9" x14ac:dyDescent="0.3">
      <c r="A260" s="11" t="s">
        <v>62</v>
      </c>
      <c r="B260" s="22" t="s">
        <v>541</v>
      </c>
      <c r="C260" s="17" t="s">
        <v>602</v>
      </c>
      <c r="D260" s="8" t="s">
        <v>337</v>
      </c>
      <c r="E260" s="8" t="s">
        <v>624</v>
      </c>
      <c r="F260" s="8">
        <v>3</v>
      </c>
      <c r="G260" s="8" t="str">
        <f t="shared" si="15"/>
        <v xml:space="preserve">YEAR VARCHAR(4), </v>
      </c>
      <c r="H260" s="8"/>
      <c r="I260" s="13" t="s">
        <v>634</v>
      </c>
    </row>
    <row r="261" spans="1:9" x14ac:dyDescent="0.3">
      <c r="A261" s="11" t="s">
        <v>62</v>
      </c>
      <c r="B261" s="22" t="s">
        <v>541</v>
      </c>
      <c r="C261" s="17" t="s">
        <v>603</v>
      </c>
      <c r="D261" s="8" t="s">
        <v>623</v>
      </c>
      <c r="E261" s="8" t="s">
        <v>625</v>
      </c>
      <c r="F261" s="8">
        <v>4</v>
      </c>
      <c r="G261" s="8" t="str">
        <f t="shared" si="15"/>
        <v xml:space="preserve">MONTH VARCHAR(2), </v>
      </c>
      <c r="H261" s="8"/>
      <c r="I261" s="13" t="s">
        <v>634</v>
      </c>
    </row>
    <row r="262" spans="1:9" x14ac:dyDescent="0.3">
      <c r="A262" s="11" t="s">
        <v>542</v>
      </c>
      <c r="B262" s="22" t="s">
        <v>541</v>
      </c>
      <c r="C262" s="17" t="s">
        <v>384</v>
      </c>
      <c r="D262" s="8" t="s">
        <v>385</v>
      </c>
      <c r="E262" s="8" t="s">
        <v>386</v>
      </c>
      <c r="F262" s="8">
        <v>5</v>
      </c>
      <c r="G262" s="8" t="str">
        <f t="shared" si="15"/>
        <v xml:space="preserve">CHASU INT, </v>
      </c>
      <c r="H262" s="8"/>
      <c r="I262" s="13"/>
    </row>
    <row r="263" spans="1:9" x14ac:dyDescent="0.3">
      <c r="A263" s="11" t="s">
        <v>62</v>
      </c>
      <c r="B263" s="22" t="s">
        <v>541</v>
      </c>
      <c r="C263" s="19" t="s">
        <v>1506</v>
      </c>
      <c r="D263" s="7" t="s">
        <v>77</v>
      </c>
      <c r="E263" s="7" t="s">
        <v>1507</v>
      </c>
      <c r="F263" s="8">
        <v>7</v>
      </c>
      <c r="G263" s="8" t="str">
        <f t="shared" ref="G263" si="20">IF(F263=0,"CREATE TABLE "&amp;A263&amp;" ( ",IF(F263=100,C263&amp;" );",IF(F263=200,"ALTER TABLE "&amp;A263&amp;" ADD INDEX "&amp;A263&amp;"_IDX"&amp;C263&amp;"("&amp;D263&amp;");",C263&amp;" "&amp;D263&amp;", ")))</f>
        <v xml:space="preserve">COURSE_ORG_COST INT, </v>
      </c>
      <c r="H263" s="8"/>
      <c r="I263" s="13"/>
    </row>
    <row r="264" spans="1:9" x14ac:dyDescent="0.3">
      <c r="A264" s="11" t="s">
        <v>542</v>
      </c>
      <c r="B264" s="22" t="s">
        <v>541</v>
      </c>
      <c r="C264" s="19" t="s">
        <v>264</v>
      </c>
      <c r="D264" s="7" t="s">
        <v>265</v>
      </c>
      <c r="E264" s="7" t="s">
        <v>1486</v>
      </c>
      <c r="F264" s="8">
        <v>7</v>
      </c>
      <c r="G264" s="8" t="str">
        <f t="shared" si="15"/>
        <v xml:space="preserve">COURSE_COST INT, </v>
      </c>
      <c r="H264" s="8"/>
      <c r="I264" s="13"/>
    </row>
    <row r="265" spans="1:9" x14ac:dyDescent="0.3">
      <c r="A265" s="11" t="s">
        <v>542</v>
      </c>
      <c r="B265" s="22" t="s">
        <v>541</v>
      </c>
      <c r="C265" s="17" t="s">
        <v>172</v>
      </c>
      <c r="D265" s="8" t="s">
        <v>73</v>
      </c>
      <c r="E265" s="8" t="s">
        <v>165</v>
      </c>
      <c r="F265" s="8">
        <v>10</v>
      </c>
      <c r="G265" s="8" t="str">
        <f t="shared" si="15"/>
        <v xml:space="preserve">TUTOR_ID VARCHAR(15), </v>
      </c>
      <c r="H265" s="11"/>
      <c r="I265" s="13"/>
    </row>
    <row r="266" spans="1:9" x14ac:dyDescent="0.3">
      <c r="A266" s="11" t="s">
        <v>542</v>
      </c>
      <c r="B266" s="22" t="s">
        <v>541</v>
      </c>
      <c r="C266" s="19" t="s">
        <v>206</v>
      </c>
      <c r="D266" s="8" t="s">
        <v>73</v>
      </c>
      <c r="E266" s="7" t="s">
        <v>216</v>
      </c>
      <c r="F266" s="8">
        <v>11</v>
      </c>
      <c r="G266" s="8" t="str">
        <f t="shared" si="15"/>
        <v xml:space="preserve">COMP_CD VARCHAR(15), </v>
      </c>
      <c r="H266" s="8"/>
      <c r="I266" s="13"/>
    </row>
    <row r="267" spans="1:9" x14ac:dyDescent="0.3">
      <c r="A267" s="11" t="s">
        <v>62</v>
      </c>
      <c r="B267" s="22" t="s">
        <v>541</v>
      </c>
      <c r="C267" s="17" t="s">
        <v>27</v>
      </c>
      <c r="D267" s="8" t="s">
        <v>167</v>
      </c>
      <c r="E267" s="9" t="s">
        <v>19</v>
      </c>
      <c r="F267" s="8">
        <v>12</v>
      </c>
      <c r="G267" s="8" t="str">
        <f t="shared" si="15"/>
        <v xml:space="preserve">LEARING_GOAL TEXT, </v>
      </c>
      <c r="H267" s="8"/>
      <c r="I267" s="13" t="s">
        <v>660</v>
      </c>
    </row>
    <row r="268" spans="1:9" x14ac:dyDescent="0.3">
      <c r="A268" s="11" t="s">
        <v>62</v>
      </c>
      <c r="B268" s="22" t="s">
        <v>541</v>
      </c>
      <c r="C268" s="17" t="s">
        <v>28</v>
      </c>
      <c r="D268" s="8" t="s">
        <v>167</v>
      </c>
      <c r="E268" s="9" t="s">
        <v>20</v>
      </c>
      <c r="F268" s="8">
        <v>13</v>
      </c>
      <c r="G268" s="8" t="str">
        <f t="shared" si="15"/>
        <v xml:space="preserve">LEARING_CONTENT TEXT, </v>
      </c>
      <c r="H268" s="8"/>
      <c r="I268" s="13" t="s">
        <v>660</v>
      </c>
    </row>
    <row r="269" spans="1:9" x14ac:dyDescent="0.3">
      <c r="A269" s="11" t="s">
        <v>62</v>
      </c>
      <c r="B269" s="22" t="s">
        <v>541</v>
      </c>
      <c r="C269" s="17" t="s">
        <v>29</v>
      </c>
      <c r="D269" s="8" t="s">
        <v>167</v>
      </c>
      <c r="E269" s="9" t="s">
        <v>21</v>
      </c>
      <c r="F269" s="8">
        <v>14</v>
      </c>
      <c r="G269" s="8" t="str">
        <f t="shared" si="15"/>
        <v xml:space="preserve">EVAL_METHOD TEXT, </v>
      </c>
      <c r="H269" s="8"/>
      <c r="I269" s="13" t="s">
        <v>660</v>
      </c>
    </row>
    <row r="270" spans="1:9" x14ac:dyDescent="0.3">
      <c r="A270" s="11" t="s">
        <v>62</v>
      </c>
      <c r="B270" s="22" t="s">
        <v>541</v>
      </c>
      <c r="C270" s="17" t="s">
        <v>30</v>
      </c>
      <c r="D270" s="8" t="s">
        <v>167</v>
      </c>
      <c r="E270" s="9" t="s">
        <v>22</v>
      </c>
      <c r="F270" s="8">
        <v>15</v>
      </c>
      <c r="G270" s="8" t="str">
        <f t="shared" si="15"/>
        <v xml:space="preserve">LEARING_TARGET TEXT, </v>
      </c>
      <c r="H270" s="8"/>
      <c r="I270" s="13" t="s">
        <v>660</v>
      </c>
    </row>
    <row r="271" spans="1:9" x14ac:dyDescent="0.3">
      <c r="A271" s="11" t="s">
        <v>62</v>
      </c>
      <c r="B271" s="22" t="s">
        <v>541</v>
      </c>
      <c r="C271" s="17" t="s">
        <v>246</v>
      </c>
      <c r="D271" s="8" t="s">
        <v>167</v>
      </c>
      <c r="E271" s="9" t="s">
        <v>247</v>
      </c>
      <c r="F271" s="8">
        <v>16</v>
      </c>
      <c r="G271" s="8" t="str">
        <f t="shared" si="15"/>
        <v xml:space="preserve">LEARING_COST TEXT, </v>
      </c>
      <c r="H271" s="8"/>
      <c r="I271" s="13" t="s">
        <v>660</v>
      </c>
    </row>
    <row r="272" spans="1:9" x14ac:dyDescent="0.3">
      <c r="A272" s="11" t="s">
        <v>542</v>
      </c>
      <c r="B272" s="22" t="s">
        <v>541</v>
      </c>
      <c r="C272" s="17" t="s">
        <v>31</v>
      </c>
      <c r="D272" s="8" t="s">
        <v>357</v>
      </c>
      <c r="E272" s="8" t="s">
        <v>23</v>
      </c>
      <c r="F272" s="8">
        <v>17</v>
      </c>
      <c r="G272" s="8" t="str">
        <f t="shared" si="15"/>
        <v xml:space="preserve">REPORT_RATE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32</v>
      </c>
      <c r="D273" s="8" t="s">
        <v>357</v>
      </c>
      <c r="E273" s="8" t="s">
        <v>24</v>
      </c>
      <c r="F273" s="8">
        <v>18</v>
      </c>
      <c r="G273" s="8" t="str">
        <f t="shared" si="15"/>
        <v xml:space="preserve">EXAM_RATE INT DEFAULT 0, </v>
      </c>
      <c r="H273" s="8"/>
      <c r="I273" s="13"/>
    </row>
    <row r="274" spans="1:9" x14ac:dyDescent="0.3">
      <c r="A274" s="11" t="s">
        <v>542</v>
      </c>
      <c r="B274" s="22" t="s">
        <v>541</v>
      </c>
      <c r="C274" s="17" t="s">
        <v>682</v>
      </c>
      <c r="D274" s="8" t="s">
        <v>357</v>
      </c>
      <c r="E274" s="8" t="s">
        <v>25</v>
      </c>
      <c r="F274" s="8">
        <v>19</v>
      </c>
      <c r="G274" s="8" t="str">
        <f t="shared" si="15"/>
        <v xml:space="preserve">DISCUSSION_RATE INT DEFAULT 0, </v>
      </c>
      <c r="H274" s="8"/>
      <c r="I274" s="13"/>
    </row>
    <row r="275" spans="1:9" x14ac:dyDescent="0.3">
      <c r="A275" s="11" t="s">
        <v>542</v>
      </c>
      <c r="B275" s="22" t="s">
        <v>541</v>
      </c>
      <c r="C275" s="17" t="s">
        <v>33</v>
      </c>
      <c r="D275" s="8" t="s">
        <v>382</v>
      </c>
      <c r="E275" s="8" t="s">
        <v>26</v>
      </c>
      <c r="F275" s="8">
        <v>20</v>
      </c>
      <c r="G275" s="8" t="str">
        <f t="shared" si="15"/>
        <v xml:space="preserve">PROGRESS_RATE INT DEFAULT 0, </v>
      </c>
      <c r="H275" s="8"/>
      <c r="I275" s="13"/>
    </row>
    <row r="276" spans="1:9" x14ac:dyDescent="0.3">
      <c r="A276" s="11" t="s">
        <v>542</v>
      </c>
      <c r="B276" s="22" t="s">
        <v>541</v>
      </c>
      <c r="C276" s="17" t="s">
        <v>365</v>
      </c>
      <c r="D276" s="8" t="s">
        <v>383</v>
      </c>
      <c r="E276" s="8" t="s">
        <v>366</v>
      </c>
      <c r="F276" s="8">
        <v>21</v>
      </c>
      <c r="G276" s="8" t="str">
        <f t="shared" si="15"/>
        <v xml:space="preserve">OPEN_YN CHAR(1) DEFAULT 'N',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1021</v>
      </c>
      <c r="D277" s="8" t="s">
        <v>343</v>
      </c>
      <c r="E277" s="8" t="s">
        <v>1022</v>
      </c>
      <c r="F277" s="8">
        <v>21</v>
      </c>
      <c r="G277" s="8" t="str">
        <f t="shared" ref="G277" si="21">IF(F277=0,"CREATE TABLE "&amp;A277&amp;" ( ",IF(F277=100,C277&amp;" );",IF(F277=200,"ALTER TABLE "&amp;A277&amp;" ADD INDEX "&amp;A277&amp;"_IDX"&amp;C277&amp;"("&amp;D277&amp;");",C277&amp;" "&amp;D277&amp;", ")))</f>
        <v xml:space="preserve">OPEN_CLOSE_YN CHAR(1) DEFAULT 'N', </v>
      </c>
      <c r="H277" s="8"/>
      <c r="I277" s="13"/>
    </row>
    <row r="278" spans="1:9" x14ac:dyDescent="0.3">
      <c r="A278" s="11" t="s">
        <v>62</v>
      </c>
      <c r="B278" s="22" t="s">
        <v>541</v>
      </c>
      <c r="C278" s="17" t="s">
        <v>702</v>
      </c>
      <c r="D278" s="8" t="s">
        <v>343</v>
      </c>
      <c r="E278" s="8" t="s">
        <v>703</v>
      </c>
      <c r="F278" s="8">
        <v>35</v>
      </c>
      <c r="G278" s="8" t="str">
        <f t="shared" ref="G278" si="22">IF(F278=0,"CREATE TABLE "&amp;A278&amp;" ( ",IF(F278=100,C278&amp;" );",IF(F278=200,"ALTER TABLE "&amp;A278&amp;" ADD INDEX "&amp;A278&amp;"_IDX"&amp;C278&amp;"("&amp;D278&amp;");",C278&amp;" "&amp;D278&amp;", ")))</f>
        <v xml:space="preserve">CLOSE_YN CHAR(1) DEFAULT 'N', </v>
      </c>
      <c r="H278" s="8"/>
      <c r="I278" s="13" t="s">
        <v>704</v>
      </c>
    </row>
    <row r="279" spans="1:9" x14ac:dyDescent="0.3">
      <c r="A279" s="11" t="s">
        <v>542</v>
      </c>
      <c r="B279" s="22" t="s">
        <v>541</v>
      </c>
      <c r="C279" s="17" t="s">
        <v>387</v>
      </c>
      <c r="D279" s="8" t="s">
        <v>357</v>
      </c>
      <c r="E279" s="8" t="s">
        <v>285</v>
      </c>
      <c r="F279" s="8">
        <v>22</v>
      </c>
      <c r="G279" s="8" t="str">
        <f t="shared" si="15"/>
        <v xml:space="preserve">C_PERIOD INT DEFAULT 0, </v>
      </c>
      <c r="H279" s="8"/>
      <c r="I279" s="13"/>
    </row>
    <row r="280" spans="1:9" x14ac:dyDescent="0.3">
      <c r="A280" s="11" t="s">
        <v>62</v>
      </c>
      <c r="B280" s="22" t="s">
        <v>541</v>
      </c>
      <c r="C280" s="17" t="s">
        <v>597</v>
      </c>
      <c r="D280" s="7" t="s">
        <v>77</v>
      </c>
      <c r="E280" s="8" t="s">
        <v>601</v>
      </c>
      <c r="F280" s="8">
        <v>24</v>
      </c>
      <c r="G280" s="8" t="str">
        <f t="shared" si="15"/>
        <v xml:space="preserve">COURSE_EXAM_TYPE_ID INT, </v>
      </c>
      <c r="H280" s="8"/>
      <c r="I280" s="13" t="s">
        <v>634</v>
      </c>
    </row>
    <row r="281" spans="1:9" x14ac:dyDescent="0.3">
      <c r="A281" s="11" t="s">
        <v>62</v>
      </c>
      <c r="B281" s="22" t="s">
        <v>541</v>
      </c>
      <c r="C281" s="17" t="s">
        <v>643</v>
      </c>
      <c r="D281" s="8" t="s">
        <v>343</v>
      </c>
      <c r="E281" s="8" t="s">
        <v>626</v>
      </c>
      <c r="F281" s="8">
        <v>25</v>
      </c>
      <c r="G281" s="8" t="str">
        <f t="shared" si="15"/>
        <v xml:space="preserve">TERM_YN CHAR(1) DEFAULT 'N', </v>
      </c>
      <c r="H281" s="8"/>
      <c r="I281" s="13" t="s">
        <v>634</v>
      </c>
    </row>
    <row r="282" spans="1:9" x14ac:dyDescent="0.3">
      <c r="A282" s="11" t="s">
        <v>62</v>
      </c>
      <c r="B282" s="22" t="s">
        <v>541</v>
      </c>
      <c r="C282" s="17" t="s">
        <v>720</v>
      </c>
      <c r="D282" s="8" t="s">
        <v>141</v>
      </c>
      <c r="E282" s="8" t="s">
        <v>627</v>
      </c>
      <c r="F282" s="8">
        <v>26</v>
      </c>
      <c r="G282" s="8" t="str">
        <f t="shared" si="15"/>
        <v xml:space="preserve">TERM_PERIOD_FROM VARCHAR(10), </v>
      </c>
      <c r="H282" s="8"/>
      <c r="I282" s="13" t="s">
        <v>634</v>
      </c>
    </row>
    <row r="283" spans="1:9" x14ac:dyDescent="0.3">
      <c r="A283" s="11" t="s">
        <v>62</v>
      </c>
      <c r="B283" s="22" t="s">
        <v>541</v>
      </c>
      <c r="C283" s="17" t="s">
        <v>721</v>
      </c>
      <c r="D283" s="8" t="s">
        <v>141</v>
      </c>
      <c r="E283" s="8" t="s">
        <v>627</v>
      </c>
      <c r="F283" s="8">
        <v>27</v>
      </c>
      <c r="G283" s="8" t="str">
        <f t="shared" si="15"/>
        <v xml:space="preserve">TERM_PERIOD_TO VARCHAR(10), </v>
      </c>
      <c r="H283" s="8"/>
      <c r="I283" s="13" t="s">
        <v>634</v>
      </c>
    </row>
    <row r="284" spans="1:9" x14ac:dyDescent="0.3">
      <c r="A284" s="11" t="s">
        <v>62</v>
      </c>
      <c r="B284" s="22" t="s">
        <v>541</v>
      </c>
      <c r="C284" s="17" t="s">
        <v>644</v>
      </c>
      <c r="D284" s="8" t="s">
        <v>141</v>
      </c>
      <c r="E284" s="8" t="s">
        <v>628</v>
      </c>
      <c r="F284" s="8">
        <v>28</v>
      </c>
      <c r="G284" s="8" t="str">
        <f t="shared" si="15"/>
        <v xml:space="preserve">STUDY_PERIOD_FROM VARCHAR(10), </v>
      </c>
      <c r="H284" s="8"/>
      <c r="I284" s="13" t="s">
        <v>634</v>
      </c>
    </row>
    <row r="285" spans="1:9" x14ac:dyDescent="0.3">
      <c r="A285" s="11" t="s">
        <v>62</v>
      </c>
      <c r="B285" s="22" t="s">
        <v>541</v>
      </c>
      <c r="C285" s="17" t="s">
        <v>604</v>
      </c>
      <c r="D285" s="8" t="s">
        <v>141</v>
      </c>
      <c r="E285" s="8" t="s">
        <v>628</v>
      </c>
      <c r="F285" s="8">
        <v>29</v>
      </c>
      <c r="G285" s="8" t="str">
        <f t="shared" si="15"/>
        <v xml:space="preserve">STUDY_PERIOD_TO VARCHAR(10), </v>
      </c>
      <c r="H285" s="8"/>
      <c r="I285" s="13" t="s">
        <v>634</v>
      </c>
    </row>
    <row r="286" spans="1:9" x14ac:dyDescent="0.3">
      <c r="A286" s="11" t="s">
        <v>62</v>
      </c>
      <c r="B286" s="22" t="s">
        <v>541</v>
      </c>
      <c r="C286" s="17" t="s">
        <v>733</v>
      </c>
      <c r="D286" s="8" t="s">
        <v>272</v>
      </c>
      <c r="E286" s="8" t="s">
        <v>605</v>
      </c>
      <c r="F286" s="8">
        <v>30</v>
      </c>
      <c r="G286" s="8" t="str">
        <f t="shared" si="15"/>
        <v xml:space="preserve">REPORT_FAIL INT DEFAULT 0, </v>
      </c>
      <c r="H286" s="8"/>
      <c r="I286" s="13" t="s">
        <v>634</v>
      </c>
    </row>
    <row r="287" spans="1:9" x14ac:dyDescent="0.3">
      <c r="A287" s="11" t="s">
        <v>62</v>
      </c>
      <c r="B287" s="22" t="s">
        <v>541</v>
      </c>
      <c r="C287" s="17" t="s">
        <v>734</v>
      </c>
      <c r="D287" s="8" t="s">
        <v>272</v>
      </c>
      <c r="E287" s="8" t="s">
        <v>606</v>
      </c>
      <c r="F287" s="8">
        <v>31</v>
      </c>
      <c r="G287" s="8" t="str">
        <f t="shared" si="15"/>
        <v xml:space="preserve">EXAM_FAIL INT DEFAULT 0, </v>
      </c>
      <c r="H287" s="8"/>
      <c r="I287" s="13" t="s">
        <v>634</v>
      </c>
    </row>
    <row r="288" spans="1:9" x14ac:dyDescent="0.3">
      <c r="A288" s="11" t="s">
        <v>62</v>
      </c>
      <c r="B288" s="22" t="s">
        <v>541</v>
      </c>
      <c r="C288" s="17" t="s">
        <v>735</v>
      </c>
      <c r="D288" s="8" t="s">
        <v>272</v>
      </c>
      <c r="E288" s="8" t="s">
        <v>607</v>
      </c>
      <c r="F288" s="8">
        <v>32</v>
      </c>
      <c r="G288" s="8" t="str">
        <f t="shared" si="15"/>
        <v xml:space="preserve">DISCUSSION_FAIL INT DEFAULT 0, </v>
      </c>
      <c r="H288" s="8"/>
      <c r="I288" s="13" t="s">
        <v>634</v>
      </c>
    </row>
    <row r="289" spans="1:9" x14ac:dyDescent="0.3">
      <c r="A289" s="11" t="s">
        <v>62</v>
      </c>
      <c r="B289" s="22" t="s">
        <v>541</v>
      </c>
      <c r="C289" s="17" t="s">
        <v>736</v>
      </c>
      <c r="D289" s="8" t="s">
        <v>272</v>
      </c>
      <c r="E289" s="8" t="s">
        <v>608</v>
      </c>
      <c r="F289" s="8">
        <v>33</v>
      </c>
      <c r="G289" s="8" t="str">
        <f t="shared" si="15"/>
        <v xml:space="preserve">PROGRESS_FAIL INT DEFAULT 0, </v>
      </c>
      <c r="H289" s="8"/>
      <c r="I289" s="13" t="s">
        <v>634</v>
      </c>
    </row>
    <row r="290" spans="1:9" x14ac:dyDescent="0.3">
      <c r="A290" s="11" t="s">
        <v>62</v>
      </c>
      <c r="B290" s="22" t="s">
        <v>541</v>
      </c>
      <c r="C290" s="17" t="s">
        <v>629</v>
      </c>
      <c r="D290" s="8" t="s">
        <v>272</v>
      </c>
      <c r="E290" s="8" t="s">
        <v>609</v>
      </c>
      <c r="F290" s="8">
        <v>34</v>
      </c>
      <c r="G290" s="8" t="str">
        <f t="shared" si="15"/>
        <v xml:space="preserve">TOTAL_FAIL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818</v>
      </c>
      <c r="D291" s="8" t="s">
        <v>343</v>
      </c>
      <c r="E291" s="8" t="s">
        <v>836</v>
      </c>
      <c r="F291" s="8">
        <v>36</v>
      </c>
      <c r="G291" s="8" t="str">
        <f t="shared" ref="G291:G302" si="23">IF(F291=0,"CREATE TABLE "&amp;A291&amp;" ( ",IF(F291=100,C291&amp;" );",IF(F291=200,"ALTER TABLE "&amp;A291&amp;" ADD INDEX "&amp;A291&amp;"_IDX"&amp;C291&amp;"("&amp;D291&amp;");",C291&amp;" "&amp;D291&amp;", ")))</f>
        <v xml:space="preserve">MOBILE_YN CHAR(1) DEFAULT 'N',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932</v>
      </c>
      <c r="D292" s="8" t="s">
        <v>272</v>
      </c>
      <c r="E292" s="9" t="s">
        <v>933</v>
      </c>
      <c r="F292" s="8">
        <v>37</v>
      </c>
      <c r="G292" s="8" t="str">
        <f t="shared" si="23"/>
        <v xml:space="preserve">STUDY_MAX_WEEK INT DEFAULT 0,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1424</v>
      </c>
      <c r="D293" s="8" t="s">
        <v>272</v>
      </c>
      <c r="E293" s="9" t="s">
        <v>978</v>
      </c>
      <c r="F293" s="8">
        <v>38</v>
      </c>
      <c r="G293" s="8" t="str">
        <f t="shared" si="23"/>
        <v xml:space="preserve">QUEST_PROGRESS_RATIO+C331 INT DEFAULT 0,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981</v>
      </c>
      <c r="D294" s="8" t="s">
        <v>272</v>
      </c>
      <c r="E294" s="9" t="s">
        <v>983</v>
      </c>
      <c r="F294" s="8">
        <v>39</v>
      </c>
      <c r="G294" s="8" t="str">
        <f t="shared" si="23"/>
        <v xml:space="preserve">AGAIN_STUDY_DAY INT DEFAULT 0, </v>
      </c>
      <c r="H294" s="8"/>
      <c r="I294" s="13"/>
    </row>
    <row r="295" spans="1:9" x14ac:dyDescent="0.3">
      <c r="A295" s="11" t="s">
        <v>62</v>
      </c>
      <c r="B295" s="22" t="s">
        <v>541</v>
      </c>
      <c r="C295" s="17" t="s">
        <v>988</v>
      </c>
      <c r="D295" s="8" t="s">
        <v>343</v>
      </c>
      <c r="E295" s="9" t="s">
        <v>984</v>
      </c>
      <c r="F295" s="8">
        <v>40</v>
      </c>
      <c r="G295" s="8" t="str">
        <f t="shared" si="23"/>
        <v xml:space="preserve">WORKER_CARD_YN CHAR(1) DEFAULT 'N',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989</v>
      </c>
      <c r="D296" s="8" t="s">
        <v>343</v>
      </c>
      <c r="E296" s="9" t="s">
        <v>985</v>
      </c>
      <c r="F296" s="8">
        <v>41</v>
      </c>
      <c r="G296" s="8" t="str">
        <f t="shared" si="23"/>
        <v xml:space="preserve">SUPPORT_EMPLOYER_YN CHAR(1) DEFAULT 'N',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987</v>
      </c>
      <c r="D297" s="8" t="s">
        <v>314</v>
      </c>
      <c r="E297" s="9" t="s">
        <v>986</v>
      </c>
      <c r="F297" s="8">
        <v>42</v>
      </c>
      <c r="G297" s="8" t="str">
        <f t="shared" si="23"/>
        <v xml:space="preserve">NORMAL_COURSE_YN CHAR(1) DEFAULT 'Y', </v>
      </c>
      <c r="H297" s="8"/>
      <c r="I297" s="13"/>
    </row>
    <row r="298" spans="1:9" x14ac:dyDescent="0.3">
      <c r="A298" s="11" t="s">
        <v>1246</v>
      </c>
      <c r="B298" s="22" t="s">
        <v>541</v>
      </c>
      <c r="C298" s="17" t="s">
        <v>1240</v>
      </c>
      <c r="D298" s="8" t="s">
        <v>1245</v>
      </c>
      <c r="E298" s="8" t="s">
        <v>1242</v>
      </c>
      <c r="F298" s="8">
        <v>43</v>
      </c>
      <c r="G298" s="8" t="str">
        <f t="shared" si="23"/>
        <v xml:space="preserve">EVENT_POINT_FROM VARCHAR(10), </v>
      </c>
      <c r="H298" s="8"/>
      <c r="I298" s="13"/>
    </row>
    <row r="299" spans="1:9" x14ac:dyDescent="0.3">
      <c r="A299" s="11" t="s">
        <v>62</v>
      </c>
      <c r="B299" s="22" t="s">
        <v>541</v>
      </c>
      <c r="C299" s="17" t="s">
        <v>1239</v>
      </c>
      <c r="D299" s="8" t="s">
        <v>141</v>
      </c>
      <c r="E299" s="8" t="s">
        <v>1243</v>
      </c>
      <c r="F299" s="8">
        <v>44</v>
      </c>
      <c r="G299" s="8" t="str">
        <f t="shared" si="23"/>
        <v xml:space="preserve">EVENT_POINT_TO VARCHAR(10), </v>
      </c>
      <c r="H299" s="8"/>
      <c r="I299" s="13"/>
    </row>
    <row r="300" spans="1:9" x14ac:dyDescent="0.3">
      <c r="A300" s="11" t="s">
        <v>62</v>
      </c>
      <c r="B300" s="22" t="s">
        <v>541</v>
      </c>
      <c r="C300" s="17" t="s">
        <v>1247</v>
      </c>
      <c r="D300" s="8" t="s">
        <v>272</v>
      </c>
      <c r="E300" s="8" t="s">
        <v>1248</v>
      </c>
      <c r="F300" s="8">
        <v>44</v>
      </c>
      <c r="G300" s="8" t="str">
        <f t="shared" ref="G300" si="24">IF(F300=0,"CREATE TABLE "&amp;A300&amp;" ( ",IF(F300=100,C300&amp;" );",IF(F300=200,"ALTER TABLE "&amp;A300&amp;" ADD INDEX "&amp;A300&amp;"_IDX"&amp;C300&amp;"("&amp;D300&amp;");",C300&amp;" "&amp;D300&amp;", ")))</f>
        <v xml:space="preserve">EVENT_POINT_MONTH INT DEFAULT 0, </v>
      </c>
      <c r="H300" s="8"/>
      <c r="I300" s="13"/>
    </row>
    <row r="301" spans="1:9" ht="11.25" customHeight="1" x14ac:dyDescent="0.3">
      <c r="A301" s="11" t="s">
        <v>62</v>
      </c>
      <c r="B301" s="22" t="s">
        <v>541</v>
      </c>
      <c r="C301" s="17" t="s">
        <v>1241</v>
      </c>
      <c r="D301" s="8" t="s">
        <v>272</v>
      </c>
      <c r="E301" s="9" t="s">
        <v>1244</v>
      </c>
      <c r="F301" s="8">
        <v>45</v>
      </c>
      <c r="G301" s="8" t="str">
        <f t="shared" si="23"/>
        <v xml:space="preserve">EVENT_POINT INT DEFAULT 0, </v>
      </c>
      <c r="H301" s="8"/>
      <c r="I301" s="13"/>
    </row>
    <row r="302" spans="1:9" x14ac:dyDescent="0.3">
      <c r="A302" s="11" t="s">
        <v>62</v>
      </c>
      <c r="B302" s="22" t="s">
        <v>541</v>
      </c>
      <c r="C302" s="17" t="s">
        <v>1470</v>
      </c>
      <c r="D302" s="8" t="s">
        <v>167</v>
      </c>
      <c r="E302" s="9" t="s">
        <v>1471</v>
      </c>
      <c r="F302" s="8">
        <v>7</v>
      </c>
      <c r="G302" s="8" t="str">
        <f t="shared" si="23"/>
        <v xml:space="preserve">OFFLINE_DESC TEXT, </v>
      </c>
      <c r="H302" s="8"/>
      <c r="I302" s="13"/>
    </row>
    <row r="303" spans="1:9" ht="11.25" customHeight="1" x14ac:dyDescent="0.3">
      <c r="A303" s="11" t="s">
        <v>542</v>
      </c>
      <c r="B303" s="22" t="s">
        <v>541</v>
      </c>
      <c r="C303" s="17" t="s">
        <v>65</v>
      </c>
      <c r="D303" s="8" t="s">
        <v>76</v>
      </c>
      <c r="E303" s="8" t="s">
        <v>69</v>
      </c>
      <c r="F303" s="8">
        <v>46</v>
      </c>
      <c r="G303" s="8" t="str">
        <f t="shared" si="15"/>
        <v xml:space="preserve">CREATE_DATE DATETIME, </v>
      </c>
      <c r="H303" s="8"/>
      <c r="I303" s="13"/>
    </row>
    <row r="304" spans="1:9" x14ac:dyDescent="0.3">
      <c r="A304" s="11" t="s">
        <v>542</v>
      </c>
      <c r="B304" s="22" t="s">
        <v>541</v>
      </c>
      <c r="C304" s="17" t="s">
        <v>67</v>
      </c>
      <c r="D304" s="8" t="s">
        <v>73</v>
      </c>
      <c r="E304" s="8" t="s">
        <v>70</v>
      </c>
      <c r="F304" s="8">
        <v>47</v>
      </c>
      <c r="G304" s="8" t="str">
        <f t="shared" si="15"/>
        <v xml:space="preserve">CREATE_USER VARCHAR(15), </v>
      </c>
      <c r="H304" s="8"/>
      <c r="I304" s="13"/>
    </row>
    <row r="305" spans="1:9" x14ac:dyDescent="0.3">
      <c r="A305" s="11" t="s">
        <v>542</v>
      </c>
      <c r="B305" s="22" t="s">
        <v>541</v>
      </c>
      <c r="C305" s="17" t="s">
        <v>66</v>
      </c>
      <c r="D305" s="8" t="s">
        <v>76</v>
      </c>
      <c r="E305" s="8" t="s">
        <v>71</v>
      </c>
      <c r="F305" s="8">
        <v>48</v>
      </c>
      <c r="G305" s="8" t="str">
        <f t="shared" si="15"/>
        <v xml:space="preserve">UPDATE_DATE DATETIME, </v>
      </c>
      <c r="H305" s="8"/>
      <c r="I305" s="13"/>
    </row>
    <row r="306" spans="1:9" x14ac:dyDescent="0.3">
      <c r="A306" s="11" t="s">
        <v>542</v>
      </c>
      <c r="B306" s="22" t="s">
        <v>541</v>
      </c>
      <c r="C306" s="17" t="s">
        <v>68</v>
      </c>
      <c r="D306" s="8" t="s">
        <v>73</v>
      </c>
      <c r="E306" s="8" t="s">
        <v>72</v>
      </c>
      <c r="F306" s="8">
        <v>49</v>
      </c>
      <c r="G306" s="8" t="str">
        <f t="shared" si="15"/>
        <v xml:space="preserve">UPDATE_USER VARCHAR(15), </v>
      </c>
      <c r="H306" s="8"/>
      <c r="I306" s="13"/>
    </row>
    <row r="307" spans="1:9" x14ac:dyDescent="0.3">
      <c r="A307" s="11" t="s">
        <v>542</v>
      </c>
      <c r="B307" s="22" t="s">
        <v>541</v>
      </c>
      <c r="C307" s="17" t="s">
        <v>83</v>
      </c>
      <c r="D307" s="8"/>
      <c r="E307" s="8"/>
      <c r="F307" s="8">
        <v>100</v>
      </c>
      <c r="G307" s="8" t="str">
        <f t="shared" si="15"/>
        <v>PRIMARY KEY(COURSE_ID) );</v>
      </c>
      <c r="H307" s="7"/>
      <c r="I307" s="30"/>
    </row>
    <row r="308" spans="1:9" x14ac:dyDescent="0.3">
      <c r="A308" s="11" t="s">
        <v>830</v>
      </c>
      <c r="B308" s="22" t="s">
        <v>832</v>
      </c>
      <c r="C308" s="17"/>
      <c r="D308" s="8"/>
      <c r="E308" s="8"/>
      <c r="F308" s="8">
        <v>0</v>
      </c>
      <c r="G308" s="8" t="str">
        <f>IF(F308=0,"CREATE TABLE "&amp;A309&amp;" ( ",IF(F308=100,C309&amp;" );",IF(F308=200,"ALTER TABLE "&amp;A309&amp;" ADD INDEX "&amp;A309&amp;"_IDX"&amp;C309&amp;"("&amp;D309&amp;");",C309&amp;" "&amp;D309&amp;", ")))</f>
        <v xml:space="preserve">CREATE TABLE COURSE_ATTACH ( </v>
      </c>
      <c r="H308" s="7"/>
      <c r="I308" s="30"/>
    </row>
    <row r="309" spans="1:9" x14ac:dyDescent="0.3">
      <c r="A309" s="11" t="s">
        <v>830</v>
      </c>
      <c r="B309" s="22" t="s">
        <v>832</v>
      </c>
      <c r="C309" s="17" t="s">
        <v>831</v>
      </c>
      <c r="D309" s="8" t="s">
        <v>99</v>
      </c>
      <c r="E309" s="8" t="s">
        <v>369</v>
      </c>
      <c r="F309" s="8">
        <v>1</v>
      </c>
      <c r="G309" s="8" t="str">
        <f t="shared" si="15"/>
        <v xml:space="preserve">ATTACH_SEQ INT NOT NULL auto_increment, </v>
      </c>
      <c r="H309" s="8"/>
      <c r="I309" s="13"/>
    </row>
    <row r="310" spans="1:9" x14ac:dyDescent="0.3">
      <c r="A310" s="11" t="s">
        <v>830</v>
      </c>
      <c r="B310" s="22" t="s">
        <v>832</v>
      </c>
      <c r="C310" s="17" t="s">
        <v>37</v>
      </c>
      <c r="D310" s="7" t="s">
        <v>77</v>
      </c>
      <c r="E310" s="8" t="s">
        <v>171</v>
      </c>
      <c r="F310" s="8">
        <v>2</v>
      </c>
      <c r="G310" s="8" t="str">
        <f t="shared" si="15"/>
        <v xml:space="preserve">COURSE_ID INT, </v>
      </c>
      <c r="H310" s="8"/>
      <c r="I310" s="13"/>
    </row>
    <row r="311" spans="1:9" x14ac:dyDescent="0.3">
      <c r="A311" s="11" t="s">
        <v>830</v>
      </c>
      <c r="B311" s="22" t="s">
        <v>832</v>
      </c>
      <c r="C311" s="19" t="s">
        <v>35</v>
      </c>
      <c r="D311" s="7" t="s">
        <v>73</v>
      </c>
      <c r="E311" s="7" t="s">
        <v>34</v>
      </c>
      <c r="F311" s="8">
        <v>3</v>
      </c>
      <c r="G311" s="8" t="str">
        <f t="shared" si="15"/>
        <v xml:space="preserve">USER_ID VARCHAR(15), </v>
      </c>
      <c r="H311" s="8"/>
      <c r="I311" s="13"/>
    </row>
    <row r="312" spans="1:9" x14ac:dyDescent="0.3">
      <c r="A312" s="11" t="s">
        <v>830</v>
      </c>
      <c r="B312" s="22" t="s">
        <v>832</v>
      </c>
      <c r="C312" s="17" t="s">
        <v>833</v>
      </c>
      <c r="D312" s="8"/>
      <c r="E312" s="8"/>
      <c r="F312" s="8">
        <v>100</v>
      </c>
      <c r="G312" s="8" t="str">
        <f t="shared" ref="G312" si="25">IF(F312=0,"CREATE TABLE "&amp;A312&amp;" ( ",IF(F312=100,C312&amp;" );",IF(F312=200,"ALTER TABLE "&amp;A312&amp;" ADD INDEX "&amp;A312&amp;"_IDX"&amp;C312&amp;"("&amp;D312&amp;");",C312&amp;" "&amp;D312&amp;", ")))</f>
        <v>PRIMARY KEY(ATTACH_SEQ) );</v>
      </c>
      <c r="H312" s="7"/>
      <c r="I312" s="30"/>
    </row>
    <row r="313" spans="1:9" x14ac:dyDescent="0.3">
      <c r="A313" s="11" t="s">
        <v>1</v>
      </c>
      <c r="B313" s="22" t="s">
        <v>531</v>
      </c>
      <c r="C313" s="17"/>
      <c r="D313" s="8"/>
      <c r="E313" s="8"/>
      <c r="F313" s="8">
        <v>0</v>
      </c>
      <c r="G313" s="8" t="str">
        <f t="shared" si="15"/>
        <v xml:space="preserve">CREATE TABLE COURSE_CODE (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1</v>
      </c>
      <c r="D314" s="8" t="s">
        <v>183</v>
      </c>
      <c r="E314" s="8" t="s">
        <v>5</v>
      </c>
      <c r="F314" s="8">
        <v>1</v>
      </c>
      <c r="G314" s="8" t="str">
        <f t="shared" si="15"/>
        <v xml:space="preserve">COURSE_CODE VARCHAR(10),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11</v>
      </c>
      <c r="D315" s="8" t="s">
        <v>80</v>
      </c>
      <c r="E315" s="8" t="s">
        <v>6</v>
      </c>
      <c r="F315" s="8">
        <v>2</v>
      </c>
      <c r="G315" s="8" t="str">
        <f t="shared" si="15"/>
        <v xml:space="preserve">COURSE_NAME VARCHAR(200),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374</v>
      </c>
      <c r="D316" s="8" t="s">
        <v>73</v>
      </c>
      <c r="E316" s="8" t="s">
        <v>184</v>
      </c>
      <c r="F316" s="8">
        <v>3</v>
      </c>
      <c r="G316" s="8" t="str">
        <f t="shared" si="15"/>
        <v xml:space="preserve">TEACHER_ID VARCHAR(15), </v>
      </c>
      <c r="H316" s="7"/>
      <c r="I316" s="30"/>
    </row>
    <row r="317" spans="1:9" x14ac:dyDescent="0.3">
      <c r="A317" s="11" t="s">
        <v>1</v>
      </c>
      <c r="B317" s="22" t="s">
        <v>531</v>
      </c>
      <c r="C317" s="17" t="s">
        <v>730</v>
      </c>
      <c r="D317" s="8" t="s">
        <v>73</v>
      </c>
      <c r="E317" s="8" t="s">
        <v>731</v>
      </c>
      <c r="F317" s="8">
        <v>3</v>
      </c>
      <c r="G317" s="8" t="str">
        <f t="shared" ref="G317" si="26">IF(F317=0,"CREATE TABLE "&amp;A317&amp;" ( ",IF(F317=100,C317&amp;" );",IF(F317=200,"ALTER TABLE "&amp;A317&amp;" ADD INDEX "&amp;A317&amp;"_IDX"&amp;C317&amp;"("&amp;D317&amp;");",C317&amp;" "&amp;D317&amp;", ")))</f>
        <v xml:space="preserve">CONTENTS_MANAGER_ID VARCHAR(15),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8</v>
      </c>
      <c r="D318" s="8" t="s">
        <v>77</v>
      </c>
      <c r="E318" s="8" t="s">
        <v>7</v>
      </c>
      <c r="F318" s="8">
        <v>4</v>
      </c>
      <c r="G318" s="8" t="str">
        <f t="shared" si="15"/>
        <v xml:space="preserve">H_PX INT,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7" t="s">
        <v>10</v>
      </c>
      <c r="D319" s="8" t="s">
        <v>78</v>
      </c>
      <c r="E319" s="8" t="s">
        <v>9</v>
      </c>
      <c r="F319" s="8">
        <v>5</v>
      </c>
      <c r="G319" s="8" t="str">
        <f t="shared" si="15"/>
        <v xml:space="preserve">V_PX INT,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103</v>
      </c>
      <c r="D320" s="8" t="s">
        <v>141</v>
      </c>
      <c r="E320" s="8" t="s">
        <v>108</v>
      </c>
      <c r="F320" s="8">
        <v>6</v>
      </c>
      <c r="G320" s="8" t="str">
        <f t="shared" si="15"/>
        <v xml:space="preserve">CODE VARCHAR(10),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0</v>
      </c>
      <c r="D321" s="8" t="s">
        <v>75</v>
      </c>
      <c r="E321" s="8" t="s">
        <v>4</v>
      </c>
      <c r="F321" s="8">
        <v>7</v>
      </c>
      <c r="G321" s="8" t="str">
        <f t="shared" si="15"/>
        <v xml:space="preserve">USE_YN CHAR(1),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18</v>
      </c>
      <c r="D322" s="8" t="s">
        <v>74</v>
      </c>
      <c r="E322" s="8" t="s">
        <v>15</v>
      </c>
      <c r="F322" s="8">
        <v>8</v>
      </c>
      <c r="G322" s="8" t="str">
        <f t="shared" si="15"/>
        <v xml:space="preserve">DIRECTORY VARCHAR(100),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9" t="s">
        <v>317</v>
      </c>
      <c r="D323" s="7" t="s">
        <v>454</v>
      </c>
      <c r="E323" s="7" t="s">
        <v>320</v>
      </c>
      <c r="F323" s="8">
        <v>12</v>
      </c>
      <c r="G323" s="8" t="str">
        <f t="shared" si="15"/>
        <v xml:space="preserve">POINT INT DEFAULT 0,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410</v>
      </c>
      <c r="D324" s="8" t="s">
        <v>454</v>
      </c>
      <c r="E324" s="8" t="s">
        <v>455</v>
      </c>
      <c r="F324" s="8">
        <v>13</v>
      </c>
      <c r="G324" s="8" t="str">
        <f t="shared" si="15"/>
        <v xml:space="preserve">QG_ID INT DEFAULT 0, </v>
      </c>
      <c r="H324" s="7"/>
      <c r="I324" s="30"/>
    </row>
    <row r="325" spans="1:10" x14ac:dyDescent="0.3">
      <c r="A325" s="11" t="s">
        <v>467</v>
      </c>
      <c r="B325" s="22" t="s">
        <v>531</v>
      </c>
      <c r="C325" s="17" t="s">
        <v>1407</v>
      </c>
      <c r="D325" s="8" t="s">
        <v>298</v>
      </c>
      <c r="E325" s="8" t="s">
        <v>1408</v>
      </c>
      <c r="F325" s="8">
        <v>13</v>
      </c>
      <c r="G325" s="8" t="str">
        <f t="shared" ref="G325" si="27">IF(F325=0,"CREATE TABLE "&amp;A325&amp;" ( ",IF(F325=100,C325&amp;" );",IF(F325=200,"ALTER TABLE "&amp;A325&amp;" ADD INDEX "&amp;A325&amp;"_IDX"&amp;C325&amp;"("&amp;D325&amp;");",C325&amp;" "&amp;D325&amp;", ")))</f>
        <v xml:space="preserve">CONTENTS_URL VARCHAR(100), </v>
      </c>
      <c r="H325" s="7"/>
      <c r="I325" s="30"/>
    </row>
    <row r="326" spans="1:10" x14ac:dyDescent="0.3">
      <c r="A326" s="11" t="s">
        <v>467</v>
      </c>
      <c r="B326" s="22" t="s">
        <v>531</v>
      </c>
      <c r="C326" s="17" t="s">
        <v>1468</v>
      </c>
      <c r="D326" s="8" t="s">
        <v>314</v>
      </c>
      <c r="E326" s="9" t="s">
        <v>1469</v>
      </c>
      <c r="F326" s="8">
        <v>22</v>
      </c>
      <c r="G326" s="8" t="str">
        <f>IF(F326=0,"CREATE TABLE "&amp;A326&amp;" ( ",IF(F326=100,C326&amp;" );",IF(F326=200,"ALTER TABLE "&amp;A326&amp;" ADD INDEX "&amp;A326&amp;"_IDX"&amp;C326&amp;"("&amp;D326&amp;");",C326&amp;" "&amp;D326&amp;", ")))</f>
        <v xml:space="preserve">PREVIEW_YN CHAR(1) DEFAULT 'Y', </v>
      </c>
      <c r="H326" s="8"/>
      <c r="I326" s="13"/>
    </row>
    <row r="327" spans="1:10" x14ac:dyDescent="0.3">
      <c r="A327" s="11" t="s">
        <v>532</v>
      </c>
      <c r="B327" s="22" t="s">
        <v>531</v>
      </c>
      <c r="C327" s="17" t="s">
        <v>65</v>
      </c>
      <c r="D327" s="8" t="s">
        <v>76</v>
      </c>
      <c r="E327" s="8" t="s">
        <v>42</v>
      </c>
      <c r="F327" s="8">
        <v>14</v>
      </c>
      <c r="G327" s="8" t="str">
        <f t="shared" si="15"/>
        <v xml:space="preserve">CREATE_DATE DATETIME, </v>
      </c>
      <c r="H327" s="7"/>
      <c r="I327" s="30"/>
    </row>
    <row r="328" spans="1:10" x14ac:dyDescent="0.3">
      <c r="A328" s="11" t="s">
        <v>532</v>
      </c>
      <c r="B328" s="22" t="s">
        <v>531</v>
      </c>
      <c r="C328" s="17" t="s">
        <v>67</v>
      </c>
      <c r="D328" s="8" t="s">
        <v>73</v>
      </c>
      <c r="E328" s="8" t="s">
        <v>70</v>
      </c>
      <c r="F328" s="8">
        <v>15</v>
      </c>
      <c r="G328" s="8" t="str">
        <f t="shared" si="15"/>
        <v xml:space="preserve">CREATE_USER VARCHAR(15), </v>
      </c>
      <c r="H328" s="7"/>
      <c r="I328" s="30"/>
    </row>
    <row r="329" spans="1:10" x14ac:dyDescent="0.3">
      <c r="A329" s="11" t="s">
        <v>532</v>
      </c>
      <c r="B329" s="22" t="s">
        <v>531</v>
      </c>
      <c r="C329" s="17" t="s">
        <v>66</v>
      </c>
      <c r="D329" s="8" t="s">
        <v>76</v>
      </c>
      <c r="E329" s="8" t="s">
        <v>52</v>
      </c>
      <c r="F329" s="8">
        <v>16</v>
      </c>
      <c r="G329" s="8" t="str">
        <f t="shared" si="15"/>
        <v xml:space="preserve">UPDATE_DATE DATETIME, </v>
      </c>
      <c r="H329" s="7"/>
      <c r="I329" s="30"/>
    </row>
    <row r="330" spans="1:10" x14ac:dyDescent="0.3">
      <c r="A330" s="11" t="s">
        <v>532</v>
      </c>
      <c r="B330" s="22" t="s">
        <v>531</v>
      </c>
      <c r="C330" s="17" t="s">
        <v>68</v>
      </c>
      <c r="D330" s="8" t="s">
        <v>73</v>
      </c>
      <c r="E330" s="8" t="s">
        <v>72</v>
      </c>
      <c r="F330" s="8">
        <v>17</v>
      </c>
      <c r="G330" s="8" t="str">
        <f t="shared" si="15"/>
        <v xml:space="preserve">UPDATE_USER VARCHAR(15), </v>
      </c>
      <c r="H330" s="7"/>
      <c r="I330" s="30"/>
    </row>
    <row r="331" spans="1:10" x14ac:dyDescent="0.3">
      <c r="A331" s="11" t="s">
        <v>532</v>
      </c>
      <c r="B331" s="22" t="s">
        <v>531</v>
      </c>
      <c r="C331" s="17" t="s">
        <v>79</v>
      </c>
      <c r="D331" s="8"/>
      <c r="E331" s="7"/>
      <c r="F331" s="8">
        <v>100</v>
      </c>
      <c r="G331" s="8" t="str">
        <f t="shared" si="15"/>
        <v>PRIMARY KEY(COURSE_CODE) );</v>
      </c>
      <c r="H331" s="7"/>
      <c r="I331" s="30"/>
    </row>
    <row r="332" spans="1:10" x14ac:dyDescent="0.3">
      <c r="A332" s="25" t="s">
        <v>464</v>
      </c>
      <c r="B332" s="21" t="s">
        <v>546</v>
      </c>
      <c r="C332" s="19"/>
      <c r="D332" s="7"/>
      <c r="E332" s="8"/>
      <c r="F332" s="8">
        <v>0</v>
      </c>
      <c r="G332" s="8" t="str">
        <f t="shared" si="15"/>
        <v xml:space="preserve">CREATE TABLE COURSE_EVAL (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37</v>
      </c>
      <c r="D333" s="7" t="s">
        <v>77</v>
      </c>
      <c r="E333" s="7" t="s">
        <v>36</v>
      </c>
      <c r="F333" s="8">
        <v>1</v>
      </c>
      <c r="G333" s="8" t="str">
        <f t="shared" si="15"/>
        <v xml:space="preserve">COURSE_ID INT, </v>
      </c>
      <c r="H333" s="7"/>
      <c r="I333" s="30"/>
      <c r="J333" s="34"/>
    </row>
    <row r="334" spans="1:10" x14ac:dyDescent="0.3">
      <c r="A334" s="25" t="s">
        <v>464</v>
      </c>
      <c r="B334" s="21" t="s">
        <v>546</v>
      </c>
      <c r="C334" s="19" t="s">
        <v>35</v>
      </c>
      <c r="D334" s="7" t="s">
        <v>73</v>
      </c>
      <c r="E334" s="7" t="s">
        <v>34</v>
      </c>
      <c r="F334" s="8">
        <v>2</v>
      </c>
      <c r="G334" s="8" t="str">
        <f t="shared" si="15"/>
        <v xml:space="preserve">USER_ID VARCHAR(15),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7" t="s">
        <v>737</v>
      </c>
      <c r="D335" s="8" t="s">
        <v>73</v>
      </c>
      <c r="E335" s="8" t="s">
        <v>732</v>
      </c>
      <c r="F335" s="8">
        <v>3</v>
      </c>
      <c r="G335" s="8" t="str">
        <f t="shared" si="15"/>
        <v xml:space="preserve">TUTOR_ID VARCHAR(15), </v>
      </c>
      <c r="H335" s="8"/>
      <c r="I335" s="13"/>
    </row>
    <row r="336" spans="1:10" x14ac:dyDescent="0.3">
      <c r="A336" s="25" t="s">
        <v>464</v>
      </c>
      <c r="B336" s="21" t="s">
        <v>546</v>
      </c>
      <c r="C336" s="19" t="s">
        <v>86</v>
      </c>
      <c r="D336" s="7" t="s">
        <v>77</v>
      </c>
      <c r="E336" s="7" t="s">
        <v>23</v>
      </c>
      <c r="F336" s="8">
        <v>4</v>
      </c>
      <c r="G336" s="8" t="str">
        <f t="shared" ref="G336" si="28">IF(F336=0,"CREATE TABLE "&amp;A336&amp;" ( ",IF(F336=100,C336&amp;" );",IF(F336=200,"ALTER TABLE "&amp;A336&amp;" ADD INDEX "&amp;A336&amp;"_IDX"&amp;C336&amp;"("&amp;D336&amp;");",C336&amp;" "&amp;D336&amp;", ")))</f>
        <v xml:space="preserve">REPORT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694</v>
      </c>
      <c r="D337" s="7" t="s">
        <v>78</v>
      </c>
      <c r="E337" s="7" t="s">
        <v>24</v>
      </c>
      <c r="F337" s="8">
        <v>5</v>
      </c>
      <c r="G337" s="8" t="str">
        <f t="shared" si="15"/>
        <v xml:space="preserve">EXAM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689</v>
      </c>
      <c r="D338" s="7" t="s">
        <v>78</v>
      </c>
      <c r="E338" s="7" t="s">
        <v>691</v>
      </c>
      <c r="F338" s="8">
        <v>6</v>
      </c>
      <c r="G338" s="8" t="str">
        <f t="shared" si="15"/>
        <v xml:space="preserve">EXAM_WEEK INT, </v>
      </c>
      <c r="H338" s="7"/>
      <c r="I338" s="30" t="s">
        <v>693</v>
      </c>
      <c r="J338" s="34"/>
    </row>
    <row r="339" spans="1:10" x14ac:dyDescent="0.3">
      <c r="A339" s="25" t="s">
        <v>464</v>
      </c>
      <c r="B339" s="21" t="s">
        <v>546</v>
      </c>
      <c r="C339" s="19" t="s">
        <v>690</v>
      </c>
      <c r="D339" s="7" t="s">
        <v>78</v>
      </c>
      <c r="E339" s="7" t="s">
        <v>692</v>
      </c>
      <c r="F339" s="8">
        <v>7</v>
      </c>
      <c r="G339" s="8" t="str">
        <f t="shared" ref="G339" si="29">IF(F339=0,"CREATE TABLE "&amp;A339&amp;" ( ",IF(F339=100,C339&amp;" );",IF(F339=200,"ALTER TABLE "&amp;A339&amp;" ADD INDEX "&amp;A339&amp;"_IDX"&amp;C339&amp;"("&amp;D339&amp;");",C339&amp;" "&amp;D339&amp;", ")))</f>
        <v xml:space="preserve">EXAM_TOTAL INT, </v>
      </c>
      <c r="H339" s="7"/>
      <c r="I339" s="30" t="s">
        <v>693</v>
      </c>
      <c r="J339" s="34"/>
    </row>
    <row r="340" spans="1:10" x14ac:dyDescent="0.3">
      <c r="A340" s="25" t="s">
        <v>464</v>
      </c>
      <c r="B340" s="21" t="s">
        <v>546</v>
      </c>
      <c r="C340" s="19" t="s">
        <v>87</v>
      </c>
      <c r="D340" s="7" t="s">
        <v>78</v>
      </c>
      <c r="E340" s="7" t="s">
        <v>25</v>
      </c>
      <c r="F340" s="8">
        <v>8</v>
      </c>
      <c r="G340" s="8" t="str">
        <f t="shared" si="15"/>
        <v xml:space="preserve">DISCUSSION INT,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88</v>
      </c>
      <c r="D341" s="7" t="s">
        <v>78</v>
      </c>
      <c r="E341" s="7" t="s">
        <v>26</v>
      </c>
      <c r="F341" s="8">
        <v>9</v>
      </c>
      <c r="G341" s="8" t="str">
        <f t="shared" si="15"/>
        <v xml:space="preserve">PROGRESS INT,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9" t="s">
        <v>85</v>
      </c>
      <c r="D342" s="7" t="s">
        <v>78</v>
      </c>
      <c r="E342" s="7" t="s">
        <v>41</v>
      </c>
      <c r="F342" s="8">
        <v>10</v>
      </c>
      <c r="G342" s="8" t="str">
        <f t="shared" si="15"/>
        <v xml:space="preserve">TOTAL INT, </v>
      </c>
      <c r="H342" s="7"/>
      <c r="I342" s="30"/>
      <c r="J342" s="34"/>
    </row>
    <row r="343" spans="1:10" x14ac:dyDescent="0.3">
      <c r="A343" s="25" t="s">
        <v>464</v>
      </c>
      <c r="B343" s="21" t="s">
        <v>546</v>
      </c>
      <c r="C343" s="19" t="s">
        <v>159</v>
      </c>
      <c r="D343" s="7" t="s">
        <v>1340</v>
      </c>
      <c r="E343" s="7" t="s">
        <v>161</v>
      </c>
      <c r="F343" s="8">
        <v>11</v>
      </c>
      <c r="G343" s="8" t="str">
        <f t="shared" ref="G343:G470" si="30">IF(F343=0,"CREATE TABLE "&amp;A343&amp;" ( ",IF(F343=100,C343&amp;" );",IF(F343=200,"ALTER TABLE "&amp;A343&amp;" ADD INDEX "&amp;A343&amp;"_IDX"&amp;C343&amp;"("&amp;D343&amp;");",C343&amp;" "&amp;D343&amp;", ")))</f>
        <v xml:space="preserve">LAST_WEEK INT,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160</v>
      </c>
      <c r="D344" s="7" t="s">
        <v>77</v>
      </c>
      <c r="E344" s="7" t="s">
        <v>162</v>
      </c>
      <c r="F344" s="8">
        <v>12</v>
      </c>
      <c r="G344" s="8" t="str">
        <f t="shared" si="30"/>
        <v xml:space="preserve">LAST_PAGE INT,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1258</v>
      </c>
      <c r="D345" s="7" t="s">
        <v>76</v>
      </c>
      <c r="E345" s="7" t="s">
        <v>362</v>
      </c>
      <c r="F345" s="8">
        <v>13</v>
      </c>
      <c r="G345" s="8" t="str">
        <f t="shared" si="30"/>
        <v xml:space="preserve">E_FROM_DATE DATETIME,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361</v>
      </c>
      <c r="D346" s="7" t="s">
        <v>76</v>
      </c>
      <c r="E346" s="7" t="s">
        <v>363</v>
      </c>
      <c r="F346" s="8">
        <v>14</v>
      </c>
      <c r="G346" s="8" t="str">
        <f t="shared" si="30"/>
        <v xml:space="preserve">E_TO_DATE DATETIME,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7" t="s">
        <v>685</v>
      </c>
      <c r="D347" s="8" t="s">
        <v>77</v>
      </c>
      <c r="E347" s="8" t="s">
        <v>686</v>
      </c>
      <c r="F347" s="8">
        <v>15</v>
      </c>
      <c r="G347" s="8" t="str">
        <f t="shared" ref="G347" si="31">IF(F347=0,"CREATE TABLE "&amp;A347&amp;" ( ",IF(F347=100,C347&amp;" );",IF(F347=200,"ALTER TABLE "&amp;A347&amp;" ADD INDEX "&amp;A347&amp;"_IDX"&amp;C347&amp;"("&amp;D347&amp;");",C347&amp;" "&amp;D347&amp;", ")))</f>
        <v xml:space="preserve">REPORT_SEQ INT, </v>
      </c>
      <c r="H347" s="7"/>
      <c r="I347" s="30" t="s">
        <v>687</v>
      </c>
    </row>
    <row r="348" spans="1:10" x14ac:dyDescent="0.3">
      <c r="A348" s="25" t="s">
        <v>464</v>
      </c>
      <c r="B348" s="21" t="s">
        <v>546</v>
      </c>
      <c r="C348" s="19" t="s">
        <v>673</v>
      </c>
      <c r="D348" s="7" t="s">
        <v>343</v>
      </c>
      <c r="E348" s="7" t="s">
        <v>674</v>
      </c>
      <c r="F348" s="8">
        <v>16</v>
      </c>
      <c r="G348" s="8" t="str">
        <f t="shared" si="30"/>
        <v xml:space="preserve">REPORT_YN CHAR(1) DEFAULT 'N', </v>
      </c>
      <c r="H348" s="7"/>
      <c r="I348" s="30" t="s">
        <v>675</v>
      </c>
      <c r="J348" s="34"/>
    </row>
    <row r="349" spans="1:10" x14ac:dyDescent="0.3">
      <c r="A349" s="25" t="s">
        <v>1346</v>
      </c>
      <c r="B349" s="21" t="s">
        <v>546</v>
      </c>
      <c r="C349" s="19" t="s">
        <v>826</v>
      </c>
      <c r="D349" s="8" t="s">
        <v>167</v>
      </c>
      <c r="E349" s="8" t="s">
        <v>828</v>
      </c>
      <c r="F349" s="8">
        <v>17</v>
      </c>
      <c r="G349" s="8" t="str">
        <f t="shared" si="30"/>
        <v xml:space="preserve">REPORT_USER_CONTENTS TEXT,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834</v>
      </c>
      <c r="D350" s="7" t="s">
        <v>343</v>
      </c>
      <c r="E350" s="7" t="s">
        <v>835</v>
      </c>
      <c r="F350" s="8">
        <v>18</v>
      </c>
      <c r="G350" s="8" t="str">
        <f t="shared" si="30"/>
        <v xml:space="preserve">REPORT_TUTOR_YN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827</v>
      </c>
      <c r="D351" s="8" t="s">
        <v>167</v>
      </c>
      <c r="E351" s="8" t="s">
        <v>829</v>
      </c>
      <c r="F351" s="8">
        <v>19</v>
      </c>
      <c r="G351" s="8" t="str">
        <f t="shared" si="30"/>
        <v xml:space="preserve">REPORT_TUTOR_CONTENTS TEXT,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452</v>
      </c>
      <c r="D352" s="7" t="s">
        <v>343</v>
      </c>
      <c r="E352" s="7" t="s">
        <v>676</v>
      </c>
      <c r="F352" s="8">
        <v>20</v>
      </c>
      <c r="G352" s="8" t="str">
        <f t="shared" si="30"/>
        <v xml:space="preserve">QUEST_YN CHAR(1) DEFAULT 'N', </v>
      </c>
      <c r="H352" s="7"/>
      <c r="I352" s="30" t="s">
        <v>675</v>
      </c>
      <c r="J352" s="34"/>
    </row>
    <row r="353" spans="1:10" x14ac:dyDescent="0.3">
      <c r="A353" s="25" t="s">
        <v>464</v>
      </c>
      <c r="B353" s="21" t="s">
        <v>546</v>
      </c>
      <c r="C353" s="19" t="s">
        <v>463</v>
      </c>
      <c r="D353" s="7" t="s">
        <v>343</v>
      </c>
      <c r="E353" s="7" t="s">
        <v>364</v>
      </c>
      <c r="F353" s="8">
        <v>21</v>
      </c>
      <c r="G353" s="8" t="str">
        <f t="shared" si="30"/>
        <v xml:space="preserve">EXAM_YN CHAR(1) DEFAULT 'N',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468</v>
      </c>
      <c r="D354" s="7" t="s">
        <v>360</v>
      </c>
      <c r="E354" s="7" t="s">
        <v>843</v>
      </c>
      <c r="F354" s="8">
        <v>22</v>
      </c>
      <c r="G354" s="8" t="str">
        <f t="shared" si="30"/>
        <v xml:space="preserve">COMPLETE_YN CHAR(1) DEFAULT 'N',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844</v>
      </c>
      <c r="D355" s="7" t="s">
        <v>343</v>
      </c>
      <c r="E355" s="7" t="s">
        <v>845</v>
      </c>
      <c r="F355" s="8">
        <v>22</v>
      </c>
      <c r="G355" s="8" t="str">
        <f t="shared" ref="G355:G356" si="32">IF(F355=0,"CREATE TABLE "&amp;A355&amp;" ( ",IF(F355=100,C355&amp;" );",IF(F355=200,"ALTER TABLE "&amp;A355&amp;" ADD INDEX "&amp;A355&amp;"_IDX"&amp;C355&amp;"("&amp;D355&amp;");",C355&amp;" "&amp;D355&amp;", ")))</f>
        <v xml:space="preserve">POSTSCRIPT_YN CHAR(1) DEFAULT 'N',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1349</v>
      </c>
      <c r="D356" s="7" t="s">
        <v>1344</v>
      </c>
      <c r="E356" s="7" t="s">
        <v>1345</v>
      </c>
      <c r="F356" s="8">
        <v>12</v>
      </c>
      <c r="G356" s="8" t="str">
        <f t="shared" si="32"/>
        <v xml:space="preserve">CERTIFICATE_NO INT DEFAULT 0, </v>
      </c>
      <c r="H356" s="7"/>
      <c r="I356" s="30"/>
      <c r="J356" s="34"/>
    </row>
    <row r="357" spans="1:10" x14ac:dyDescent="0.3">
      <c r="A357" s="25" t="s">
        <v>464</v>
      </c>
      <c r="B357" s="21" t="s">
        <v>546</v>
      </c>
      <c r="C357" s="19" t="s">
        <v>679</v>
      </c>
      <c r="D357" s="7" t="s">
        <v>76</v>
      </c>
      <c r="E357" s="7" t="s">
        <v>69</v>
      </c>
      <c r="F357" s="8">
        <v>24</v>
      </c>
      <c r="G357" s="8" t="str">
        <f t="shared" si="30"/>
        <v xml:space="preserve">CREATE_DATE DATETIME, </v>
      </c>
      <c r="H357" s="7"/>
      <c r="I357" s="30"/>
      <c r="J357" s="34"/>
    </row>
    <row r="358" spans="1:10" x14ac:dyDescent="0.3">
      <c r="A358" s="25" t="s">
        <v>464</v>
      </c>
      <c r="B358" s="21" t="s">
        <v>546</v>
      </c>
      <c r="C358" s="19" t="s">
        <v>67</v>
      </c>
      <c r="D358" s="7" t="s">
        <v>73</v>
      </c>
      <c r="E358" s="7" t="s">
        <v>70</v>
      </c>
      <c r="F358" s="8">
        <v>25</v>
      </c>
      <c r="G358" s="8" t="str">
        <f t="shared" si="30"/>
        <v xml:space="preserve">CREATE_USER VARCHAR(15), </v>
      </c>
      <c r="H358" s="7"/>
      <c r="I358" s="30"/>
      <c r="J358" s="34"/>
    </row>
    <row r="359" spans="1:10" x14ac:dyDescent="0.3">
      <c r="A359" s="25" t="s">
        <v>464</v>
      </c>
      <c r="B359" s="21" t="s">
        <v>546</v>
      </c>
      <c r="C359" s="19" t="s">
        <v>66</v>
      </c>
      <c r="D359" s="7" t="s">
        <v>76</v>
      </c>
      <c r="E359" s="7" t="s">
        <v>71</v>
      </c>
      <c r="F359" s="8">
        <v>26</v>
      </c>
      <c r="G359" s="8" t="str">
        <f t="shared" si="30"/>
        <v xml:space="preserve">UPDATE_DATE DATETIME, </v>
      </c>
      <c r="H359" s="7"/>
      <c r="I359" s="30"/>
      <c r="J359" s="34"/>
    </row>
    <row r="360" spans="1:10" x14ac:dyDescent="0.3">
      <c r="A360" s="25" t="s">
        <v>464</v>
      </c>
      <c r="B360" s="21" t="s">
        <v>546</v>
      </c>
      <c r="C360" s="19" t="s">
        <v>68</v>
      </c>
      <c r="D360" s="7" t="s">
        <v>73</v>
      </c>
      <c r="E360" s="7" t="s">
        <v>72</v>
      </c>
      <c r="F360" s="8">
        <v>27</v>
      </c>
      <c r="G360" s="8" t="str">
        <f t="shared" si="30"/>
        <v xml:space="preserve">UPDATE_USER VARCHAR(15), </v>
      </c>
      <c r="H360" s="7"/>
      <c r="I360" s="30"/>
      <c r="J360" s="34"/>
    </row>
    <row r="361" spans="1:10" x14ac:dyDescent="0.3">
      <c r="A361" s="25" t="s">
        <v>464</v>
      </c>
      <c r="B361" s="21" t="s">
        <v>546</v>
      </c>
      <c r="C361" s="19" t="s">
        <v>84</v>
      </c>
      <c r="D361" s="7"/>
      <c r="E361" s="7"/>
      <c r="F361" s="8">
        <v>100</v>
      </c>
      <c r="G361" s="8" t="str">
        <f t="shared" si="30"/>
        <v>PRIMARY KEY(COURSE_ID,USER_ID) );</v>
      </c>
      <c r="H361" s="7"/>
      <c r="I361" s="30"/>
      <c r="J361" s="34"/>
    </row>
    <row r="362" spans="1:10" x14ac:dyDescent="0.3">
      <c r="A362" s="11" t="s">
        <v>466</v>
      </c>
      <c r="B362" s="22" t="s">
        <v>540</v>
      </c>
      <c r="C362" s="17"/>
      <c r="D362" s="8"/>
      <c r="E362" s="8"/>
      <c r="F362" s="8">
        <v>0</v>
      </c>
      <c r="G362" s="8" t="str">
        <f t="shared" si="30"/>
        <v xml:space="preserve">CREATE TABLE COURSE_EXAM (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467</v>
      </c>
      <c r="D363" s="8" t="s">
        <v>141</v>
      </c>
      <c r="E363" s="9" t="s">
        <v>5</v>
      </c>
      <c r="F363" s="8">
        <v>1</v>
      </c>
      <c r="G363" s="8" t="str">
        <f t="shared" si="30"/>
        <v xml:space="preserve">COURSE_CODE VARCHAR(10),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286</v>
      </c>
      <c r="D364" s="8" t="s">
        <v>294</v>
      </c>
      <c r="E364" s="9" t="s">
        <v>299</v>
      </c>
      <c r="F364" s="8">
        <v>2</v>
      </c>
      <c r="G364" s="8" t="str">
        <f t="shared" si="30"/>
        <v xml:space="preserve">SEQ INT, </v>
      </c>
      <c r="H364" s="8"/>
      <c r="I364" s="13"/>
    </row>
    <row r="365" spans="1:10" ht="24" x14ac:dyDescent="0.3">
      <c r="A365" s="11" t="s">
        <v>466</v>
      </c>
      <c r="B365" s="22" t="s">
        <v>540</v>
      </c>
      <c r="C365" s="17" t="s">
        <v>288</v>
      </c>
      <c r="D365" s="8" t="s">
        <v>295</v>
      </c>
      <c r="E365" s="9" t="s">
        <v>300</v>
      </c>
      <c r="F365" s="8">
        <v>3</v>
      </c>
      <c r="G365" s="8" t="str">
        <f t="shared" si="30"/>
        <v xml:space="preserve">TYPE CHAR(1), </v>
      </c>
      <c r="H365" s="11" t="s">
        <v>301</v>
      </c>
      <c r="I365" s="13"/>
    </row>
    <row r="366" spans="1:10" x14ac:dyDescent="0.3">
      <c r="A366" s="11" t="s">
        <v>466</v>
      </c>
      <c r="B366" s="22" t="s">
        <v>540</v>
      </c>
      <c r="C366" s="17" t="s">
        <v>287</v>
      </c>
      <c r="D366" s="8" t="s">
        <v>297</v>
      </c>
      <c r="E366" s="9" t="s">
        <v>302</v>
      </c>
      <c r="F366" s="8">
        <v>4</v>
      </c>
      <c r="G366" s="8" t="str">
        <f t="shared" si="30"/>
        <v xml:space="preserve">QUESTION VARCHAR(400),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289</v>
      </c>
      <c r="D367" s="8" t="s">
        <v>296</v>
      </c>
      <c r="E367" s="9" t="s">
        <v>303</v>
      </c>
      <c r="F367" s="8">
        <v>5</v>
      </c>
      <c r="G367" s="8" t="str">
        <f t="shared" si="30"/>
        <v xml:space="preserve">QA1 VARCHAR(200), </v>
      </c>
      <c r="H367" s="8"/>
      <c r="I367" s="13"/>
    </row>
    <row r="368" spans="1:10" x14ac:dyDescent="0.3">
      <c r="A368" s="11" t="s">
        <v>466</v>
      </c>
      <c r="B368" s="22" t="s">
        <v>540</v>
      </c>
      <c r="C368" s="17" t="s">
        <v>290</v>
      </c>
      <c r="D368" s="8" t="s">
        <v>296</v>
      </c>
      <c r="E368" s="9" t="s">
        <v>304</v>
      </c>
      <c r="F368" s="8">
        <v>6</v>
      </c>
      <c r="G368" s="8" t="str">
        <f t="shared" si="30"/>
        <v xml:space="preserve">QA2 VARCHAR(200), </v>
      </c>
      <c r="H368" s="8"/>
      <c r="I368" s="13"/>
    </row>
    <row r="369" spans="1:9" x14ac:dyDescent="0.3">
      <c r="A369" s="11" t="s">
        <v>466</v>
      </c>
      <c r="B369" s="22" t="s">
        <v>540</v>
      </c>
      <c r="C369" s="17" t="s">
        <v>291</v>
      </c>
      <c r="D369" s="8" t="s">
        <v>296</v>
      </c>
      <c r="E369" s="9" t="s">
        <v>305</v>
      </c>
      <c r="F369" s="8">
        <v>7</v>
      </c>
      <c r="G369" s="8" t="str">
        <f t="shared" si="30"/>
        <v xml:space="preserve">QA3 VARCHAR(200), </v>
      </c>
      <c r="H369" s="8"/>
      <c r="I369" s="13"/>
    </row>
    <row r="370" spans="1:9" x14ac:dyDescent="0.3">
      <c r="A370" s="11" t="s">
        <v>466</v>
      </c>
      <c r="B370" s="22" t="s">
        <v>540</v>
      </c>
      <c r="C370" s="17" t="s">
        <v>292</v>
      </c>
      <c r="D370" s="8" t="s">
        <v>296</v>
      </c>
      <c r="E370" s="9" t="s">
        <v>306</v>
      </c>
      <c r="F370" s="8">
        <v>8</v>
      </c>
      <c r="G370" s="8" t="str">
        <f t="shared" si="30"/>
        <v xml:space="preserve">QA4 VARCHAR(200), </v>
      </c>
      <c r="H370" s="8"/>
      <c r="I370" s="13"/>
    </row>
    <row r="371" spans="1:9" x14ac:dyDescent="0.3">
      <c r="A371" s="11" t="s">
        <v>466</v>
      </c>
      <c r="B371" s="22" t="s">
        <v>540</v>
      </c>
      <c r="C371" s="17" t="s">
        <v>293</v>
      </c>
      <c r="D371" s="8" t="s">
        <v>298</v>
      </c>
      <c r="E371" s="9" t="s">
        <v>307</v>
      </c>
      <c r="F371" s="8">
        <v>9</v>
      </c>
      <c r="G371" s="8" t="str">
        <f t="shared" si="30"/>
        <v xml:space="preserve">ANSWER VARCHAR(100), </v>
      </c>
      <c r="H371" s="8"/>
      <c r="I371" s="13"/>
    </row>
    <row r="372" spans="1:9" x14ac:dyDescent="0.3">
      <c r="A372" s="11" t="s">
        <v>466</v>
      </c>
      <c r="B372" s="22" t="s">
        <v>540</v>
      </c>
      <c r="C372" s="17" t="s">
        <v>738</v>
      </c>
      <c r="D372" s="8" t="s">
        <v>433</v>
      </c>
      <c r="E372" s="9" t="s">
        <v>739</v>
      </c>
      <c r="F372" s="8">
        <v>9</v>
      </c>
      <c r="G372" s="8" t="str">
        <f t="shared" ref="G372" si="33">IF(F372=0,"CREATE TABLE "&amp;A372&amp;" ( ",IF(F372=100,C372&amp;" );",IF(F372=200,"ALTER TABLE "&amp;A372&amp;" ADD INDEX "&amp;A372&amp;"_IDX"&amp;C372&amp;"("&amp;D372&amp;");",C372&amp;" "&amp;D372&amp;", ")))</f>
        <v xml:space="preserve">ANSWER_DESC VARCHAR(4000), </v>
      </c>
      <c r="H372" s="8"/>
      <c r="I372" s="13" t="s">
        <v>740</v>
      </c>
    </row>
    <row r="373" spans="1:9" x14ac:dyDescent="0.3">
      <c r="A373" s="11" t="s">
        <v>466</v>
      </c>
      <c r="B373" s="22" t="s">
        <v>540</v>
      </c>
      <c r="C373" s="17" t="s">
        <v>592</v>
      </c>
      <c r="D373" s="8" t="s">
        <v>77</v>
      </c>
      <c r="E373" s="9" t="s">
        <v>616</v>
      </c>
      <c r="F373" s="8">
        <v>11</v>
      </c>
      <c r="G373" s="8" t="str">
        <f t="shared" si="30"/>
        <v xml:space="preserve">WEEK INT, </v>
      </c>
      <c r="H373" s="8"/>
      <c r="I373" s="13" t="s">
        <v>633</v>
      </c>
    </row>
    <row r="374" spans="1:9" x14ac:dyDescent="0.3">
      <c r="A374" s="11" t="s">
        <v>466</v>
      </c>
      <c r="B374" s="22" t="s">
        <v>540</v>
      </c>
      <c r="C374" s="17" t="s">
        <v>593</v>
      </c>
      <c r="D374" s="8" t="s">
        <v>77</v>
      </c>
      <c r="E374" s="9" t="s">
        <v>617</v>
      </c>
      <c r="F374" s="8">
        <v>12</v>
      </c>
      <c r="G374" s="8" t="str">
        <f t="shared" si="30"/>
        <v xml:space="preserve">LEVEL INT, </v>
      </c>
      <c r="H374" s="8" t="s">
        <v>619</v>
      </c>
      <c r="I374" s="13" t="s">
        <v>633</v>
      </c>
    </row>
    <row r="375" spans="1:9" x14ac:dyDescent="0.3">
      <c r="A375" s="11" t="s">
        <v>466</v>
      </c>
      <c r="B375" s="22" t="s">
        <v>540</v>
      </c>
      <c r="C375" s="17" t="s">
        <v>0</v>
      </c>
      <c r="D375" s="7" t="s">
        <v>314</v>
      </c>
      <c r="E375" s="9" t="s">
        <v>618</v>
      </c>
      <c r="F375" s="8">
        <v>13</v>
      </c>
      <c r="G375" s="8" t="str">
        <f t="shared" si="30"/>
        <v xml:space="preserve">USE_YN CHAR(1) DEFAULT 'Y', </v>
      </c>
      <c r="H375" s="8"/>
      <c r="I375" s="13" t="s">
        <v>633</v>
      </c>
    </row>
    <row r="376" spans="1:9" x14ac:dyDescent="0.3">
      <c r="A376" s="11" t="s">
        <v>466</v>
      </c>
      <c r="B376" s="22" t="s">
        <v>540</v>
      </c>
      <c r="C376" s="17" t="s">
        <v>95</v>
      </c>
      <c r="D376" s="8" t="s">
        <v>272</v>
      </c>
      <c r="E376" s="9" t="s">
        <v>618</v>
      </c>
      <c r="F376" s="8">
        <v>13</v>
      </c>
      <c r="G376" s="8" t="str">
        <f t="shared" ref="G376" si="34">IF(F376=0,"CREATE TABLE "&amp;A376&amp;" ( ",IF(F376=100,C376&amp;" );",IF(F376=200,"ALTER TABLE "&amp;A376&amp;" ADD INDEX "&amp;A376&amp;"_IDX"&amp;C376&amp;"("&amp;D376&amp;");",C376&amp;" "&amp;D376&amp;", ")))</f>
        <v xml:space="preserve">ORD INT DEFAULT 0, </v>
      </c>
      <c r="H376" s="8"/>
      <c r="I376" s="13" t="s">
        <v>633</v>
      </c>
    </row>
    <row r="377" spans="1:9" x14ac:dyDescent="0.3">
      <c r="A377" s="11" t="s">
        <v>466</v>
      </c>
      <c r="B377" s="22" t="s">
        <v>540</v>
      </c>
      <c r="C377" s="17" t="s">
        <v>65</v>
      </c>
      <c r="D377" s="8" t="s">
        <v>76</v>
      </c>
      <c r="E377" s="9" t="s">
        <v>42</v>
      </c>
      <c r="F377" s="8">
        <v>14</v>
      </c>
      <c r="G377" s="8" t="str">
        <f t="shared" si="30"/>
        <v xml:space="preserve">CREATE_DATE DATETIME, </v>
      </c>
      <c r="H377" s="8"/>
      <c r="I377" s="13"/>
    </row>
    <row r="378" spans="1:9" x14ac:dyDescent="0.3">
      <c r="A378" s="11" t="s">
        <v>466</v>
      </c>
      <c r="B378" s="22" t="s">
        <v>540</v>
      </c>
      <c r="C378" s="17" t="s">
        <v>67</v>
      </c>
      <c r="D378" s="8" t="s">
        <v>73</v>
      </c>
      <c r="E378" s="9" t="s">
        <v>70</v>
      </c>
      <c r="F378" s="8">
        <v>15</v>
      </c>
      <c r="G378" s="8" t="str">
        <f t="shared" si="30"/>
        <v xml:space="preserve">CREATE_USER VARCHAR(15), </v>
      </c>
      <c r="H378" s="8"/>
      <c r="I378" s="13"/>
    </row>
    <row r="379" spans="1:9" x14ac:dyDescent="0.3">
      <c r="A379" s="11" t="s">
        <v>466</v>
      </c>
      <c r="B379" s="22" t="s">
        <v>540</v>
      </c>
      <c r="C379" s="17" t="s">
        <v>66</v>
      </c>
      <c r="D379" s="8" t="s">
        <v>76</v>
      </c>
      <c r="E379" s="9" t="s">
        <v>52</v>
      </c>
      <c r="F379" s="8">
        <v>16</v>
      </c>
      <c r="G379" s="8" t="str">
        <f t="shared" si="30"/>
        <v xml:space="preserve">UPDATE_DATE DATETIME, </v>
      </c>
      <c r="H379" s="8"/>
      <c r="I379" s="13"/>
    </row>
    <row r="380" spans="1:9" x14ac:dyDescent="0.3">
      <c r="A380" s="11" t="s">
        <v>466</v>
      </c>
      <c r="B380" s="22" t="s">
        <v>540</v>
      </c>
      <c r="C380" s="17" t="s">
        <v>68</v>
      </c>
      <c r="D380" s="8" t="s">
        <v>73</v>
      </c>
      <c r="E380" s="9" t="s">
        <v>72</v>
      </c>
      <c r="F380" s="8">
        <v>17</v>
      </c>
      <c r="G380" s="8" t="str">
        <f t="shared" si="30"/>
        <v xml:space="preserve">UPDATE_USER VARCHAR(15), </v>
      </c>
      <c r="H380" s="8"/>
      <c r="I380" s="13"/>
    </row>
    <row r="381" spans="1:9" x14ac:dyDescent="0.3">
      <c r="A381" s="11" t="s">
        <v>466</v>
      </c>
      <c r="B381" s="22" t="s">
        <v>540</v>
      </c>
      <c r="C381" s="17" t="s">
        <v>308</v>
      </c>
      <c r="D381" s="8"/>
      <c r="E381" s="9"/>
      <c r="F381" s="8">
        <v>100</v>
      </c>
      <c r="G381" s="8" t="str">
        <f t="shared" si="30"/>
        <v>PRIMARY KEY(COURSE_CODE,SEQ) );</v>
      </c>
      <c r="H381" s="8"/>
      <c r="I381" s="13"/>
    </row>
    <row r="382" spans="1:9" x14ac:dyDescent="0.3">
      <c r="A382" s="11" t="s">
        <v>595</v>
      </c>
      <c r="B382" s="22" t="s">
        <v>596</v>
      </c>
      <c r="C382" s="17"/>
      <c r="D382" s="8"/>
      <c r="E382" s="9"/>
      <c r="F382" s="8">
        <v>0</v>
      </c>
      <c r="G382" s="8" t="str">
        <f t="shared" si="30"/>
        <v xml:space="preserve">CREATE TABLE COURSE_EXAM_TYPE ( </v>
      </c>
      <c r="H382" s="8"/>
      <c r="I382" s="13" t="s">
        <v>620</v>
      </c>
    </row>
    <row r="383" spans="1:9" x14ac:dyDescent="0.3">
      <c r="A383" s="11" t="s">
        <v>595</v>
      </c>
      <c r="B383" s="22" t="s">
        <v>596</v>
      </c>
      <c r="C383" s="17" t="s">
        <v>48</v>
      </c>
      <c r="D383" s="8" t="s">
        <v>99</v>
      </c>
      <c r="E383" s="9"/>
      <c r="F383" s="8">
        <v>1</v>
      </c>
      <c r="G383" s="8" t="str">
        <f t="shared" si="30"/>
        <v xml:space="preserve">SEQ INT NOT NULL auto_increment, </v>
      </c>
      <c r="H383" s="8"/>
      <c r="I383" s="13" t="s">
        <v>620</v>
      </c>
    </row>
    <row r="384" spans="1:9" x14ac:dyDescent="0.3">
      <c r="A384" s="11" t="s">
        <v>595</v>
      </c>
      <c r="B384" s="22" t="s">
        <v>596</v>
      </c>
      <c r="C384" s="17" t="s">
        <v>467</v>
      </c>
      <c r="D384" s="8" t="s">
        <v>141</v>
      </c>
      <c r="E384" s="9"/>
      <c r="F384" s="8">
        <v>2</v>
      </c>
      <c r="G384" s="8" t="str">
        <f t="shared" si="30"/>
        <v xml:space="preserve">COURSE_CODE VARCHAR(10), </v>
      </c>
      <c r="H384" s="8"/>
      <c r="I384" s="13" t="s">
        <v>620</v>
      </c>
    </row>
    <row r="385" spans="1:9" x14ac:dyDescent="0.3">
      <c r="A385" s="11" t="s">
        <v>595</v>
      </c>
      <c r="B385" s="22" t="s">
        <v>596</v>
      </c>
      <c r="C385" s="17" t="s">
        <v>598</v>
      </c>
      <c r="D385" s="8" t="s">
        <v>297</v>
      </c>
      <c r="E385" s="9" t="s">
        <v>653</v>
      </c>
      <c r="F385" s="8">
        <v>3</v>
      </c>
      <c r="G385" s="8" t="str">
        <f t="shared" si="30"/>
        <v xml:space="preserve">TYPE_NAME VARCHAR(400), </v>
      </c>
      <c r="H385" s="8"/>
      <c r="I385" s="13" t="s">
        <v>620</v>
      </c>
    </row>
    <row r="386" spans="1:9" x14ac:dyDescent="0.3">
      <c r="A386" s="11" t="s">
        <v>595</v>
      </c>
      <c r="B386" s="22" t="s">
        <v>596</v>
      </c>
      <c r="C386" s="17" t="s">
        <v>621</v>
      </c>
      <c r="D386" s="8" t="s">
        <v>77</v>
      </c>
      <c r="E386" s="9" t="s">
        <v>622</v>
      </c>
      <c r="F386" s="8">
        <v>4</v>
      </c>
      <c r="G386" s="8" t="str">
        <f t="shared" si="30"/>
        <v xml:space="preserve">QUESTION_CNT INT, </v>
      </c>
      <c r="H386" s="8"/>
      <c r="I386" s="13" t="s">
        <v>620</v>
      </c>
    </row>
    <row r="387" spans="1:9" x14ac:dyDescent="0.3">
      <c r="A387" s="11" t="s">
        <v>595</v>
      </c>
      <c r="B387" s="22" t="s">
        <v>596</v>
      </c>
      <c r="C387" s="17" t="s">
        <v>0</v>
      </c>
      <c r="D387" s="7" t="s">
        <v>314</v>
      </c>
      <c r="E387" s="9" t="s">
        <v>313</v>
      </c>
      <c r="F387" s="8">
        <v>5</v>
      </c>
      <c r="G387" s="8" t="str">
        <f t="shared" si="30"/>
        <v xml:space="preserve">USE_YN CHAR(1) DEFAULT 'Y', </v>
      </c>
      <c r="H387" s="8"/>
      <c r="I387" s="13" t="s">
        <v>620</v>
      </c>
    </row>
    <row r="388" spans="1:9" x14ac:dyDescent="0.3">
      <c r="A388" s="11" t="s">
        <v>595</v>
      </c>
      <c r="B388" s="22" t="s">
        <v>596</v>
      </c>
      <c r="C388" s="17" t="s">
        <v>654</v>
      </c>
      <c r="D388" s="8" t="s">
        <v>77</v>
      </c>
      <c r="E388" s="9" t="s">
        <v>656</v>
      </c>
      <c r="F388" s="8">
        <v>6</v>
      </c>
      <c r="G388" s="8" t="str">
        <f t="shared" si="30"/>
        <v xml:space="preserve">TOTAL_RATIO INT, </v>
      </c>
      <c r="H388" s="8"/>
      <c r="I388" s="13" t="s">
        <v>652</v>
      </c>
    </row>
    <row r="389" spans="1:9" x14ac:dyDescent="0.3">
      <c r="A389" s="11" t="s">
        <v>595</v>
      </c>
      <c r="B389" s="22" t="s">
        <v>596</v>
      </c>
      <c r="C389" s="17" t="s">
        <v>655</v>
      </c>
      <c r="D389" s="8" t="s">
        <v>77</v>
      </c>
      <c r="E389" s="9" t="s">
        <v>657</v>
      </c>
      <c r="F389" s="8">
        <v>7</v>
      </c>
      <c r="G389" s="8" t="str">
        <f t="shared" si="30"/>
        <v xml:space="preserve">WEEK_RATIO INT, </v>
      </c>
      <c r="H389" s="8"/>
      <c r="I389" s="13" t="s">
        <v>652</v>
      </c>
    </row>
    <row r="390" spans="1:9" x14ac:dyDescent="0.3">
      <c r="A390" s="11" t="s">
        <v>595</v>
      </c>
      <c r="B390" s="22" t="s">
        <v>596</v>
      </c>
      <c r="C390" s="17" t="s">
        <v>65</v>
      </c>
      <c r="D390" s="8" t="s">
        <v>76</v>
      </c>
      <c r="E390" s="9" t="s">
        <v>42</v>
      </c>
      <c r="F390" s="8">
        <v>8</v>
      </c>
      <c r="G390" s="8" t="str">
        <f t="shared" ref="G390:G393" si="35">IF(F390=0,"CREATE TABLE "&amp;A390&amp;" ( ",IF(F390=100,C390&amp;" );",IF(F390=200,"ALTER TABLE "&amp;A390&amp;" ADD INDEX "&amp;A390&amp;"_IDX"&amp;C390&amp;"("&amp;D390&amp;");",C390&amp;" "&amp;D390&amp;", ")))</f>
        <v xml:space="preserve">CREATE_DATE DATETIME, </v>
      </c>
      <c r="H390" s="8"/>
      <c r="I390" s="13" t="s">
        <v>620</v>
      </c>
    </row>
    <row r="391" spans="1:9" x14ac:dyDescent="0.3">
      <c r="A391" s="11" t="s">
        <v>595</v>
      </c>
      <c r="B391" s="22" t="s">
        <v>596</v>
      </c>
      <c r="C391" s="17" t="s">
        <v>67</v>
      </c>
      <c r="D391" s="8" t="s">
        <v>73</v>
      </c>
      <c r="E391" s="9" t="s">
        <v>70</v>
      </c>
      <c r="F391" s="8">
        <v>9</v>
      </c>
      <c r="G391" s="8" t="str">
        <f t="shared" si="35"/>
        <v xml:space="preserve">CREATE_USER VARCHAR(15), </v>
      </c>
      <c r="H391" s="8"/>
      <c r="I391" s="13" t="s">
        <v>620</v>
      </c>
    </row>
    <row r="392" spans="1:9" x14ac:dyDescent="0.3">
      <c r="A392" s="11" t="s">
        <v>595</v>
      </c>
      <c r="B392" s="22" t="s">
        <v>596</v>
      </c>
      <c r="C392" s="17" t="s">
        <v>66</v>
      </c>
      <c r="D392" s="8" t="s">
        <v>76</v>
      </c>
      <c r="E392" s="9" t="s">
        <v>52</v>
      </c>
      <c r="F392" s="8">
        <v>10</v>
      </c>
      <c r="G392" s="8" t="str">
        <f t="shared" si="35"/>
        <v xml:space="preserve">UPDATE_DATE DATETIME, </v>
      </c>
      <c r="H392" s="8"/>
      <c r="I392" s="13" t="s">
        <v>620</v>
      </c>
    </row>
    <row r="393" spans="1:9" x14ac:dyDescent="0.3">
      <c r="A393" s="11" t="s">
        <v>595</v>
      </c>
      <c r="B393" s="22" t="s">
        <v>596</v>
      </c>
      <c r="C393" s="17" t="s">
        <v>68</v>
      </c>
      <c r="D393" s="8" t="s">
        <v>73</v>
      </c>
      <c r="E393" s="9" t="s">
        <v>72</v>
      </c>
      <c r="F393" s="8">
        <v>11</v>
      </c>
      <c r="G393" s="8" t="str">
        <f t="shared" si="35"/>
        <v xml:space="preserve">UPDATE_USER VARCHAR(15), </v>
      </c>
      <c r="H393" s="8"/>
      <c r="I393" s="13" t="s">
        <v>620</v>
      </c>
    </row>
    <row r="394" spans="1:9" x14ac:dyDescent="0.3">
      <c r="A394" s="11" t="s">
        <v>595</v>
      </c>
      <c r="B394" s="22" t="s">
        <v>596</v>
      </c>
      <c r="C394" s="17" t="s">
        <v>122</v>
      </c>
      <c r="D394" s="8"/>
      <c r="E394" s="9"/>
      <c r="F394" s="8">
        <v>100</v>
      </c>
      <c r="G394" s="8" t="str">
        <f t="shared" si="30"/>
        <v>PRIMARY KEY(SEQ) );</v>
      </c>
      <c r="H394" s="8"/>
      <c r="I394" s="13" t="s">
        <v>620</v>
      </c>
    </row>
    <row r="395" spans="1:9" x14ac:dyDescent="0.3">
      <c r="A395" s="11" t="s">
        <v>642</v>
      </c>
      <c r="B395" s="22" t="s">
        <v>641</v>
      </c>
      <c r="C395" s="17"/>
      <c r="D395" s="8"/>
      <c r="E395" s="9"/>
      <c r="F395" s="8">
        <v>0</v>
      </c>
      <c r="G395" s="8" t="str">
        <f t="shared" ref="G395:G401" si="36">IF(F395=0,"CREATE TABLE "&amp;A395&amp;" ( ",IF(F395=100,C395&amp;" );",IF(F395=200,"ALTER TABLE "&amp;A395&amp;" ADD INDEX "&amp;A395&amp;"_IDX"&amp;C395&amp;"("&amp;D395&amp;");",C395&amp;" "&amp;D395&amp;", ")))</f>
        <v xml:space="preserve">CREATE TABLE COURSE_EXAM_TYPE_STANDARD ( </v>
      </c>
      <c r="H395" s="8"/>
      <c r="I395" s="13" t="s">
        <v>633</v>
      </c>
    </row>
    <row r="396" spans="1:9" x14ac:dyDescent="0.3">
      <c r="A396" s="11" t="s">
        <v>642</v>
      </c>
      <c r="B396" s="22" t="s">
        <v>641</v>
      </c>
      <c r="C396" s="17" t="s">
        <v>48</v>
      </c>
      <c r="D396" s="8" t="s">
        <v>99</v>
      </c>
      <c r="E396" s="9"/>
      <c r="F396" s="8">
        <v>1</v>
      </c>
      <c r="G396" s="8" t="str">
        <f t="shared" si="36"/>
        <v xml:space="preserve">SEQ INT NOT NULL auto_increment, </v>
      </c>
      <c r="H396" s="8"/>
      <c r="I396" s="13" t="s">
        <v>633</v>
      </c>
    </row>
    <row r="397" spans="1:9" x14ac:dyDescent="0.3">
      <c r="A397" s="11" t="s">
        <v>642</v>
      </c>
      <c r="B397" s="22" t="s">
        <v>641</v>
      </c>
      <c r="C397" s="17" t="s">
        <v>639</v>
      </c>
      <c r="D397" s="8" t="s">
        <v>77</v>
      </c>
      <c r="E397" s="9" t="s">
        <v>640</v>
      </c>
      <c r="F397" s="8">
        <v>2</v>
      </c>
      <c r="G397" s="8" t="str">
        <f t="shared" si="36"/>
        <v xml:space="preserve">EXAM_TYPE_SEQ INT, </v>
      </c>
      <c r="H397" s="8"/>
      <c r="I397" s="13" t="s">
        <v>633</v>
      </c>
    </row>
    <row r="398" spans="1:9" x14ac:dyDescent="0.3">
      <c r="A398" s="11" t="s">
        <v>642</v>
      </c>
      <c r="B398" s="22" t="s">
        <v>641</v>
      </c>
      <c r="C398" s="17" t="s">
        <v>646</v>
      </c>
      <c r="D398" s="8" t="s">
        <v>659</v>
      </c>
      <c r="E398" s="9" t="s">
        <v>647</v>
      </c>
      <c r="F398" s="8">
        <v>3</v>
      </c>
      <c r="G398" s="8" t="str">
        <f t="shared" si="36"/>
        <v xml:space="preserve">EXAM_KIND VARCHAR(5), </v>
      </c>
      <c r="H398" s="8" t="s">
        <v>658</v>
      </c>
      <c r="I398" s="13"/>
    </row>
    <row r="399" spans="1:9" x14ac:dyDescent="0.3">
      <c r="A399" s="11" t="s">
        <v>642</v>
      </c>
      <c r="B399" s="22" t="s">
        <v>641</v>
      </c>
      <c r="C399" s="17" t="s">
        <v>599</v>
      </c>
      <c r="D399" s="8" t="s">
        <v>77</v>
      </c>
      <c r="E399" s="9"/>
      <c r="F399" s="8">
        <v>4</v>
      </c>
      <c r="G399" s="8" t="str">
        <f t="shared" si="36"/>
        <v xml:space="preserve">WEEK_FROM INT, </v>
      </c>
      <c r="H399" s="8"/>
      <c r="I399" s="13" t="s">
        <v>633</v>
      </c>
    </row>
    <row r="400" spans="1:9" x14ac:dyDescent="0.3">
      <c r="A400" s="11" t="s">
        <v>642</v>
      </c>
      <c r="B400" s="22" t="s">
        <v>641</v>
      </c>
      <c r="C400" s="17" t="s">
        <v>600</v>
      </c>
      <c r="D400" s="8" t="s">
        <v>77</v>
      </c>
      <c r="E400" s="9"/>
      <c r="F400" s="8">
        <v>5</v>
      </c>
      <c r="G400" s="8" t="str">
        <f t="shared" si="36"/>
        <v xml:space="preserve">WEEK_TO INT, </v>
      </c>
      <c r="H400" s="8"/>
      <c r="I400" s="13" t="s">
        <v>633</v>
      </c>
    </row>
    <row r="401" spans="1:9" ht="24" x14ac:dyDescent="0.3">
      <c r="A401" s="11" t="s">
        <v>642</v>
      </c>
      <c r="B401" s="22" t="s">
        <v>641</v>
      </c>
      <c r="C401" s="17" t="s">
        <v>288</v>
      </c>
      <c r="D401" s="8" t="s">
        <v>75</v>
      </c>
      <c r="E401" s="9" t="s">
        <v>185</v>
      </c>
      <c r="F401" s="8">
        <v>6</v>
      </c>
      <c r="G401" s="8" t="str">
        <f t="shared" si="36"/>
        <v xml:space="preserve">TYPE CHAR(1), </v>
      </c>
      <c r="H401" s="11" t="s">
        <v>301</v>
      </c>
      <c r="I401" s="13" t="s">
        <v>652</v>
      </c>
    </row>
    <row r="402" spans="1:9" x14ac:dyDescent="0.3">
      <c r="A402" s="11" t="s">
        <v>642</v>
      </c>
      <c r="B402" s="22" t="s">
        <v>641</v>
      </c>
      <c r="C402" s="9" t="s">
        <v>645</v>
      </c>
      <c r="D402" s="8" t="s">
        <v>77</v>
      </c>
      <c r="E402" s="9" t="s">
        <v>617</v>
      </c>
      <c r="F402" s="8">
        <v>7</v>
      </c>
      <c r="G402" s="8" t="str">
        <f t="shared" ref="G402:G409" si="37">IF(F402=0,"CREATE TABLE "&amp;A402&amp;" ( ",IF(F402=100,C402&amp;" );",IF(F402=200,"ALTER TABLE "&amp;A402&amp;" ADD INDEX "&amp;A402&amp;"_IDX"&amp;C402&amp;"("&amp;D402&amp;");",C402&amp;" "&amp;D402&amp;", ")))</f>
        <v xml:space="preserve">LEVEL INT, </v>
      </c>
      <c r="H402" s="8" t="s">
        <v>619</v>
      </c>
      <c r="I402" s="13" t="s">
        <v>633</v>
      </c>
    </row>
    <row r="403" spans="1:9" x14ac:dyDescent="0.3">
      <c r="A403" s="11" t="s">
        <v>642</v>
      </c>
      <c r="B403" s="22" t="s">
        <v>641</v>
      </c>
      <c r="C403" s="17" t="s">
        <v>621</v>
      </c>
      <c r="D403" s="8" t="s">
        <v>77</v>
      </c>
      <c r="E403" s="9" t="s">
        <v>622</v>
      </c>
      <c r="F403" s="8">
        <v>8</v>
      </c>
      <c r="G403" s="8" t="str">
        <f t="shared" si="37"/>
        <v xml:space="preserve">QUESTION_CNT INT, </v>
      </c>
      <c r="H403" s="8"/>
      <c r="I403" s="13" t="s">
        <v>633</v>
      </c>
    </row>
    <row r="404" spans="1:9" x14ac:dyDescent="0.3">
      <c r="A404" s="11" t="s">
        <v>642</v>
      </c>
      <c r="B404" s="22" t="s">
        <v>641</v>
      </c>
      <c r="C404" s="17" t="s">
        <v>594</v>
      </c>
      <c r="D404" s="7" t="s">
        <v>314</v>
      </c>
      <c r="E404" s="9" t="s">
        <v>618</v>
      </c>
      <c r="F404" s="8">
        <v>9</v>
      </c>
      <c r="G404" s="8" t="str">
        <f t="shared" si="37"/>
        <v xml:space="preserve">USE_YN CHAR(1) DEFAULT 'Y', </v>
      </c>
      <c r="H404" s="8" t="s">
        <v>313</v>
      </c>
      <c r="I404" s="13" t="s">
        <v>633</v>
      </c>
    </row>
    <row r="405" spans="1:9" x14ac:dyDescent="0.3">
      <c r="A405" s="11" t="s">
        <v>642</v>
      </c>
      <c r="B405" s="22" t="s">
        <v>641</v>
      </c>
      <c r="C405" s="17" t="s">
        <v>65</v>
      </c>
      <c r="D405" s="8" t="s">
        <v>76</v>
      </c>
      <c r="E405" s="9" t="s">
        <v>42</v>
      </c>
      <c r="F405" s="8">
        <v>10</v>
      </c>
      <c r="G405" s="8" t="str">
        <f t="shared" si="37"/>
        <v xml:space="preserve">CREATE_DATE DATETIME, </v>
      </c>
      <c r="H405" s="8"/>
      <c r="I405" s="13" t="s">
        <v>633</v>
      </c>
    </row>
    <row r="406" spans="1:9" x14ac:dyDescent="0.3">
      <c r="A406" s="11" t="s">
        <v>642</v>
      </c>
      <c r="B406" s="22" t="s">
        <v>641</v>
      </c>
      <c r="C406" s="17" t="s">
        <v>67</v>
      </c>
      <c r="D406" s="8" t="s">
        <v>73</v>
      </c>
      <c r="E406" s="9" t="s">
        <v>70</v>
      </c>
      <c r="F406" s="8">
        <v>11</v>
      </c>
      <c r="G406" s="8" t="str">
        <f t="shared" si="37"/>
        <v xml:space="preserve">CREATE_USER VARCHAR(15), </v>
      </c>
      <c r="H406" s="8"/>
      <c r="I406" s="13" t="s">
        <v>633</v>
      </c>
    </row>
    <row r="407" spans="1:9" x14ac:dyDescent="0.3">
      <c r="A407" s="11" t="s">
        <v>642</v>
      </c>
      <c r="B407" s="22" t="s">
        <v>641</v>
      </c>
      <c r="C407" s="17" t="s">
        <v>66</v>
      </c>
      <c r="D407" s="8" t="s">
        <v>76</v>
      </c>
      <c r="E407" s="9" t="s">
        <v>52</v>
      </c>
      <c r="F407" s="8">
        <v>12</v>
      </c>
      <c r="G407" s="8" t="str">
        <f t="shared" si="37"/>
        <v xml:space="preserve">UPDATE_DATE DATETIME, </v>
      </c>
      <c r="H407" s="8"/>
      <c r="I407" s="13" t="s">
        <v>633</v>
      </c>
    </row>
    <row r="408" spans="1:9" x14ac:dyDescent="0.3">
      <c r="A408" s="11" t="s">
        <v>642</v>
      </c>
      <c r="B408" s="22" t="s">
        <v>641</v>
      </c>
      <c r="C408" s="17" t="s">
        <v>68</v>
      </c>
      <c r="D408" s="8" t="s">
        <v>73</v>
      </c>
      <c r="E408" s="9" t="s">
        <v>72</v>
      </c>
      <c r="F408" s="8">
        <v>13</v>
      </c>
      <c r="G408" s="8" t="str">
        <f t="shared" si="37"/>
        <v xml:space="preserve">UPDATE_USER VARCHAR(15), </v>
      </c>
      <c r="H408" s="8"/>
      <c r="I408" s="13" t="s">
        <v>633</v>
      </c>
    </row>
    <row r="409" spans="1:9" x14ac:dyDescent="0.3">
      <c r="A409" s="11" t="s">
        <v>642</v>
      </c>
      <c r="B409" s="22" t="s">
        <v>641</v>
      </c>
      <c r="C409" s="17" t="s">
        <v>122</v>
      </c>
      <c r="D409" s="8"/>
      <c r="E409" s="9"/>
      <c r="F409" s="8">
        <v>100</v>
      </c>
      <c r="G409" s="8" t="str">
        <f t="shared" si="37"/>
        <v>PRIMARY KEY(SEQ) );</v>
      </c>
      <c r="H409" s="8"/>
      <c r="I409" s="13" t="s">
        <v>633</v>
      </c>
    </row>
    <row r="410" spans="1:9" x14ac:dyDescent="0.3">
      <c r="A410" s="11" t="s">
        <v>538</v>
      </c>
      <c r="B410" s="22" t="s">
        <v>539</v>
      </c>
      <c r="C410" s="17"/>
      <c r="D410" s="8"/>
      <c r="E410" s="8"/>
      <c r="F410" s="8">
        <v>0</v>
      </c>
      <c r="G410" s="8" t="str">
        <f t="shared" si="30"/>
        <v xml:space="preserve">CREATE TABLE COURSE_MASTER (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514</v>
      </c>
      <c r="D411" s="8" t="s">
        <v>183</v>
      </c>
      <c r="E411" s="9" t="s">
        <v>5</v>
      </c>
      <c r="F411" s="8">
        <v>1</v>
      </c>
      <c r="G411" s="8" t="str">
        <f t="shared" si="30"/>
        <v xml:space="preserve">COURSE_CODE VARCHAR(10),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172</v>
      </c>
      <c r="D412" s="8" t="s">
        <v>73</v>
      </c>
      <c r="E412" s="9" t="s">
        <v>165</v>
      </c>
      <c r="F412" s="8">
        <v>2</v>
      </c>
      <c r="G412" s="8" t="str">
        <f t="shared" si="30"/>
        <v xml:space="preserve">TUTOR_ID VARCHAR(15), </v>
      </c>
      <c r="H412" s="8"/>
      <c r="I412" s="13"/>
    </row>
    <row r="413" spans="1:9" x14ac:dyDescent="0.3">
      <c r="A413" s="11" t="s">
        <v>1167</v>
      </c>
      <c r="B413" s="22" t="s">
        <v>539</v>
      </c>
      <c r="C413" s="17" t="s">
        <v>27</v>
      </c>
      <c r="D413" s="8" t="s">
        <v>167</v>
      </c>
      <c r="E413" s="9" t="s">
        <v>19</v>
      </c>
      <c r="F413" s="8">
        <v>4</v>
      </c>
      <c r="G413" s="8" t="str">
        <f t="shared" si="30"/>
        <v xml:space="preserve">LEARING_GOAL TEXT,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28</v>
      </c>
      <c r="D414" s="8" t="s">
        <v>167</v>
      </c>
      <c r="E414" s="9" t="s">
        <v>20</v>
      </c>
      <c r="F414" s="8">
        <v>5</v>
      </c>
      <c r="G414" s="8" t="str">
        <f t="shared" si="30"/>
        <v xml:space="preserve">LEARING_CONTENT TEXT,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29</v>
      </c>
      <c r="D415" s="8" t="s">
        <v>167</v>
      </c>
      <c r="E415" s="9" t="s">
        <v>21</v>
      </c>
      <c r="F415" s="8">
        <v>6</v>
      </c>
      <c r="G415" s="8" t="str">
        <f t="shared" si="30"/>
        <v xml:space="preserve">EVAL_METHOD TEXT,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30</v>
      </c>
      <c r="D416" s="8" t="s">
        <v>167</v>
      </c>
      <c r="E416" s="9" t="s">
        <v>22</v>
      </c>
      <c r="F416" s="8">
        <v>7</v>
      </c>
      <c r="G416" s="8" t="str">
        <f t="shared" si="30"/>
        <v xml:space="preserve">LEARING_TARGET TEXT,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246</v>
      </c>
      <c r="D417" s="8" t="s">
        <v>167</v>
      </c>
      <c r="E417" s="9" t="s">
        <v>247</v>
      </c>
      <c r="F417" s="8">
        <v>8</v>
      </c>
      <c r="G417" s="8" t="str">
        <f t="shared" si="30"/>
        <v xml:space="preserve">LEARING_COST TEXT,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264</v>
      </c>
      <c r="D418" s="8" t="s">
        <v>272</v>
      </c>
      <c r="E418" s="9" t="s">
        <v>266</v>
      </c>
      <c r="F418" s="8">
        <v>9</v>
      </c>
      <c r="G418" s="8" t="str">
        <f t="shared" si="30"/>
        <v xml:space="preserve">COURSE_COST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446</v>
      </c>
      <c r="D419" s="8" t="s">
        <v>444</v>
      </c>
      <c r="E419" s="9" t="s">
        <v>445</v>
      </c>
      <c r="F419" s="8">
        <v>10</v>
      </c>
      <c r="G419" s="8" t="str">
        <f t="shared" si="30"/>
        <v xml:space="preserve">WEEK_COST_YN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637</v>
      </c>
      <c r="D420" s="8" t="s">
        <v>357</v>
      </c>
      <c r="E420" s="9" t="s">
        <v>23</v>
      </c>
      <c r="F420" s="8">
        <v>11</v>
      </c>
      <c r="G420" s="8" t="str">
        <f t="shared" si="30"/>
        <v xml:space="preserve">REPORT_RATE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32</v>
      </c>
      <c r="D421" s="8" t="s">
        <v>357</v>
      </c>
      <c r="E421" s="9" t="s">
        <v>24</v>
      </c>
      <c r="F421" s="8">
        <v>12</v>
      </c>
      <c r="G421" s="8" t="str">
        <f t="shared" si="30"/>
        <v xml:space="preserve">EXAM_RATE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638</v>
      </c>
      <c r="D422" s="8" t="s">
        <v>357</v>
      </c>
      <c r="E422" s="9" t="s">
        <v>25</v>
      </c>
      <c r="F422" s="8">
        <v>13</v>
      </c>
      <c r="G422" s="8" t="str">
        <f t="shared" si="30"/>
        <v xml:space="preserve">DISCUSSION_RATE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89</v>
      </c>
      <c r="D423" s="8" t="s">
        <v>357</v>
      </c>
      <c r="E423" s="9" t="s">
        <v>26</v>
      </c>
      <c r="F423" s="8">
        <v>14</v>
      </c>
      <c r="G423" s="8" t="str">
        <f t="shared" si="30"/>
        <v xml:space="preserve">PROGRESS_RATE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442</v>
      </c>
      <c r="D424" s="8" t="s">
        <v>444</v>
      </c>
      <c r="E424" s="9" t="s">
        <v>443</v>
      </c>
      <c r="F424" s="8">
        <v>15</v>
      </c>
      <c r="G424" s="8" t="str">
        <f t="shared" si="30"/>
        <v xml:space="preserve">PROMOTION_VIDEO_YN CHAR(1) DEFAULT 'N',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749</v>
      </c>
      <c r="D425" s="8" t="s">
        <v>272</v>
      </c>
      <c r="E425" s="9" t="s">
        <v>756</v>
      </c>
      <c r="F425" s="8">
        <v>16</v>
      </c>
      <c r="G425" s="8" t="str">
        <f t="shared" si="30"/>
        <v xml:space="preserve">CP_COST_RATE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750</v>
      </c>
      <c r="D426" s="8" t="s">
        <v>272</v>
      </c>
      <c r="E426" s="9" t="s">
        <v>755</v>
      </c>
      <c r="F426" s="8">
        <v>17</v>
      </c>
      <c r="G426" s="8" t="str">
        <f t="shared" si="30"/>
        <v xml:space="preserve">TEACHER_COST_RATE INT DEFAULT 0,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751</v>
      </c>
      <c r="D427" s="8" t="s">
        <v>272</v>
      </c>
      <c r="E427" s="9" t="s">
        <v>758</v>
      </c>
      <c r="F427" s="8">
        <v>18</v>
      </c>
      <c r="G427" s="8" t="str">
        <f t="shared" si="30"/>
        <v xml:space="preserve">REPORT_COST INT DEFAULT 0,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752</v>
      </c>
      <c r="D428" s="8" t="s">
        <v>272</v>
      </c>
      <c r="E428" s="9" t="s">
        <v>757</v>
      </c>
      <c r="F428" s="8">
        <v>19</v>
      </c>
      <c r="G428" s="8" t="str">
        <f t="shared" si="30"/>
        <v xml:space="preserve">EVAL_COST INT DEFAULT 0, </v>
      </c>
      <c r="H428" s="8"/>
      <c r="I428" s="13"/>
    </row>
    <row r="429" spans="1:9" x14ac:dyDescent="0.3">
      <c r="A429" s="11" t="s">
        <v>538</v>
      </c>
      <c r="B429" s="22" t="s">
        <v>539</v>
      </c>
      <c r="C429" s="17" t="s">
        <v>753</v>
      </c>
      <c r="D429" s="8" t="s">
        <v>272</v>
      </c>
      <c r="E429" s="9" t="s">
        <v>759</v>
      </c>
      <c r="F429" s="8">
        <v>20</v>
      </c>
      <c r="G429" s="8" t="str">
        <f t="shared" si="30"/>
        <v xml:space="preserve">DATA_COST INT DEFAULT 0,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754</v>
      </c>
      <c r="D430" s="8" t="s">
        <v>272</v>
      </c>
      <c r="E430" s="9" t="s">
        <v>760</v>
      </c>
      <c r="F430" s="8">
        <v>21</v>
      </c>
      <c r="G430" s="8" t="str">
        <f t="shared" si="30"/>
        <v xml:space="preserve">ANSWER_COST INT DEFAULT 0,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1324</v>
      </c>
      <c r="D431" s="8" t="s">
        <v>444</v>
      </c>
      <c r="E431" s="9" t="s">
        <v>507</v>
      </c>
      <c r="F431" s="8">
        <v>22</v>
      </c>
      <c r="G431" s="8" t="str">
        <f t="shared" si="30"/>
        <v xml:space="preserve">SWF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515</v>
      </c>
      <c r="D432" s="8" t="s">
        <v>444</v>
      </c>
      <c r="E432" s="9" t="s">
        <v>1322</v>
      </c>
      <c r="F432" s="8">
        <v>23</v>
      </c>
      <c r="G432" s="8" t="str">
        <f t="shared" si="30"/>
        <v xml:space="preserve">B_IMG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516</v>
      </c>
      <c r="D433" s="8" t="s">
        <v>444</v>
      </c>
      <c r="E433" s="9" t="s">
        <v>1323</v>
      </c>
      <c r="F433" s="8">
        <v>24</v>
      </c>
      <c r="G433" s="8" t="str">
        <f t="shared" si="30"/>
        <v xml:space="preserve">C_IMG CHAR(1) DEFAULT 'N', </v>
      </c>
      <c r="H433" s="8"/>
      <c r="I433" s="13"/>
    </row>
    <row r="434" spans="1:9" ht="11.25" customHeight="1" x14ac:dyDescent="0.3">
      <c r="A434" s="11" t="s">
        <v>538</v>
      </c>
      <c r="B434" s="22" t="s">
        <v>539</v>
      </c>
      <c r="C434" s="17" t="s">
        <v>517</v>
      </c>
      <c r="D434" s="8" t="s">
        <v>444</v>
      </c>
      <c r="E434" s="9" t="s">
        <v>511</v>
      </c>
      <c r="F434" s="8">
        <v>25</v>
      </c>
      <c r="G434" s="8" t="str">
        <f t="shared" si="30"/>
        <v xml:space="preserve">M_IMG1 CHAR(1) DEFAULT 'N', </v>
      </c>
      <c r="H434" s="8"/>
      <c r="I434" s="13"/>
    </row>
    <row r="435" spans="1:9" hidden="1" x14ac:dyDescent="0.3">
      <c r="A435" s="11" t="s">
        <v>538</v>
      </c>
      <c r="B435" s="22" t="s">
        <v>539</v>
      </c>
      <c r="C435" s="17" t="s">
        <v>505</v>
      </c>
      <c r="D435" s="8" t="s">
        <v>444</v>
      </c>
      <c r="E435" s="9" t="s">
        <v>512</v>
      </c>
      <c r="F435" s="8">
        <v>26</v>
      </c>
      <c r="G435" s="8" t="str">
        <f t="shared" si="30"/>
        <v xml:space="preserve">M_IMG2 CHAR(1) DEFAULT 'N', </v>
      </c>
      <c r="H435" s="8"/>
      <c r="I435" s="13"/>
    </row>
    <row r="436" spans="1:9" x14ac:dyDescent="0.3">
      <c r="A436" s="11" t="s">
        <v>538</v>
      </c>
      <c r="B436" s="22" t="s">
        <v>539</v>
      </c>
      <c r="C436" s="17" t="s">
        <v>1053</v>
      </c>
      <c r="D436" s="8" t="s">
        <v>360</v>
      </c>
      <c r="E436" s="9" t="s">
        <v>1054</v>
      </c>
      <c r="F436" s="8">
        <v>25</v>
      </c>
      <c r="G436" s="8" t="str">
        <f t="shared" ref="G436" si="38">IF(F436=0,"CREATE TABLE "&amp;A436&amp;" ( ",IF(F436=100,C436&amp;" );",IF(F436=200,"ALTER TABLE "&amp;A436&amp;" ADD INDEX "&amp;A436&amp;"_IDX"&amp;C436&amp;"("&amp;D436&amp;");",C436&amp;" "&amp;D436&amp;", ")))</f>
        <v xml:space="preserve">M_IMG2 CHAR(1) DEFAULT 'N', </v>
      </c>
      <c r="H436" s="8"/>
      <c r="I436" s="13"/>
    </row>
    <row r="437" spans="1:9" x14ac:dyDescent="0.3">
      <c r="A437" s="11" t="s">
        <v>538</v>
      </c>
      <c r="B437" s="22" t="s">
        <v>539</v>
      </c>
      <c r="C437" s="17" t="s">
        <v>506</v>
      </c>
      <c r="D437" s="8" t="s">
        <v>444</v>
      </c>
      <c r="E437" s="9" t="s">
        <v>513</v>
      </c>
      <c r="F437" s="8">
        <v>27</v>
      </c>
      <c r="G437" s="8" t="str">
        <f t="shared" si="30"/>
        <v xml:space="preserve">M_IMG3 CHAR(1) DEFAULT 'N', </v>
      </c>
      <c r="H437" s="8"/>
      <c r="I437" s="13"/>
    </row>
    <row r="438" spans="1:9" x14ac:dyDescent="0.3">
      <c r="A438" s="11" t="s">
        <v>538</v>
      </c>
      <c r="B438" s="22" t="s">
        <v>539</v>
      </c>
      <c r="C438" s="17" t="s">
        <v>502</v>
      </c>
      <c r="D438" s="8" t="s">
        <v>444</v>
      </c>
      <c r="E438" s="9" t="s">
        <v>508</v>
      </c>
      <c r="F438" s="8">
        <v>28</v>
      </c>
      <c r="G438" s="8" t="str">
        <f t="shared" si="30"/>
        <v xml:space="preserve">S_IMG1 CHAR(1) DEFAULT 'N', </v>
      </c>
      <c r="H438" s="8"/>
      <c r="I438" s="13"/>
    </row>
    <row r="439" spans="1:9" x14ac:dyDescent="0.3">
      <c r="A439" s="11" t="s">
        <v>538</v>
      </c>
      <c r="B439" s="22" t="s">
        <v>539</v>
      </c>
      <c r="C439" s="17" t="s">
        <v>503</v>
      </c>
      <c r="D439" s="8" t="s">
        <v>444</v>
      </c>
      <c r="E439" s="9" t="s">
        <v>509</v>
      </c>
      <c r="F439" s="8">
        <v>29</v>
      </c>
      <c r="G439" s="8" t="str">
        <f t="shared" si="30"/>
        <v xml:space="preserve">S_IMG2 CHAR(1) DEFAULT 'N', </v>
      </c>
      <c r="H439" s="8"/>
      <c r="I439" s="13"/>
    </row>
    <row r="440" spans="1:9" x14ac:dyDescent="0.3">
      <c r="A440" s="11" t="s">
        <v>538</v>
      </c>
      <c r="B440" s="22" t="s">
        <v>539</v>
      </c>
      <c r="C440" s="17" t="s">
        <v>504</v>
      </c>
      <c r="D440" s="8" t="s">
        <v>444</v>
      </c>
      <c r="E440" s="9" t="s">
        <v>510</v>
      </c>
      <c r="F440" s="8">
        <v>30</v>
      </c>
      <c r="G440" s="8" t="str">
        <f t="shared" si="30"/>
        <v xml:space="preserve">S_IMG3 CHAR(1) DEFAULT 'N', </v>
      </c>
      <c r="H440" s="8"/>
      <c r="I440" s="13"/>
    </row>
    <row r="441" spans="1:9" s="73" customFormat="1" x14ac:dyDescent="0.3">
      <c r="A441" s="68" t="s">
        <v>538</v>
      </c>
      <c r="B441" s="69" t="s">
        <v>539</v>
      </c>
      <c r="C441" s="70" t="s">
        <v>1166</v>
      </c>
      <c r="D441" s="70" t="s">
        <v>343</v>
      </c>
      <c r="E441" s="71" t="s">
        <v>903</v>
      </c>
      <c r="F441" s="70">
        <v>31</v>
      </c>
      <c r="G441" s="70" t="str">
        <f t="shared" si="30"/>
        <v xml:space="preserve">POPULAR_IMG1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901</v>
      </c>
      <c r="D442" s="70" t="s">
        <v>343</v>
      </c>
      <c r="E442" s="71" t="s">
        <v>904</v>
      </c>
      <c r="F442" s="70">
        <v>32</v>
      </c>
      <c r="G442" s="70" t="str">
        <f t="shared" si="30"/>
        <v xml:space="preserve">POPULAR_IMG2 CHAR(1) DEFAULT 'N',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880</v>
      </c>
      <c r="D443" s="70" t="s">
        <v>343</v>
      </c>
      <c r="E443" s="71" t="s">
        <v>884</v>
      </c>
      <c r="F443" s="70">
        <v>33</v>
      </c>
      <c r="G443" s="70" t="str">
        <f t="shared" si="30"/>
        <v xml:space="preserve">NEW_IMG1 CHAR(1) DEFAULT 'N',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881</v>
      </c>
      <c r="D444" s="70" t="s">
        <v>343</v>
      </c>
      <c r="E444" s="71" t="s">
        <v>885</v>
      </c>
      <c r="F444" s="70">
        <v>34</v>
      </c>
      <c r="G444" s="70" t="str">
        <f t="shared" si="30"/>
        <v xml:space="preserve">NEW_IMG2 CHAR(1) DEFAULT 'N',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882</v>
      </c>
      <c r="D445" s="70" t="s">
        <v>343</v>
      </c>
      <c r="E445" s="71" t="s">
        <v>886</v>
      </c>
      <c r="F445" s="70">
        <v>35</v>
      </c>
      <c r="G445" s="70" t="str">
        <f t="shared" si="30"/>
        <v xml:space="preserve">RECOMMEND_IMG1 CHAR(1) DEFAULT 'N', </v>
      </c>
      <c r="H445" s="70"/>
      <c r="I445" s="72"/>
    </row>
    <row r="446" spans="1:9" s="73" customFormat="1" x14ac:dyDescent="0.3">
      <c r="A446" s="68" t="s">
        <v>538</v>
      </c>
      <c r="B446" s="69" t="s">
        <v>539</v>
      </c>
      <c r="C446" s="70" t="s">
        <v>883</v>
      </c>
      <c r="D446" s="70" t="s">
        <v>343</v>
      </c>
      <c r="E446" s="71" t="s">
        <v>887</v>
      </c>
      <c r="F446" s="70">
        <v>36</v>
      </c>
      <c r="G446" s="70" t="str">
        <f t="shared" si="30"/>
        <v xml:space="preserve">RECOMMEND_IMG2 CHAR(1) DEFAULT 'N', </v>
      </c>
      <c r="H446" s="70"/>
      <c r="I446" s="72"/>
    </row>
    <row r="447" spans="1:9" s="73" customFormat="1" x14ac:dyDescent="0.3">
      <c r="A447" s="68" t="s">
        <v>538</v>
      </c>
      <c r="B447" s="69" t="s">
        <v>539</v>
      </c>
      <c r="C447" s="70" t="s">
        <v>902</v>
      </c>
      <c r="D447" s="70" t="s">
        <v>893</v>
      </c>
      <c r="E447" s="71" t="s">
        <v>892</v>
      </c>
      <c r="F447" s="70">
        <v>37</v>
      </c>
      <c r="G447" s="70" t="str">
        <f t="shared" si="30"/>
        <v xml:space="preserve">POPULAR_COLOR VARCHAR(6), </v>
      </c>
      <c r="H447" s="70"/>
      <c r="I447" s="72"/>
    </row>
    <row r="448" spans="1:9" s="73" customFormat="1" x14ac:dyDescent="0.3">
      <c r="A448" s="68" t="s">
        <v>538</v>
      </c>
      <c r="B448" s="69" t="s">
        <v>539</v>
      </c>
      <c r="C448" s="70" t="s">
        <v>889</v>
      </c>
      <c r="D448" s="70" t="s">
        <v>893</v>
      </c>
      <c r="E448" s="71" t="s">
        <v>891</v>
      </c>
      <c r="F448" s="70">
        <v>38</v>
      </c>
      <c r="G448" s="70" t="str">
        <f t="shared" si="30"/>
        <v xml:space="preserve">NEW_COLOR VARCHAR(6), </v>
      </c>
      <c r="H448" s="70"/>
      <c r="I448" s="72"/>
    </row>
    <row r="449" spans="1:9" s="73" customFormat="1" x14ac:dyDescent="0.3">
      <c r="A449" s="68" t="s">
        <v>538</v>
      </c>
      <c r="B449" s="69" t="s">
        <v>539</v>
      </c>
      <c r="C449" s="70" t="s">
        <v>888</v>
      </c>
      <c r="D449" s="70" t="s">
        <v>893</v>
      </c>
      <c r="E449" s="71" t="s">
        <v>890</v>
      </c>
      <c r="F449" s="70">
        <v>39</v>
      </c>
      <c r="G449" s="70" t="str">
        <f t="shared" si="30"/>
        <v xml:space="preserve">RECOMMEND_COLOR VARCHAR(6), </v>
      </c>
      <c r="H449" s="70"/>
      <c r="I449" s="72"/>
    </row>
    <row r="450" spans="1:9" s="73" customFormat="1" x14ac:dyDescent="0.3">
      <c r="A450" s="68" t="s">
        <v>538</v>
      </c>
      <c r="B450" s="69" t="s">
        <v>539</v>
      </c>
      <c r="C450" s="70" t="s">
        <v>930</v>
      </c>
      <c r="D450" s="70" t="s">
        <v>343</v>
      </c>
      <c r="E450" s="71" t="s">
        <v>931</v>
      </c>
      <c r="F450" s="70">
        <v>36</v>
      </c>
      <c r="G450" s="70" t="str">
        <f t="shared" ref="G450" si="39">IF(F450=0,"CREATE TABLE "&amp;A450&amp;" ( ",IF(F450=100,C450&amp;" );",IF(F450=200,"ALTER TABLE "&amp;A450&amp;" ADD INDEX "&amp;A450&amp;"_IDX"&amp;C450&amp;"("&amp;D450&amp;");",C450&amp;" "&amp;D450&amp;", ")))</f>
        <v xml:space="preserve">MAIN_OPEN_YN CHAR(1) DEFAULT 'N', </v>
      </c>
      <c r="H450" s="70"/>
      <c r="I450" s="72"/>
    </row>
    <row r="451" spans="1:9" x14ac:dyDescent="0.3">
      <c r="A451" s="11" t="s">
        <v>538</v>
      </c>
      <c r="B451" s="22" t="s">
        <v>539</v>
      </c>
      <c r="C451" s="17" t="s">
        <v>818</v>
      </c>
      <c r="D451" s="8" t="s">
        <v>343</v>
      </c>
      <c r="E451" s="9" t="s">
        <v>819</v>
      </c>
      <c r="F451" s="8">
        <v>40</v>
      </c>
      <c r="G451" s="8" t="str">
        <f t="shared" si="30"/>
        <v xml:space="preserve">MOBILE_YN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1009</v>
      </c>
      <c r="D452" s="8" t="s">
        <v>343</v>
      </c>
      <c r="E452" s="9" t="s">
        <v>1010</v>
      </c>
      <c r="F452" s="8">
        <v>40</v>
      </c>
      <c r="G452" s="8" t="str">
        <f t="shared" ref="G452" si="40">IF(F452=0,"CREATE TABLE "&amp;A452&amp;" ( ",IF(F452=100,C452&amp;" );",IF(F452=200,"ALTER TABLE "&amp;A452&amp;" ADD INDEX "&amp;A452&amp;"_IDX"&amp;C452&amp;"("&amp;D452&amp;");",C452&amp;" "&amp;D452&amp;", ")))</f>
        <v xml:space="preserve">RESPONSIVE_CONTENTS_YN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932</v>
      </c>
      <c r="D453" s="8" t="s">
        <v>272</v>
      </c>
      <c r="E453" s="9" t="s">
        <v>933</v>
      </c>
      <c r="F453" s="8">
        <v>41</v>
      </c>
      <c r="G453" s="8" t="str">
        <f t="shared" ref="G453:G456" si="41">IF(F453=0,"CREATE TABLE "&amp;A453&amp;" ( ",IF(F453=100,C453&amp;" );",IF(F453=200,"ALTER TABLE "&amp;A453&amp;" ADD INDEX "&amp;A453&amp;"_IDX"&amp;C453&amp;"("&amp;D453&amp;");",C453&amp;" "&amp;D453&amp;", ")))</f>
        <v xml:space="preserve">STUDY_MAX_WEEK INT DEFAULT 0,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988</v>
      </c>
      <c r="D454" s="8" t="s">
        <v>343</v>
      </c>
      <c r="E454" s="9" t="s">
        <v>984</v>
      </c>
      <c r="F454" s="8">
        <v>42</v>
      </c>
      <c r="G454" s="8" t="str">
        <f t="shared" si="41"/>
        <v xml:space="preserve">WORKER_CARD_YN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989</v>
      </c>
      <c r="D455" s="8" t="s">
        <v>343</v>
      </c>
      <c r="E455" s="9" t="s">
        <v>985</v>
      </c>
      <c r="F455" s="8">
        <v>43</v>
      </c>
      <c r="G455" s="8" t="str">
        <f t="shared" si="41"/>
        <v xml:space="preserve">SUPPORT_EMPLOYER_YN CHAR(1) DEFAULT 'N', </v>
      </c>
      <c r="H455" s="8"/>
      <c r="I455" s="13"/>
    </row>
    <row r="456" spans="1:9" x14ac:dyDescent="0.3">
      <c r="A456" s="11" t="s">
        <v>1158</v>
      </c>
      <c r="B456" s="22" t="s">
        <v>539</v>
      </c>
      <c r="C456" s="17" t="s">
        <v>987</v>
      </c>
      <c r="D456" s="8" t="s">
        <v>314</v>
      </c>
      <c r="E456" s="9" t="s">
        <v>986</v>
      </c>
      <c r="F456" s="8">
        <v>44</v>
      </c>
      <c r="G456" s="8" t="str">
        <f t="shared" si="41"/>
        <v xml:space="preserve">NORMAL_COURSE_YN CHAR(1) DEFAULT 'Y', </v>
      </c>
      <c r="H456" s="8"/>
      <c r="I456" s="13"/>
    </row>
    <row r="457" spans="1:9" x14ac:dyDescent="0.3">
      <c r="A457" s="11" t="s">
        <v>1347</v>
      </c>
      <c r="B457" s="22" t="s">
        <v>539</v>
      </c>
      <c r="C457" s="17" t="s">
        <v>1348</v>
      </c>
      <c r="D457" s="8" t="s">
        <v>1156</v>
      </c>
      <c r="E457" s="9" t="s">
        <v>1157</v>
      </c>
      <c r="F457" s="8">
        <v>42</v>
      </c>
      <c r="G457" s="8" t="str">
        <f t="shared" ref="G457" si="42">IF(F457=0,"CREATE TABLE "&amp;A457&amp;" ( ",IF(F457=100,C457&amp;" );",IF(F457=200,"ALTER TABLE "&amp;A457&amp;" ADD INDEX "&amp;A457&amp;"_IDX"&amp;C457&amp;"("&amp;D457&amp;");",C457&amp;" "&amp;D457&amp;", ")))</f>
        <v xml:space="preserve">OFFLINE_YN CHAR(1) DEFAULT 'N',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1399</v>
      </c>
      <c r="D458" s="8" t="s">
        <v>343</v>
      </c>
      <c r="E458" s="9" t="s">
        <v>1157</v>
      </c>
      <c r="F458" s="8">
        <v>42</v>
      </c>
      <c r="G458" s="8" t="str">
        <f t="shared" ref="G458:G460" si="43">IF(F458=0,"CREATE TABLE "&amp;A458&amp;" ( ",IF(F458=100,C458&amp;" );",IF(F458=200,"ALTER TABLE "&amp;A458&amp;" ADD INDEX "&amp;A458&amp;"_IDX"&amp;C458&amp;"("&amp;D458&amp;");",C458&amp;" "&amp;D458&amp;", ")))</f>
        <v xml:space="preserve">SMART_LEARNING_YN CHAR(1) DEFAULT 'N',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1400</v>
      </c>
      <c r="D459" s="8" t="s">
        <v>343</v>
      </c>
      <c r="E459" s="9" t="s">
        <v>1157</v>
      </c>
      <c r="F459" s="8">
        <v>42</v>
      </c>
      <c r="G459" s="8" t="str">
        <f t="shared" si="43"/>
        <v xml:space="preserve">BOOK_YN CHAR(1) DEFAULT 'N', </v>
      </c>
      <c r="H459" s="8"/>
      <c r="I459" s="13"/>
    </row>
    <row r="460" spans="1:9" x14ac:dyDescent="0.3">
      <c r="A460" s="11" t="s">
        <v>538</v>
      </c>
      <c r="B460" s="22" t="s">
        <v>539</v>
      </c>
      <c r="C460" s="17" t="s">
        <v>1470</v>
      </c>
      <c r="D460" s="8" t="s">
        <v>167</v>
      </c>
      <c r="E460" s="9" t="s">
        <v>1471</v>
      </c>
      <c r="F460" s="8">
        <v>7</v>
      </c>
      <c r="G460" s="8" t="str">
        <f t="shared" si="43"/>
        <v xml:space="preserve">OFFLINE_DESC TEXT, </v>
      </c>
      <c r="H460" s="8"/>
      <c r="I460" s="13"/>
    </row>
    <row r="461" spans="1:9" x14ac:dyDescent="0.3">
      <c r="A461" s="11" t="s">
        <v>538</v>
      </c>
      <c r="B461" s="22" t="s">
        <v>539</v>
      </c>
      <c r="C461" s="17" t="s">
        <v>65</v>
      </c>
      <c r="D461" s="8" t="s">
        <v>76</v>
      </c>
      <c r="E461" s="9" t="s">
        <v>42</v>
      </c>
      <c r="F461" s="8">
        <v>45</v>
      </c>
      <c r="G461" s="8" t="str">
        <f t="shared" si="30"/>
        <v xml:space="preserve">CREATE_DATE DATETIME, </v>
      </c>
      <c r="H461" s="8"/>
      <c r="I461" s="13"/>
    </row>
    <row r="462" spans="1:9" x14ac:dyDescent="0.3">
      <c r="A462" s="11" t="s">
        <v>538</v>
      </c>
      <c r="B462" s="22" t="s">
        <v>539</v>
      </c>
      <c r="C462" s="17" t="s">
        <v>67</v>
      </c>
      <c r="D462" s="8" t="s">
        <v>73</v>
      </c>
      <c r="E462" s="9" t="s">
        <v>70</v>
      </c>
      <c r="F462" s="8">
        <v>46</v>
      </c>
      <c r="G462" s="8" t="str">
        <f t="shared" si="30"/>
        <v xml:space="preserve">CREATE_USER VARCHAR(15), </v>
      </c>
      <c r="H462" s="8"/>
      <c r="I462" s="13"/>
    </row>
    <row r="463" spans="1:9" x14ac:dyDescent="0.3">
      <c r="A463" s="11" t="s">
        <v>538</v>
      </c>
      <c r="B463" s="22" t="s">
        <v>539</v>
      </c>
      <c r="C463" s="17" t="s">
        <v>66</v>
      </c>
      <c r="D463" s="8" t="s">
        <v>76</v>
      </c>
      <c r="E463" s="9" t="s">
        <v>52</v>
      </c>
      <c r="F463" s="8">
        <v>47</v>
      </c>
      <c r="G463" s="8" t="str">
        <f t="shared" si="30"/>
        <v xml:space="preserve">UPDATE_DATE DATETIME, </v>
      </c>
      <c r="H463" s="8"/>
      <c r="I463" s="13"/>
    </row>
    <row r="464" spans="1:9" x14ac:dyDescent="0.3">
      <c r="A464" s="11" t="s">
        <v>538</v>
      </c>
      <c r="B464" s="22" t="s">
        <v>539</v>
      </c>
      <c r="C464" s="17" t="s">
        <v>68</v>
      </c>
      <c r="D464" s="8" t="s">
        <v>73</v>
      </c>
      <c r="E464" s="9" t="s">
        <v>72</v>
      </c>
      <c r="F464" s="8">
        <v>48</v>
      </c>
      <c r="G464" s="8" t="str">
        <f t="shared" si="30"/>
        <v xml:space="preserve">UPDATE_USER VARCHAR(15), </v>
      </c>
      <c r="H464" s="8"/>
      <c r="I464" s="13"/>
    </row>
    <row r="465" spans="1:9" x14ac:dyDescent="0.3">
      <c r="A465" s="11" t="s">
        <v>538</v>
      </c>
      <c r="B465" s="22" t="s">
        <v>539</v>
      </c>
      <c r="C465" s="17" t="s">
        <v>79</v>
      </c>
      <c r="D465" s="8"/>
      <c r="E465" s="9"/>
      <c r="F465" s="8">
        <v>100</v>
      </c>
      <c r="G465" s="8" t="str">
        <f t="shared" si="30"/>
        <v>PRIMARY KEY(COURSE_CODE) );</v>
      </c>
      <c r="H465" s="8"/>
      <c r="I465" s="13"/>
    </row>
    <row r="466" spans="1:9" x14ac:dyDescent="0.3">
      <c r="A466" s="11" t="s">
        <v>534</v>
      </c>
      <c r="B466" s="23" t="s">
        <v>535</v>
      </c>
      <c r="C466" s="17"/>
      <c r="D466" s="8"/>
      <c r="E466" s="8" t="s">
        <v>369</v>
      </c>
      <c r="F466" s="8">
        <v>0</v>
      </c>
      <c r="G466" s="8" t="str">
        <f t="shared" si="30"/>
        <v xml:space="preserve">CREATE TABLE COURSE_REGISTER ( </v>
      </c>
      <c r="H466" s="8"/>
      <c r="I466" s="13"/>
    </row>
    <row r="467" spans="1:9" x14ac:dyDescent="0.3">
      <c r="A467" s="11" t="s">
        <v>356</v>
      </c>
      <c r="B467" s="23" t="s">
        <v>535</v>
      </c>
      <c r="C467" s="17" t="s">
        <v>218</v>
      </c>
      <c r="D467" s="8" t="s">
        <v>219</v>
      </c>
      <c r="E467" s="8" t="s">
        <v>217</v>
      </c>
      <c r="F467" s="8">
        <v>1</v>
      </c>
      <c r="G467" s="8" t="str">
        <f t="shared" si="30"/>
        <v xml:space="preserve">COURSE_ID INT,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7" t="s">
        <v>221</v>
      </c>
      <c r="D468" s="8" t="s">
        <v>222</v>
      </c>
      <c r="E468" s="8" t="s">
        <v>220</v>
      </c>
      <c r="F468" s="8">
        <v>2</v>
      </c>
      <c r="G468" s="8" t="str">
        <f t="shared" si="30"/>
        <v xml:space="preserve">USER_ID VARCHAR(15), </v>
      </c>
      <c r="H468" s="8"/>
      <c r="I468" s="13"/>
    </row>
    <row r="469" spans="1:9" ht="48" x14ac:dyDescent="0.3">
      <c r="A469" s="11" t="s">
        <v>1181</v>
      </c>
      <c r="B469" s="23" t="s">
        <v>535</v>
      </c>
      <c r="C469" s="17" t="s">
        <v>100</v>
      </c>
      <c r="D469" s="8" t="s">
        <v>388</v>
      </c>
      <c r="E469" s="11" t="s">
        <v>223</v>
      </c>
      <c r="F469" s="8">
        <v>3</v>
      </c>
      <c r="G469" s="8" t="str">
        <f t="shared" si="30"/>
        <v xml:space="preserve">STATUS CHAR(1), </v>
      </c>
      <c r="H469" s="11" t="s">
        <v>677</v>
      </c>
      <c r="I469" s="39"/>
    </row>
    <row r="470" spans="1:9" x14ac:dyDescent="0.3">
      <c r="A470" s="11" t="s">
        <v>534</v>
      </c>
      <c r="B470" s="23" t="s">
        <v>535</v>
      </c>
      <c r="C470" s="19" t="s">
        <v>264</v>
      </c>
      <c r="D470" s="8" t="s">
        <v>357</v>
      </c>
      <c r="E470" s="8" t="s">
        <v>367</v>
      </c>
      <c r="F470" s="8">
        <v>4</v>
      </c>
      <c r="G470" s="8" t="str">
        <f t="shared" si="30"/>
        <v xml:space="preserve">COURSE_COST INT DEFAULT 0,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9" t="s">
        <v>344</v>
      </c>
      <c r="D471" s="8" t="s">
        <v>476</v>
      </c>
      <c r="E471" s="7" t="s">
        <v>345</v>
      </c>
      <c r="F471" s="8">
        <v>8</v>
      </c>
      <c r="G471" s="8" t="str">
        <f t="shared" ref="G471:G576" si="44">IF(F471=0,"CREATE TABLE "&amp;A471&amp;" ( ",IF(F471=100,C471&amp;" );",IF(F471=200,"ALTER TABLE "&amp;A471&amp;" ADD INDEX "&amp;A471&amp;"_IDX"&amp;C471&amp;"("&amp;D471&amp;");",C471&amp;" "&amp;D471&amp;", ")))</f>
        <v xml:space="preserve">APPROVAL_ID VARCHAR(30), </v>
      </c>
      <c r="H471" s="7"/>
      <c r="I471" s="30"/>
    </row>
    <row r="472" spans="1:9" x14ac:dyDescent="0.3">
      <c r="A472" s="11" t="s">
        <v>534</v>
      </c>
      <c r="B472" s="23" t="s">
        <v>535</v>
      </c>
      <c r="C472" s="17" t="s">
        <v>358</v>
      </c>
      <c r="D472" s="8" t="s">
        <v>76</v>
      </c>
      <c r="E472" s="8" t="s">
        <v>359</v>
      </c>
      <c r="F472" s="8">
        <v>9</v>
      </c>
      <c r="G472" s="8" t="str">
        <f t="shared" si="44"/>
        <v xml:space="preserve">CONFIRM_DATE DATETIME, </v>
      </c>
      <c r="H472" s="8"/>
      <c r="I472" s="13"/>
    </row>
    <row r="473" spans="1:9" x14ac:dyDescent="0.3">
      <c r="A473" s="11" t="s">
        <v>534</v>
      </c>
      <c r="B473" s="23" t="s">
        <v>535</v>
      </c>
      <c r="C473" s="19" t="s">
        <v>1180</v>
      </c>
      <c r="D473" s="8" t="s">
        <v>1174</v>
      </c>
      <c r="E473" s="8" t="s">
        <v>1175</v>
      </c>
      <c r="F473" s="8">
        <v>10</v>
      </c>
      <c r="G473" s="8" t="str">
        <f t="shared" si="44"/>
        <v xml:space="preserve">COST_SEQ INT DEFAULT 0, </v>
      </c>
      <c r="H473" s="7"/>
      <c r="I473" s="30"/>
    </row>
    <row r="474" spans="1:9" x14ac:dyDescent="0.3">
      <c r="A474" s="11" t="s">
        <v>534</v>
      </c>
      <c r="B474" s="23" t="s">
        <v>535</v>
      </c>
      <c r="C474" s="17" t="s">
        <v>112</v>
      </c>
      <c r="D474" s="8" t="s">
        <v>76</v>
      </c>
      <c r="E474" s="8" t="s">
        <v>42</v>
      </c>
      <c r="F474" s="8">
        <v>12</v>
      </c>
      <c r="G474" s="8" t="str">
        <f t="shared" si="44"/>
        <v xml:space="preserve">CREATE_DATE DATETIME, </v>
      </c>
      <c r="H474" s="8"/>
      <c r="I474" s="13"/>
    </row>
    <row r="475" spans="1:9" x14ac:dyDescent="0.3">
      <c r="A475" s="11" t="s">
        <v>534</v>
      </c>
      <c r="B475" s="23" t="s">
        <v>535</v>
      </c>
      <c r="C475" s="17" t="s">
        <v>67</v>
      </c>
      <c r="D475" s="8" t="s">
        <v>73</v>
      </c>
      <c r="E475" s="8" t="s">
        <v>70</v>
      </c>
      <c r="F475" s="8">
        <v>13</v>
      </c>
      <c r="G475" s="8" t="str">
        <f t="shared" si="44"/>
        <v xml:space="preserve">CREATE_USER VARCHAR(15), </v>
      </c>
      <c r="H475" s="8"/>
      <c r="I475" s="13"/>
    </row>
    <row r="476" spans="1:9" x14ac:dyDescent="0.3">
      <c r="A476" s="11" t="s">
        <v>356</v>
      </c>
      <c r="B476" s="23" t="s">
        <v>535</v>
      </c>
      <c r="C476" s="17" t="s">
        <v>66</v>
      </c>
      <c r="D476" s="8" t="s">
        <v>76</v>
      </c>
      <c r="E476" s="8" t="s">
        <v>52</v>
      </c>
      <c r="F476" s="8">
        <v>14</v>
      </c>
      <c r="G476" s="8" t="str">
        <f t="shared" si="44"/>
        <v xml:space="preserve">UPDATE_DATE DATETIME, </v>
      </c>
      <c r="H476" s="8"/>
      <c r="I476" s="13"/>
    </row>
    <row r="477" spans="1:9" x14ac:dyDescent="0.3">
      <c r="A477" s="11" t="s">
        <v>534</v>
      </c>
      <c r="B477" s="23" t="s">
        <v>535</v>
      </c>
      <c r="C477" s="17" t="s">
        <v>68</v>
      </c>
      <c r="D477" s="8" t="s">
        <v>73</v>
      </c>
      <c r="E477" s="8" t="s">
        <v>72</v>
      </c>
      <c r="F477" s="8">
        <v>15</v>
      </c>
      <c r="G477" s="8" t="str">
        <f t="shared" si="44"/>
        <v xml:space="preserve">UPDATE_USER VARCHAR(15), </v>
      </c>
      <c r="H477" s="8"/>
      <c r="I477" s="13"/>
    </row>
    <row r="478" spans="1:9" x14ac:dyDescent="0.3">
      <c r="A478" s="11" t="s">
        <v>534</v>
      </c>
      <c r="B478" s="23" t="s">
        <v>535</v>
      </c>
      <c r="C478" s="17" t="s">
        <v>84</v>
      </c>
      <c r="D478" s="8"/>
      <c r="E478" s="8"/>
      <c r="F478" s="8">
        <v>100</v>
      </c>
      <c r="G478" s="8" t="str">
        <f t="shared" si="44"/>
        <v>PRIMARY KEY(COURSE_ID,USER_ID) );</v>
      </c>
      <c r="H478" s="8"/>
      <c r="I478" s="13"/>
    </row>
    <row r="479" spans="1:9" x14ac:dyDescent="0.3">
      <c r="A479" s="11" t="s">
        <v>534</v>
      </c>
      <c r="B479" s="23" t="s">
        <v>535</v>
      </c>
      <c r="C479" s="17" t="s">
        <v>678</v>
      </c>
      <c r="D479" s="8" t="s">
        <v>533</v>
      </c>
      <c r="E479" s="8"/>
      <c r="F479" s="8">
        <v>200</v>
      </c>
      <c r="G479" s="8" t="str">
        <f t="shared" si="44"/>
        <v>ALTER TABLE COURSE_REGISTER ADD INDEX COURSE_REGISTER_IDX1(APPROVAL_ID);</v>
      </c>
      <c r="H479" s="13"/>
      <c r="I479" s="13"/>
    </row>
    <row r="480" spans="1:9" x14ac:dyDescent="0.3">
      <c r="A480" s="11" t="s">
        <v>356</v>
      </c>
      <c r="B480" s="23" t="s">
        <v>535</v>
      </c>
      <c r="C480" s="17" t="s">
        <v>1338</v>
      </c>
      <c r="D480" s="8" t="s">
        <v>1339</v>
      </c>
      <c r="E480" s="8"/>
      <c r="F480" s="8">
        <v>200</v>
      </c>
      <c r="G480" s="8" t="str">
        <f t="shared" ref="G480" si="45">IF(F480=0,"CREATE TABLE "&amp;A480&amp;" ( ",IF(F480=100,C480&amp;" );",IF(F480=200,"ALTER TABLE "&amp;A480&amp;" ADD INDEX "&amp;A480&amp;"_IDX"&amp;C480&amp;"("&amp;D480&amp;");",C480&amp;" "&amp;D480&amp;", ")))</f>
        <v>ALTER TABLE COURSE_REGISTER ADD INDEX COURSE_REGISTER_IDX2(USER_ID);</v>
      </c>
      <c r="H480" s="13"/>
      <c r="I480" s="13"/>
    </row>
    <row r="481" spans="1:9" x14ac:dyDescent="0.3">
      <c r="A481" s="11" t="s">
        <v>648</v>
      </c>
      <c r="B481" s="23" t="s">
        <v>649</v>
      </c>
      <c r="C481" s="33"/>
      <c r="F481" s="33">
        <v>0</v>
      </c>
      <c r="G481" s="8" t="str">
        <f t="shared" si="44"/>
        <v xml:space="preserve">CREATE TABLE COURSE_REPORT ( </v>
      </c>
      <c r="H481" s="13"/>
      <c r="I481" s="13" t="s">
        <v>650</v>
      </c>
    </row>
    <row r="482" spans="1:9" x14ac:dyDescent="0.3">
      <c r="A482" s="11" t="s">
        <v>648</v>
      </c>
      <c r="B482" s="23" t="s">
        <v>649</v>
      </c>
      <c r="C482" s="17" t="s">
        <v>48</v>
      </c>
      <c r="D482" s="8" t="s">
        <v>99</v>
      </c>
      <c r="E482" s="9"/>
      <c r="F482" s="8">
        <v>1</v>
      </c>
      <c r="G482" s="8" t="str">
        <f>IF(F482=0,"CREATE TABLE "&amp;A481&amp;" ( ",IF(F482=100,C482&amp;" );",IF(F482=200,"ALTER TABLE "&amp;A481&amp;" ADD INDEX "&amp;A481&amp;"_IDX"&amp;C482&amp;"("&amp;D482&amp;");",C482&amp;" "&amp;D482&amp;", ")))</f>
        <v xml:space="preserve">SEQ INT NOT NULL auto_increment, </v>
      </c>
      <c r="H482" s="13"/>
      <c r="I482" s="13" t="s">
        <v>650</v>
      </c>
    </row>
    <row r="483" spans="1:9" x14ac:dyDescent="0.3">
      <c r="A483" s="11" t="s">
        <v>648</v>
      </c>
      <c r="B483" s="23" t="s">
        <v>649</v>
      </c>
      <c r="C483" s="17" t="s">
        <v>467</v>
      </c>
      <c r="D483" s="8" t="s">
        <v>141</v>
      </c>
      <c r="E483" s="9"/>
      <c r="F483" s="8">
        <v>2</v>
      </c>
      <c r="G483" s="8" t="str">
        <f>IF(F483=0,"CREATE TABLE "&amp;A482&amp;" ( ",IF(F483=100,C483&amp;" );",IF(F483=200,"ALTER TABLE "&amp;A482&amp;" ADD INDEX "&amp;A482&amp;"_IDX"&amp;C483&amp;"("&amp;D483&amp;");",C483&amp;" "&amp;D483&amp;", ")))</f>
        <v xml:space="preserve">COURSE_CODE VARCHAR(10), </v>
      </c>
      <c r="H483" s="13"/>
      <c r="I483" s="13" t="s">
        <v>650</v>
      </c>
    </row>
    <row r="484" spans="1:9" x14ac:dyDescent="0.3">
      <c r="A484" s="11" t="s">
        <v>648</v>
      </c>
      <c r="B484" s="23" t="s">
        <v>649</v>
      </c>
      <c r="C484" s="17" t="s">
        <v>651</v>
      </c>
      <c r="D484" s="8" t="s">
        <v>80</v>
      </c>
      <c r="E484" s="8" t="s">
        <v>43</v>
      </c>
      <c r="F484" s="8">
        <v>3</v>
      </c>
      <c r="G484" s="8" t="str">
        <f t="shared" ref="G484:G485" si="46">IF(F484=0,"CREATE TABLE "&amp;A484&amp;" ( ",IF(F484=100,C484&amp;" );",IF(F484=200,"ALTER TABLE "&amp;A484&amp;" ADD INDEX "&amp;A484&amp;"_IDX"&amp;C484&amp;"("&amp;D484&amp;");",C484&amp;" "&amp;D484&amp;", ")))</f>
        <v xml:space="preserve">TITLE VARCHAR(200), </v>
      </c>
      <c r="H484" s="13"/>
      <c r="I484" s="13" t="s">
        <v>650</v>
      </c>
    </row>
    <row r="485" spans="1:9" x14ac:dyDescent="0.3">
      <c r="A485" s="11" t="s">
        <v>648</v>
      </c>
      <c r="B485" s="23" t="s">
        <v>649</v>
      </c>
      <c r="C485" s="17" t="s">
        <v>47</v>
      </c>
      <c r="D485" s="8" t="s">
        <v>167</v>
      </c>
      <c r="E485" s="8" t="s">
        <v>44</v>
      </c>
      <c r="F485" s="8">
        <v>4</v>
      </c>
      <c r="G485" s="8" t="str">
        <f t="shared" si="46"/>
        <v xml:space="preserve">CONTENTS TEXT, </v>
      </c>
      <c r="H485" s="13"/>
      <c r="I485" s="13" t="s">
        <v>650</v>
      </c>
    </row>
    <row r="486" spans="1:9" x14ac:dyDescent="0.3">
      <c r="A486" s="11" t="s">
        <v>648</v>
      </c>
      <c r="B486" s="23" t="s">
        <v>649</v>
      </c>
      <c r="C486" s="17" t="s">
        <v>0</v>
      </c>
      <c r="D486" s="7" t="s">
        <v>314</v>
      </c>
      <c r="E486" s="9" t="s">
        <v>4</v>
      </c>
      <c r="F486" s="8">
        <v>5</v>
      </c>
      <c r="G486" s="8" t="str">
        <f t="shared" ref="G486:G492" si="47">IF(F486=0,"CREATE TABLE "&amp;A485&amp;" ( ",IF(F486=100,C486&amp;" );",IF(F486=200,"ALTER TABLE "&amp;A485&amp;" ADD INDEX "&amp;A485&amp;"_IDX"&amp;C486&amp;"("&amp;D486&amp;");",C486&amp;" "&amp;D486&amp;", ")))</f>
        <v xml:space="preserve">USE_YN CHAR(1) DEFAULT 'Y', </v>
      </c>
      <c r="H486" s="13"/>
      <c r="I486" s="13" t="s">
        <v>650</v>
      </c>
    </row>
    <row r="487" spans="1:9" x14ac:dyDescent="0.3">
      <c r="A487" s="11" t="s">
        <v>648</v>
      </c>
      <c r="B487" s="23" t="s">
        <v>649</v>
      </c>
      <c r="C487" s="17" t="s">
        <v>65</v>
      </c>
      <c r="D487" s="8" t="s">
        <v>76</v>
      </c>
      <c r="E487" s="9" t="s">
        <v>42</v>
      </c>
      <c r="F487" s="8">
        <v>6</v>
      </c>
      <c r="G487" s="8" t="str">
        <f t="shared" si="47"/>
        <v xml:space="preserve">CREATE_DATE DATETIME, </v>
      </c>
      <c r="H487" s="13"/>
      <c r="I487" s="13" t="s">
        <v>650</v>
      </c>
    </row>
    <row r="488" spans="1:9" x14ac:dyDescent="0.3">
      <c r="A488" s="11" t="s">
        <v>648</v>
      </c>
      <c r="B488" s="23" t="s">
        <v>649</v>
      </c>
      <c r="C488" s="17" t="s">
        <v>67</v>
      </c>
      <c r="D488" s="8" t="s">
        <v>73</v>
      </c>
      <c r="E488" s="9" t="s">
        <v>70</v>
      </c>
      <c r="F488" s="8">
        <v>7</v>
      </c>
      <c r="G488" s="8" t="str">
        <f t="shared" si="47"/>
        <v xml:space="preserve">CREATE_USER VARCHAR(15), </v>
      </c>
      <c r="H488" s="13"/>
      <c r="I488" s="13" t="s">
        <v>650</v>
      </c>
    </row>
    <row r="489" spans="1:9" x14ac:dyDescent="0.3">
      <c r="A489" s="11" t="s">
        <v>648</v>
      </c>
      <c r="B489" s="23" t="s">
        <v>649</v>
      </c>
      <c r="C489" s="17" t="s">
        <v>66</v>
      </c>
      <c r="D489" s="8" t="s">
        <v>76</v>
      </c>
      <c r="E489" s="9" t="s">
        <v>52</v>
      </c>
      <c r="F489" s="8">
        <v>8</v>
      </c>
      <c r="G489" s="8" t="str">
        <f t="shared" si="47"/>
        <v xml:space="preserve">UPDATE_DATE DATETIME, </v>
      </c>
      <c r="H489" s="13"/>
      <c r="I489" s="13" t="s">
        <v>650</v>
      </c>
    </row>
    <row r="490" spans="1:9" x14ac:dyDescent="0.3">
      <c r="A490" s="11" t="s">
        <v>648</v>
      </c>
      <c r="B490" s="23" t="s">
        <v>649</v>
      </c>
      <c r="C490" s="17" t="s">
        <v>68</v>
      </c>
      <c r="D490" s="8" t="s">
        <v>73</v>
      </c>
      <c r="E490" s="9" t="s">
        <v>72</v>
      </c>
      <c r="F490" s="8">
        <v>9</v>
      </c>
      <c r="G490" s="8" t="str">
        <f t="shared" si="47"/>
        <v xml:space="preserve">UPDATE_USER VARCHAR(15), </v>
      </c>
      <c r="H490" s="13"/>
      <c r="I490" s="13" t="s">
        <v>650</v>
      </c>
    </row>
    <row r="491" spans="1:9" x14ac:dyDescent="0.3">
      <c r="A491" s="11" t="s">
        <v>648</v>
      </c>
      <c r="B491" s="23" t="s">
        <v>649</v>
      </c>
      <c r="C491" s="17" t="s">
        <v>122</v>
      </c>
      <c r="D491" s="8"/>
      <c r="E491" s="9"/>
      <c r="F491" s="8">
        <v>100</v>
      </c>
      <c r="G491" s="8" t="str">
        <f t="shared" si="47"/>
        <v>PRIMARY KEY(SEQ) );</v>
      </c>
      <c r="H491" s="13"/>
      <c r="I491" s="13" t="s">
        <v>650</v>
      </c>
    </row>
    <row r="492" spans="1:9" x14ac:dyDescent="0.3">
      <c r="A492" s="11" t="s">
        <v>648</v>
      </c>
      <c r="B492" s="23" t="s">
        <v>649</v>
      </c>
      <c r="C492" s="17">
        <v>1</v>
      </c>
      <c r="D492" s="17" t="s">
        <v>467</v>
      </c>
      <c r="E492" s="8"/>
      <c r="F492" s="8">
        <v>200</v>
      </c>
      <c r="G492" s="8" t="str">
        <f t="shared" si="47"/>
        <v>ALTER TABLE COURSE_REPORT ADD INDEX COURSE_REPORT_IDX1(COURSE_CODE);</v>
      </c>
      <c r="H492" s="13"/>
      <c r="I492" s="13" t="s">
        <v>650</v>
      </c>
    </row>
    <row r="493" spans="1:9" x14ac:dyDescent="0.3">
      <c r="A493" s="11" t="s">
        <v>536</v>
      </c>
      <c r="B493" s="22" t="s">
        <v>537</v>
      </c>
      <c r="C493" s="17"/>
      <c r="D493" s="8"/>
      <c r="E493" s="8"/>
      <c r="F493" s="8">
        <v>0</v>
      </c>
      <c r="G493" s="8" t="str">
        <f t="shared" si="44"/>
        <v xml:space="preserve">CREATE TABLE COURSE_RESOURCE (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1</v>
      </c>
      <c r="D494" s="8" t="s">
        <v>183</v>
      </c>
      <c r="E494" s="8" t="s">
        <v>12</v>
      </c>
      <c r="F494" s="8">
        <v>1</v>
      </c>
      <c r="G494" s="8" t="str">
        <f t="shared" si="44"/>
        <v xml:space="preserve">COURSE_CODE VARCHAR(10),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17</v>
      </c>
      <c r="D495" s="8" t="s">
        <v>78</v>
      </c>
      <c r="E495" s="8" t="s">
        <v>14</v>
      </c>
      <c r="F495" s="8">
        <v>2</v>
      </c>
      <c r="G495" s="8" t="str">
        <f t="shared" si="44"/>
        <v xml:space="preserve">WEEK INT,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16</v>
      </c>
      <c r="D496" s="8" t="s">
        <v>166</v>
      </c>
      <c r="E496" s="8" t="s">
        <v>13</v>
      </c>
      <c r="F496" s="8">
        <v>3</v>
      </c>
      <c r="G496" s="8" t="str">
        <f t="shared" si="44"/>
        <v xml:space="preserve">TITLE VARCHAR(255),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18</v>
      </c>
      <c r="D497" s="8" t="s">
        <v>74</v>
      </c>
      <c r="E497" s="8" t="s">
        <v>15</v>
      </c>
      <c r="F497" s="8">
        <v>4</v>
      </c>
      <c r="G497" s="8" t="str">
        <f t="shared" si="44"/>
        <v xml:space="preserve">DIRECTORY VARCHAR(100),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158</v>
      </c>
      <c r="D498" s="8" t="s">
        <v>321</v>
      </c>
      <c r="E498" s="8" t="s">
        <v>156</v>
      </c>
      <c r="F498" s="8">
        <v>5</v>
      </c>
      <c r="G498" s="8" t="str">
        <f t="shared" si="44"/>
        <v xml:space="preserve">PAGE_CNT INT DEFAULT 0,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440</v>
      </c>
      <c r="D499" s="8" t="s">
        <v>321</v>
      </c>
      <c r="E499" s="8" t="s">
        <v>441</v>
      </c>
      <c r="F499" s="8">
        <v>6</v>
      </c>
      <c r="G499" s="8" t="str">
        <f t="shared" si="44"/>
        <v xml:space="preserve">PREVIEW_PAGE INT DEFAULT 0,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438</v>
      </c>
      <c r="D500" s="8" t="s">
        <v>321</v>
      </c>
      <c r="E500" s="9" t="s">
        <v>439</v>
      </c>
      <c r="F500" s="8">
        <v>7</v>
      </c>
      <c r="G500" s="8" t="str">
        <f t="shared" si="44"/>
        <v xml:space="preserve">WEEK_COST INT DEFAULT 0, </v>
      </c>
      <c r="H500" s="7"/>
      <c r="I500" s="30"/>
    </row>
    <row r="501" spans="1:9" x14ac:dyDescent="0.3">
      <c r="A501" s="11" t="s">
        <v>536</v>
      </c>
      <c r="B501" s="22" t="s">
        <v>537</v>
      </c>
      <c r="C501" s="17" t="s">
        <v>837</v>
      </c>
      <c r="D501" s="8" t="s">
        <v>272</v>
      </c>
      <c r="E501" s="9" t="s">
        <v>838</v>
      </c>
      <c r="F501" s="8">
        <v>7</v>
      </c>
      <c r="G501" s="8" t="str">
        <f t="shared" ref="G501" si="48">IF(F501=0,"CREATE TABLE "&amp;A501&amp;" ( ",IF(F501=100,C501&amp;" );",IF(F501=200,"ALTER TABLE "&amp;A501&amp;" ADD INDEX "&amp;A501&amp;"_IDX"&amp;C501&amp;"("&amp;D501&amp;");",C501&amp;" "&amp;D501&amp;", ")))</f>
        <v xml:space="preserve">WEEK_TIME INT DEFAULT 0, </v>
      </c>
      <c r="H501" s="7"/>
      <c r="I501" s="30"/>
    </row>
    <row r="502" spans="1:9" x14ac:dyDescent="0.3">
      <c r="A502" s="11" t="s">
        <v>536</v>
      </c>
      <c r="B502" s="22" t="s">
        <v>537</v>
      </c>
      <c r="C502" s="17" t="s">
        <v>65</v>
      </c>
      <c r="D502" s="8" t="s">
        <v>76</v>
      </c>
      <c r="E502" s="8" t="s">
        <v>69</v>
      </c>
      <c r="F502" s="8">
        <v>8</v>
      </c>
      <c r="G502" s="8" t="str">
        <f t="shared" si="44"/>
        <v xml:space="preserve">CREATE_DATE DATETIME, </v>
      </c>
      <c r="H502" s="7"/>
      <c r="I502" s="30"/>
    </row>
    <row r="503" spans="1:9" x14ac:dyDescent="0.3">
      <c r="A503" s="11" t="s">
        <v>536</v>
      </c>
      <c r="B503" s="22" t="s">
        <v>537</v>
      </c>
      <c r="C503" s="17" t="s">
        <v>67</v>
      </c>
      <c r="D503" s="8" t="s">
        <v>73</v>
      </c>
      <c r="E503" s="8" t="s">
        <v>70</v>
      </c>
      <c r="F503" s="8">
        <v>9</v>
      </c>
      <c r="G503" s="8" t="str">
        <f t="shared" si="44"/>
        <v xml:space="preserve">CREATE_USER VARCHAR(15), </v>
      </c>
      <c r="H503" s="7"/>
      <c r="I503" s="30"/>
    </row>
    <row r="504" spans="1:9" x14ac:dyDescent="0.3">
      <c r="A504" s="11" t="s">
        <v>536</v>
      </c>
      <c r="B504" s="22" t="s">
        <v>537</v>
      </c>
      <c r="C504" s="17" t="s">
        <v>66</v>
      </c>
      <c r="D504" s="8" t="s">
        <v>76</v>
      </c>
      <c r="E504" s="8" t="s">
        <v>71</v>
      </c>
      <c r="F504" s="8">
        <v>10</v>
      </c>
      <c r="G504" s="8" t="str">
        <f t="shared" si="44"/>
        <v xml:space="preserve">UPDATE_DATE DATETIME, </v>
      </c>
      <c r="H504" s="7"/>
      <c r="I504" s="30"/>
    </row>
    <row r="505" spans="1:9" x14ac:dyDescent="0.3">
      <c r="A505" s="11" t="s">
        <v>536</v>
      </c>
      <c r="B505" s="22" t="s">
        <v>537</v>
      </c>
      <c r="C505" s="17" t="s">
        <v>68</v>
      </c>
      <c r="D505" s="8" t="s">
        <v>73</v>
      </c>
      <c r="E505" s="8" t="s">
        <v>72</v>
      </c>
      <c r="F505" s="8">
        <v>11</v>
      </c>
      <c r="G505" s="8" t="str">
        <f t="shared" si="44"/>
        <v xml:space="preserve">UPDATE_USER VARCHAR(15), </v>
      </c>
      <c r="H505" s="7"/>
      <c r="I505" s="30"/>
    </row>
    <row r="506" spans="1:9" x14ac:dyDescent="0.3">
      <c r="A506" s="11" t="s">
        <v>536</v>
      </c>
      <c r="B506" s="22" t="s">
        <v>537</v>
      </c>
      <c r="C506" s="17" t="s">
        <v>81</v>
      </c>
      <c r="D506" s="8"/>
      <c r="E506" s="8"/>
      <c r="F506" s="8">
        <v>100</v>
      </c>
      <c r="G506" s="8" t="str">
        <f t="shared" si="44"/>
        <v>PRIMARY KEY(COURSE_CODE,WEEK) );</v>
      </c>
      <c r="H506" s="7"/>
      <c r="I506" s="30"/>
    </row>
    <row r="507" spans="1:9" x14ac:dyDescent="0.3">
      <c r="A507" s="11" t="s">
        <v>1342</v>
      </c>
      <c r="B507" s="22" t="s">
        <v>1343</v>
      </c>
      <c r="C507" s="17"/>
      <c r="D507" s="8"/>
      <c r="E507" s="8"/>
      <c r="F507" s="8">
        <v>0</v>
      </c>
      <c r="G507" s="8" t="str">
        <f t="shared" ref="G507:G514" si="49">IF(F507=0,"CREATE TABLE "&amp;A507&amp;" ( ",IF(F507=100,C507&amp;" );",IF(F507=200,"ALTER TABLE "&amp;A507&amp;" ADD INDEX "&amp;A507&amp;"_IDX"&amp;C507&amp;"("&amp;D507&amp;");",C507&amp;" "&amp;D507&amp;", ")))</f>
        <v xml:space="preserve">CREATE TABLE COURSE_RESOURCE_PAGE ( </v>
      </c>
      <c r="H507" s="7"/>
      <c r="I507" s="30"/>
    </row>
    <row r="508" spans="1:9" x14ac:dyDescent="0.3">
      <c r="A508" s="11" t="s">
        <v>1342</v>
      </c>
      <c r="B508" s="22" t="s">
        <v>1343</v>
      </c>
      <c r="C508" s="17" t="s">
        <v>1</v>
      </c>
      <c r="D508" s="8" t="s">
        <v>141</v>
      </c>
      <c r="E508" s="8" t="s">
        <v>12</v>
      </c>
      <c r="F508" s="8">
        <v>1</v>
      </c>
      <c r="G508" s="8" t="str">
        <f t="shared" si="49"/>
        <v xml:space="preserve">COURSE_CODE VARCHAR(10), </v>
      </c>
      <c r="H508" s="7"/>
      <c r="I508" s="30"/>
    </row>
    <row r="509" spans="1:9" x14ac:dyDescent="0.3">
      <c r="A509" s="11" t="s">
        <v>1342</v>
      </c>
      <c r="B509" s="22" t="s">
        <v>1343</v>
      </c>
      <c r="C509" s="17" t="s">
        <v>17</v>
      </c>
      <c r="D509" s="8" t="s">
        <v>78</v>
      </c>
      <c r="E509" s="8" t="s">
        <v>14</v>
      </c>
      <c r="F509" s="8">
        <v>2</v>
      </c>
      <c r="G509" s="8" t="str">
        <f t="shared" si="49"/>
        <v xml:space="preserve">WEEK INT, </v>
      </c>
      <c r="H509" s="7"/>
      <c r="I509" s="30"/>
    </row>
    <row r="510" spans="1:9" x14ac:dyDescent="0.3">
      <c r="A510" s="11" t="s">
        <v>1342</v>
      </c>
      <c r="B510" s="22" t="s">
        <v>1343</v>
      </c>
      <c r="C510" s="17" t="s">
        <v>1355</v>
      </c>
      <c r="D510" s="8" t="s">
        <v>78</v>
      </c>
      <c r="E510" s="8" t="s">
        <v>1356</v>
      </c>
      <c r="F510" s="8">
        <v>3</v>
      </c>
      <c r="G510" s="8" t="str">
        <f t="shared" ref="G510" si="50">IF(F510=0,"CREATE TABLE "&amp;A510&amp;" ( ",IF(F510=100,C510&amp;" );",IF(F510=200,"ALTER TABLE "&amp;A510&amp;" ADD INDEX "&amp;A510&amp;"_IDX"&amp;C510&amp;"("&amp;D510&amp;");",C510&amp;" "&amp;D510&amp;", ")))</f>
        <v xml:space="preserve">CLIP INT, </v>
      </c>
      <c r="H510" s="7"/>
      <c r="I510" s="30"/>
    </row>
    <row r="511" spans="1:9" x14ac:dyDescent="0.3">
      <c r="A511" s="11" t="s">
        <v>1342</v>
      </c>
      <c r="B511" s="22" t="s">
        <v>1343</v>
      </c>
      <c r="C511" s="17" t="s">
        <v>16</v>
      </c>
      <c r="D511" s="8" t="s">
        <v>166</v>
      </c>
      <c r="E511" s="8" t="s">
        <v>13</v>
      </c>
      <c r="F511" s="8">
        <v>4</v>
      </c>
      <c r="G511" s="8" t="str">
        <f t="shared" si="49"/>
        <v xml:space="preserve">TITLE VARCHAR(255), </v>
      </c>
      <c r="H511" s="7"/>
      <c r="I511" s="30"/>
    </row>
    <row r="512" spans="1:9" x14ac:dyDescent="0.3">
      <c r="A512" s="11" t="s">
        <v>1342</v>
      </c>
      <c r="B512" s="22" t="s">
        <v>1343</v>
      </c>
      <c r="C512" s="17" t="s">
        <v>1353</v>
      </c>
      <c r="D512" s="8" t="s">
        <v>272</v>
      </c>
      <c r="E512" s="8" t="s">
        <v>1358</v>
      </c>
      <c r="F512" s="8">
        <v>5</v>
      </c>
      <c r="G512" s="8" t="str">
        <f t="shared" si="49"/>
        <v xml:space="preserve">FROM_PAGE INT DEFAULT 0, </v>
      </c>
      <c r="H512" s="7"/>
      <c r="I512" s="30"/>
    </row>
    <row r="513" spans="1:10" x14ac:dyDescent="0.3">
      <c r="A513" s="11" t="s">
        <v>1342</v>
      </c>
      <c r="B513" s="22" t="s">
        <v>1343</v>
      </c>
      <c r="C513" s="17" t="s">
        <v>1354</v>
      </c>
      <c r="D513" s="8" t="s">
        <v>272</v>
      </c>
      <c r="E513" s="8" t="s">
        <v>1357</v>
      </c>
      <c r="F513" s="8">
        <v>6</v>
      </c>
      <c r="G513" s="8" t="str">
        <f t="shared" si="49"/>
        <v xml:space="preserve">TO_PAGE INT DEFAULT 0, </v>
      </c>
      <c r="H513" s="7"/>
      <c r="I513" s="30"/>
    </row>
    <row r="514" spans="1:10" x14ac:dyDescent="0.3">
      <c r="A514" s="11" t="s">
        <v>1342</v>
      </c>
      <c r="B514" s="22" t="s">
        <v>1343</v>
      </c>
      <c r="C514" s="17" t="s">
        <v>1359</v>
      </c>
      <c r="D514" s="8"/>
      <c r="E514" s="8"/>
      <c r="F514" s="8">
        <v>100</v>
      </c>
      <c r="G514" s="8" t="str">
        <f t="shared" si="49"/>
        <v>PRIMARY KEY(COURSE_CODE,WEEK,CLIP) );</v>
      </c>
      <c r="H514" s="7"/>
      <c r="I514" s="30"/>
    </row>
    <row r="515" spans="1:10" x14ac:dyDescent="0.3">
      <c r="A515" s="11" t="s">
        <v>722</v>
      </c>
      <c r="B515" s="22" t="s">
        <v>723</v>
      </c>
      <c r="C515" s="17"/>
      <c r="D515" s="8"/>
      <c r="E515" s="8"/>
      <c r="F515" s="8">
        <v>0</v>
      </c>
      <c r="G515" s="8" t="str">
        <f t="shared" ref="G515:G521" si="51">IF(F515=0,"CREATE TABLE "&amp;A515&amp;" ( ",IF(F515=100,C515&amp;" );",IF(F515=200,"ALTER TABLE "&amp;A515&amp;" ADD INDEX "&amp;A515&amp;"_IDX"&amp;C515&amp;"("&amp;D515&amp;");",C515&amp;" "&amp;D515&amp;", ")))</f>
        <v xml:space="preserve">CREATE TABLE COURSE_TUTOR ( </v>
      </c>
      <c r="H515" s="7"/>
      <c r="I515" s="30" t="s">
        <v>704</v>
      </c>
    </row>
    <row r="516" spans="1:10" x14ac:dyDescent="0.3">
      <c r="A516" s="11" t="s">
        <v>722</v>
      </c>
      <c r="B516" s="22" t="s">
        <v>723</v>
      </c>
      <c r="C516" s="19" t="s">
        <v>37</v>
      </c>
      <c r="D516" s="7" t="s">
        <v>77</v>
      </c>
      <c r="E516" s="7" t="s">
        <v>36</v>
      </c>
      <c r="F516" s="8">
        <v>1</v>
      </c>
      <c r="G516" s="8" t="str">
        <f t="shared" si="51"/>
        <v xml:space="preserve">COURSE_ID INT, </v>
      </c>
      <c r="H516" s="7"/>
      <c r="I516" s="30" t="s">
        <v>704</v>
      </c>
    </row>
    <row r="517" spans="1:10" x14ac:dyDescent="0.3">
      <c r="A517" s="11" t="s">
        <v>722</v>
      </c>
      <c r="B517" s="22" t="s">
        <v>723</v>
      </c>
      <c r="C517" s="19" t="s">
        <v>172</v>
      </c>
      <c r="D517" s="7" t="s">
        <v>73</v>
      </c>
      <c r="E517" s="7" t="s">
        <v>34</v>
      </c>
      <c r="F517" s="8">
        <v>2</v>
      </c>
      <c r="G517" s="8" t="str">
        <f t="shared" si="51"/>
        <v xml:space="preserve">TUTOR_ID VARCHAR(15), </v>
      </c>
      <c r="H517" s="7"/>
      <c r="I517" s="30" t="s">
        <v>704</v>
      </c>
    </row>
    <row r="518" spans="1:10" x14ac:dyDescent="0.3">
      <c r="A518" s="11" t="s">
        <v>722</v>
      </c>
      <c r="B518" s="22" t="s">
        <v>723</v>
      </c>
      <c r="C518" s="19" t="s">
        <v>724</v>
      </c>
      <c r="D518" s="7" t="s">
        <v>77</v>
      </c>
      <c r="E518" s="7" t="s">
        <v>14</v>
      </c>
      <c r="F518" s="8">
        <v>3</v>
      </c>
      <c r="G518" s="8" t="str">
        <f t="shared" si="51"/>
        <v xml:space="preserve">FROM_CNT INT, </v>
      </c>
      <c r="H518" s="7"/>
      <c r="I518" s="30" t="s">
        <v>704</v>
      </c>
    </row>
    <row r="519" spans="1:10" x14ac:dyDescent="0.3">
      <c r="A519" s="11" t="s">
        <v>722</v>
      </c>
      <c r="B519" s="22" t="s">
        <v>723</v>
      </c>
      <c r="C519" s="19" t="s">
        <v>725</v>
      </c>
      <c r="D519" s="7" t="s">
        <v>77</v>
      </c>
      <c r="E519" s="7" t="s">
        <v>38</v>
      </c>
      <c r="F519" s="8">
        <v>4</v>
      </c>
      <c r="G519" s="8" t="str">
        <f t="shared" si="51"/>
        <v xml:space="preserve">TO_CNT INT, </v>
      </c>
      <c r="H519" s="7"/>
      <c r="I519" s="30" t="s">
        <v>704</v>
      </c>
    </row>
    <row r="520" spans="1:10" x14ac:dyDescent="0.3">
      <c r="A520" s="11" t="s">
        <v>722</v>
      </c>
      <c r="B520" s="22" t="s">
        <v>723</v>
      </c>
      <c r="C520" s="17" t="s">
        <v>0</v>
      </c>
      <c r="D520" s="7" t="s">
        <v>314</v>
      </c>
      <c r="E520" s="9" t="s">
        <v>4</v>
      </c>
      <c r="F520" s="8">
        <v>5</v>
      </c>
      <c r="G520" s="8" t="str">
        <f t="shared" ref="G520" si="52">IF(F520=0,"CREATE TABLE "&amp;A519&amp;" ( ",IF(F520=100,C520&amp;" );",IF(F520=200,"ALTER TABLE "&amp;A519&amp;" ADD INDEX "&amp;A519&amp;"_IDX"&amp;C520&amp;"("&amp;D520&amp;");",C520&amp;" "&amp;D520&amp;", ")))</f>
        <v xml:space="preserve">USE_YN CHAR(1) DEFAULT 'Y', </v>
      </c>
      <c r="H520" s="13"/>
      <c r="I520" s="13" t="s">
        <v>650</v>
      </c>
    </row>
    <row r="521" spans="1:10" x14ac:dyDescent="0.3">
      <c r="A521" s="11" t="s">
        <v>722</v>
      </c>
      <c r="B521" s="22" t="s">
        <v>723</v>
      </c>
      <c r="C521" s="17" t="s">
        <v>726</v>
      </c>
      <c r="D521" s="8"/>
      <c r="E521" s="8"/>
      <c r="F521" s="8">
        <v>100</v>
      </c>
      <c r="G521" s="8" t="str">
        <f t="shared" si="51"/>
        <v>PRIMARY KEY(COURSE_ID,TUTOR_ID) );</v>
      </c>
      <c r="H521" s="7"/>
      <c r="I521" s="30" t="s">
        <v>704</v>
      </c>
    </row>
    <row r="522" spans="1:10" x14ac:dyDescent="0.3">
      <c r="A522" s="25" t="s">
        <v>683</v>
      </c>
      <c r="B522" s="21" t="s">
        <v>547</v>
      </c>
      <c r="C522" s="19"/>
      <c r="D522" s="7"/>
      <c r="E522" s="8"/>
      <c r="F522" s="8">
        <v>0</v>
      </c>
      <c r="G522" s="8" t="str">
        <f t="shared" si="44"/>
        <v xml:space="preserve">CREATE TABLE COURSE_WEEK (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37</v>
      </c>
      <c r="D523" s="7" t="s">
        <v>77</v>
      </c>
      <c r="E523" s="7" t="s">
        <v>36</v>
      </c>
      <c r="F523" s="8">
        <v>1</v>
      </c>
      <c r="G523" s="8" t="str">
        <f t="shared" si="44"/>
        <v xml:space="preserve">COURSE_ID INT, </v>
      </c>
      <c r="H523" s="7"/>
      <c r="I523" s="30"/>
      <c r="J523" s="34"/>
    </row>
    <row r="524" spans="1:10" x14ac:dyDescent="0.3">
      <c r="A524" s="25" t="s">
        <v>449</v>
      </c>
      <c r="B524" s="21" t="s">
        <v>547</v>
      </c>
      <c r="C524" s="19" t="s">
        <v>35</v>
      </c>
      <c r="D524" s="7" t="s">
        <v>73</v>
      </c>
      <c r="E524" s="7" t="s">
        <v>437</v>
      </c>
      <c r="F524" s="8">
        <v>2</v>
      </c>
      <c r="G524" s="8" t="str">
        <f t="shared" si="44"/>
        <v xml:space="preserve">USER_ID VARCHAR(15), </v>
      </c>
      <c r="H524" s="7"/>
      <c r="I524" s="30"/>
      <c r="J524" s="34"/>
    </row>
    <row r="525" spans="1:10" x14ac:dyDescent="0.3">
      <c r="A525" s="25" t="s">
        <v>449</v>
      </c>
      <c r="B525" s="21" t="s">
        <v>547</v>
      </c>
      <c r="C525" s="19" t="s">
        <v>17</v>
      </c>
      <c r="D525" s="7" t="s">
        <v>78</v>
      </c>
      <c r="E525" s="7" t="s">
        <v>14</v>
      </c>
      <c r="F525" s="8">
        <v>3</v>
      </c>
      <c r="G525" s="8" t="str">
        <f t="shared" si="44"/>
        <v xml:space="preserve">WEEK INT, </v>
      </c>
      <c r="H525" s="7"/>
      <c r="I525" s="30"/>
      <c r="J525" s="34"/>
    </row>
    <row r="526" spans="1:10" x14ac:dyDescent="0.3">
      <c r="A526" s="25" t="s">
        <v>449</v>
      </c>
      <c r="B526" s="21" t="s">
        <v>547</v>
      </c>
      <c r="C526" s="19" t="s">
        <v>33</v>
      </c>
      <c r="D526" s="7" t="s">
        <v>78</v>
      </c>
      <c r="E526" s="7" t="s">
        <v>38</v>
      </c>
      <c r="F526" s="8">
        <v>4</v>
      </c>
      <c r="G526" s="8" t="str">
        <f t="shared" si="44"/>
        <v xml:space="preserve">PROGRESS_RATE INT, </v>
      </c>
      <c r="H526" s="7"/>
      <c r="I526" s="30"/>
      <c r="J526" s="34"/>
    </row>
    <row r="527" spans="1:10" x14ac:dyDescent="0.3">
      <c r="A527" s="25" t="s">
        <v>449</v>
      </c>
      <c r="B527" s="21" t="s">
        <v>547</v>
      </c>
      <c r="C527" s="19" t="s">
        <v>101</v>
      </c>
      <c r="D527" s="7" t="s">
        <v>76</v>
      </c>
      <c r="E527" s="7" t="s">
        <v>39</v>
      </c>
      <c r="F527" s="8">
        <v>5</v>
      </c>
      <c r="G527" s="8" t="str">
        <f t="shared" si="44"/>
        <v xml:space="preserve">STUDY_START DATETIME, </v>
      </c>
      <c r="H527" s="7"/>
      <c r="I527" s="30"/>
      <c r="J527" s="34"/>
    </row>
    <row r="528" spans="1:10" x14ac:dyDescent="0.3">
      <c r="A528" s="25" t="s">
        <v>449</v>
      </c>
      <c r="B528" s="21" t="s">
        <v>547</v>
      </c>
      <c r="C528" s="19" t="s">
        <v>102</v>
      </c>
      <c r="D528" s="7" t="s">
        <v>76</v>
      </c>
      <c r="E528" s="7" t="s">
        <v>40</v>
      </c>
      <c r="F528" s="8">
        <v>6</v>
      </c>
      <c r="G528" s="8" t="str">
        <f t="shared" si="44"/>
        <v xml:space="preserve">STUDY_END DATETIME, </v>
      </c>
      <c r="H528" s="7"/>
      <c r="I528" s="30"/>
      <c r="J528" s="34"/>
    </row>
    <row r="529" spans="1:10" x14ac:dyDescent="0.3">
      <c r="A529" s="25" t="s">
        <v>449</v>
      </c>
      <c r="B529" s="21" t="s">
        <v>547</v>
      </c>
      <c r="C529" s="19" t="s">
        <v>90</v>
      </c>
      <c r="D529" s="7"/>
      <c r="E529" s="7"/>
      <c r="F529" s="8">
        <v>100</v>
      </c>
      <c r="G529" s="8" t="str">
        <f t="shared" si="44"/>
        <v>PRIMARY KEY(COURSE_ID,USER_ID,WEEK) );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/>
      <c r="D530" s="7"/>
      <c r="E530" s="8"/>
      <c r="F530" s="8">
        <v>0</v>
      </c>
      <c r="G530" s="8" t="str">
        <f t="shared" si="44"/>
        <v xml:space="preserve">CREATE TABLE COURSE_WEEK_PAGE (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37</v>
      </c>
      <c r="D531" s="7" t="s">
        <v>77</v>
      </c>
      <c r="E531" s="7" t="s">
        <v>36</v>
      </c>
      <c r="F531" s="8">
        <v>1</v>
      </c>
      <c r="G531" s="8" t="str">
        <f t="shared" si="44"/>
        <v xml:space="preserve">COURSE_ID INT, </v>
      </c>
      <c r="H531" s="7"/>
      <c r="I531" s="30"/>
      <c r="J531" s="34"/>
    </row>
    <row r="532" spans="1:10" x14ac:dyDescent="0.3">
      <c r="A532" s="25" t="s">
        <v>163</v>
      </c>
      <c r="B532" s="21" t="s">
        <v>548</v>
      </c>
      <c r="C532" s="19" t="s">
        <v>35</v>
      </c>
      <c r="D532" s="7" t="s">
        <v>73</v>
      </c>
      <c r="E532" s="7" t="s">
        <v>34</v>
      </c>
      <c r="F532" s="8">
        <v>2</v>
      </c>
      <c r="G532" s="8" t="str">
        <f t="shared" si="44"/>
        <v xml:space="preserve">USER_ID VARCHAR(15), </v>
      </c>
      <c r="H532" s="7"/>
      <c r="I532" s="30"/>
      <c r="J532" s="34"/>
    </row>
    <row r="533" spans="1:10" x14ac:dyDescent="0.3">
      <c r="A533" s="25" t="s">
        <v>163</v>
      </c>
      <c r="B533" s="21" t="s">
        <v>548</v>
      </c>
      <c r="C533" s="19" t="s">
        <v>17</v>
      </c>
      <c r="D533" s="7" t="s">
        <v>77</v>
      </c>
      <c r="E533" s="7" t="s">
        <v>14</v>
      </c>
      <c r="F533" s="8">
        <v>3</v>
      </c>
      <c r="G533" s="8" t="str">
        <f t="shared" si="44"/>
        <v xml:space="preserve">WEEK INT, </v>
      </c>
      <c r="H533" s="7"/>
      <c r="I533" s="30"/>
      <c r="J533" s="34"/>
    </row>
    <row r="534" spans="1:10" x14ac:dyDescent="0.3">
      <c r="A534" s="25" t="s">
        <v>163</v>
      </c>
      <c r="B534" s="21" t="s">
        <v>548</v>
      </c>
      <c r="C534" s="19" t="s">
        <v>157</v>
      </c>
      <c r="D534" s="7" t="s">
        <v>77</v>
      </c>
      <c r="E534" s="7" t="s">
        <v>156</v>
      </c>
      <c r="F534" s="8">
        <v>4</v>
      </c>
      <c r="G534" s="8" t="str">
        <f t="shared" si="44"/>
        <v xml:space="preserve">PAGE INT, </v>
      </c>
      <c r="H534" s="7"/>
      <c r="I534" s="30"/>
      <c r="J534" s="34"/>
    </row>
    <row r="535" spans="1:10" x14ac:dyDescent="0.3">
      <c r="A535" s="25" t="s">
        <v>163</v>
      </c>
      <c r="B535" s="21" t="s">
        <v>548</v>
      </c>
      <c r="C535" s="19" t="s">
        <v>101</v>
      </c>
      <c r="D535" s="7" t="s">
        <v>76</v>
      </c>
      <c r="E535" s="7" t="s">
        <v>39</v>
      </c>
      <c r="F535" s="8">
        <v>5</v>
      </c>
      <c r="G535" s="8" t="str">
        <f t="shared" si="44"/>
        <v xml:space="preserve">STUDY_START DATETIME, </v>
      </c>
      <c r="H535" s="7"/>
      <c r="I535" s="30"/>
      <c r="J535" s="34"/>
    </row>
    <row r="536" spans="1:10" x14ac:dyDescent="0.3">
      <c r="A536" s="25" t="s">
        <v>163</v>
      </c>
      <c r="B536" s="21" t="s">
        <v>548</v>
      </c>
      <c r="C536" s="19" t="s">
        <v>102</v>
      </c>
      <c r="D536" s="7" t="s">
        <v>76</v>
      </c>
      <c r="E536" s="7" t="s">
        <v>40</v>
      </c>
      <c r="F536" s="8">
        <v>6</v>
      </c>
      <c r="G536" s="8" t="str">
        <f t="shared" si="44"/>
        <v xml:space="preserve">STUDY_END DATETIME, </v>
      </c>
      <c r="H536" s="7"/>
      <c r="I536" s="30"/>
      <c r="J536" s="34"/>
    </row>
    <row r="537" spans="1:10" x14ac:dyDescent="0.3">
      <c r="A537" s="25" t="s">
        <v>163</v>
      </c>
      <c r="B537" s="21" t="s">
        <v>548</v>
      </c>
      <c r="C537" s="19" t="s">
        <v>164</v>
      </c>
      <c r="D537" s="7"/>
      <c r="E537" s="7"/>
      <c r="F537" s="8">
        <v>100</v>
      </c>
      <c r="G537" s="8" t="str">
        <f t="shared" si="44"/>
        <v>PRIMARY KEY(COURSE_ID,USER_ID,WEEK,PAGE) );</v>
      </c>
      <c r="H537" s="7"/>
      <c r="I537" s="30"/>
      <c r="J537" s="34"/>
    </row>
    <row r="538" spans="1:10" x14ac:dyDescent="0.3">
      <c r="A538" s="11" t="s">
        <v>520</v>
      </c>
      <c r="B538" s="22" t="s">
        <v>572</v>
      </c>
      <c r="C538" s="17"/>
      <c r="D538" s="8"/>
      <c r="E538" s="8"/>
      <c r="F538" s="8">
        <v>0</v>
      </c>
      <c r="G538" s="8" t="str">
        <f t="shared" si="44"/>
        <v xml:space="preserve">CREATE TABLE MAIL ( </v>
      </c>
      <c r="H538" s="8"/>
      <c r="I538" s="13"/>
    </row>
    <row r="539" spans="1:10" x14ac:dyDescent="0.3">
      <c r="A539" s="11" t="s">
        <v>520</v>
      </c>
      <c r="B539" s="22" t="s">
        <v>572</v>
      </c>
      <c r="C539" s="19" t="s">
        <v>48</v>
      </c>
      <c r="D539" s="7" t="s">
        <v>99</v>
      </c>
      <c r="E539" s="7" t="s">
        <v>49</v>
      </c>
      <c r="F539" s="7">
        <v>1</v>
      </c>
      <c r="G539" s="8" t="str">
        <f t="shared" si="44"/>
        <v xml:space="preserve">SEQ INT NOT NULL auto_increment, </v>
      </c>
      <c r="H539" s="8"/>
      <c r="I539" s="13"/>
    </row>
    <row r="540" spans="1:10" x14ac:dyDescent="0.3">
      <c r="A540" s="11" t="s">
        <v>520</v>
      </c>
      <c r="B540" s="22" t="s">
        <v>572</v>
      </c>
      <c r="C540" s="17" t="s">
        <v>519</v>
      </c>
      <c r="D540" s="7" t="s">
        <v>522</v>
      </c>
      <c r="E540" s="8" t="s">
        <v>485</v>
      </c>
      <c r="F540" s="8">
        <v>2</v>
      </c>
      <c r="G540" s="8" t="str">
        <f t="shared" si="44"/>
        <v xml:space="preserve">KIND VARCHAR(40), </v>
      </c>
      <c r="H540" s="8"/>
      <c r="I540" s="13"/>
    </row>
    <row r="541" spans="1:10" x14ac:dyDescent="0.3">
      <c r="A541" s="11" t="s">
        <v>520</v>
      </c>
      <c r="B541" s="22" t="s">
        <v>572</v>
      </c>
      <c r="C541" s="17" t="s">
        <v>518</v>
      </c>
      <c r="D541" s="7" t="s">
        <v>521</v>
      </c>
      <c r="E541" s="7" t="s">
        <v>328</v>
      </c>
      <c r="F541" s="7">
        <v>3</v>
      </c>
      <c r="G541" s="8" t="str">
        <f t="shared" si="44"/>
        <v xml:space="preserve">EMAIL VARCHAR(50), </v>
      </c>
      <c r="H541" s="8"/>
      <c r="I541" s="13"/>
    </row>
    <row r="542" spans="1:10" x14ac:dyDescent="0.3">
      <c r="A542" s="11" t="s">
        <v>520</v>
      </c>
      <c r="B542" s="22" t="s">
        <v>572</v>
      </c>
      <c r="C542" s="19" t="s">
        <v>122</v>
      </c>
      <c r="D542" s="7"/>
      <c r="E542" s="7"/>
      <c r="F542" s="7">
        <v>100</v>
      </c>
      <c r="G542" s="8" t="str">
        <f t="shared" si="44"/>
        <v>PRIMARY KEY(SEQ) );</v>
      </c>
      <c r="H542" s="8"/>
      <c r="I542" s="13"/>
    </row>
    <row r="543" spans="1:10" x14ac:dyDescent="0.3">
      <c r="A543" s="11" t="s">
        <v>520</v>
      </c>
      <c r="B543" s="22" t="s">
        <v>572</v>
      </c>
      <c r="C543" s="19">
        <v>1</v>
      </c>
      <c r="D543" s="7" t="s">
        <v>577</v>
      </c>
      <c r="E543" s="7"/>
      <c r="F543" s="7">
        <v>200</v>
      </c>
      <c r="G543" s="8" t="str">
        <f t="shared" si="44"/>
        <v>ALTER TABLE MAIL ADD INDEX MAIL_IDX1(SEQ);</v>
      </c>
      <c r="H543" s="8"/>
      <c r="I543" s="13"/>
    </row>
    <row r="544" spans="1:10" x14ac:dyDescent="0.3">
      <c r="A544" s="40" t="s">
        <v>375</v>
      </c>
      <c r="B544" s="41" t="s">
        <v>317</v>
      </c>
      <c r="C544" s="17"/>
      <c r="D544" s="8"/>
      <c r="E544" s="8"/>
      <c r="F544" s="8">
        <v>0</v>
      </c>
      <c r="G544" s="8" t="str">
        <f t="shared" si="44"/>
        <v xml:space="preserve">CREATE TABLE POINT ( </v>
      </c>
      <c r="H544" s="7"/>
      <c r="I544" s="30"/>
    </row>
    <row r="545" spans="1:9" x14ac:dyDescent="0.3">
      <c r="A545" s="40" t="s">
        <v>317</v>
      </c>
      <c r="B545" s="41" t="s">
        <v>317</v>
      </c>
      <c r="C545" s="19" t="s">
        <v>48</v>
      </c>
      <c r="D545" s="7" t="s">
        <v>99</v>
      </c>
      <c r="E545" s="7" t="s">
        <v>49</v>
      </c>
      <c r="F545" s="8">
        <v>1</v>
      </c>
      <c r="G545" s="8" t="str">
        <f t="shared" ref="G545" si="53">IF(F545=0,"CREATE TABLE "&amp;A545&amp;" ( ",IF(F545=100,C545&amp;" );",IF(F545=200,"ALTER TABLE "&amp;A545&amp;" ADD INDEX "&amp;A545&amp;"_IDX"&amp;C545&amp;"("&amp;D545&amp;");",C545&amp;" "&amp;D545&amp;", ")))</f>
        <v xml:space="preserve">SEQ INT NOT NULL auto_increment, </v>
      </c>
      <c r="H545" s="8"/>
      <c r="I545" s="13"/>
    </row>
    <row r="546" spans="1:9" x14ac:dyDescent="0.3">
      <c r="A546" s="40" t="s">
        <v>1115</v>
      </c>
      <c r="B546" s="41" t="s">
        <v>317</v>
      </c>
      <c r="C546" s="17" t="s">
        <v>376</v>
      </c>
      <c r="D546" s="8" t="s">
        <v>377</v>
      </c>
      <c r="E546" s="8" t="s">
        <v>378</v>
      </c>
      <c r="F546" s="8">
        <v>2</v>
      </c>
      <c r="G546" s="8" t="str">
        <f t="shared" si="44"/>
        <v xml:space="preserve">USER_ID VARCHAR(15),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1371</v>
      </c>
      <c r="D547" s="8" t="s">
        <v>76</v>
      </c>
      <c r="E547" s="8" t="s">
        <v>1208</v>
      </c>
      <c r="F547" s="8">
        <v>3</v>
      </c>
      <c r="G547" s="8" t="str">
        <f t="shared" ref="G547" si="54">IF(F547=0,"CREATE TABLE "&amp;A547&amp;" ( ",IF(F547=100,C547&amp;" );",IF(F547=200,"ALTER TABLE "&amp;A547&amp;" ADD INDEX "&amp;A547&amp;"_IDX"&amp;C547&amp;"("&amp;D547&amp;");",C547&amp;" "&amp;D547&amp;", ")))</f>
        <v xml:space="preserve">POINT_DATE DATETIME,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1220</v>
      </c>
      <c r="D548" s="8" t="s">
        <v>76</v>
      </c>
      <c r="E548" s="8" t="s">
        <v>1221</v>
      </c>
      <c r="F548" s="8">
        <v>4</v>
      </c>
      <c r="G548" s="8" t="str">
        <f t="shared" ref="G548" si="55">IF(F548=0,"CREATE TABLE "&amp;A548&amp;" ( ",IF(F548=100,C548&amp;" );",IF(F548=200,"ALTER TABLE "&amp;A548&amp;" ADD INDEX "&amp;A548&amp;"_IDX"&amp;C548&amp;"("&amp;D548&amp;");",C548&amp;" "&amp;D548&amp;", ")))</f>
        <v xml:space="preserve">VALID_DATE DATETIME,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1336</v>
      </c>
      <c r="D549" s="8" t="s">
        <v>82</v>
      </c>
      <c r="E549" s="8" t="s">
        <v>379</v>
      </c>
      <c r="F549" s="8">
        <v>5</v>
      </c>
      <c r="G549" s="8" t="str">
        <f t="shared" si="44"/>
        <v xml:space="preserve">POINT_CODE VARCHAR(20),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7" t="s">
        <v>1146</v>
      </c>
      <c r="D550" s="8" t="s">
        <v>1230</v>
      </c>
      <c r="E550" s="8" t="s">
        <v>1224</v>
      </c>
      <c r="F550" s="8">
        <v>6</v>
      </c>
      <c r="G550" s="8" t="str">
        <f t="shared" si="44"/>
        <v xml:space="preserve">IN_POINT INT DEFAULT 0,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7" t="s">
        <v>1222</v>
      </c>
      <c r="D551" s="8" t="s">
        <v>1231</v>
      </c>
      <c r="E551" s="8" t="s">
        <v>1223</v>
      </c>
      <c r="F551" s="8">
        <v>7</v>
      </c>
      <c r="G551" s="8" t="str">
        <f t="shared" ref="G551" si="56">IF(F551=0,"CREATE TABLE "&amp;A551&amp;" ( ",IF(F551=100,C551&amp;" );",IF(F551=200,"ALTER TABLE "&amp;A551&amp;" ADD INDEX "&amp;A551&amp;"_IDX"&amp;C551&amp;"("&amp;D551&amp;");",C551&amp;" "&amp;D551&amp;", ")))</f>
        <v xml:space="preserve">IN_POINT_USE INT DEFAULT 0, </v>
      </c>
      <c r="H551" s="7"/>
      <c r="I551" s="30"/>
    </row>
    <row r="552" spans="1:9" x14ac:dyDescent="0.3">
      <c r="A552" s="40" t="s">
        <v>317</v>
      </c>
      <c r="B552" s="41" t="s">
        <v>317</v>
      </c>
      <c r="C552" s="17" t="s">
        <v>1147</v>
      </c>
      <c r="D552" s="8" t="s">
        <v>1231</v>
      </c>
      <c r="E552" s="8" t="s">
        <v>1225</v>
      </c>
      <c r="F552" s="8">
        <v>7</v>
      </c>
      <c r="G552" s="8" t="str">
        <f t="shared" si="44"/>
        <v xml:space="preserve">OUT_POINT INT DEFAULT 0, </v>
      </c>
      <c r="H552" s="7"/>
      <c r="I552" s="30"/>
    </row>
    <row r="553" spans="1:9" x14ac:dyDescent="0.3">
      <c r="A553" s="40" t="s">
        <v>317</v>
      </c>
      <c r="B553" s="41" t="s">
        <v>317</v>
      </c>
      <c r="C553" s="17" t="s">
        <v>380</v>
      </c>
      <c r="D553" s="8" t="s">
        <v>77</v>
      </c>
      <c r="E553" s="8" t="s">
        <v>381</v>
      </c>
      <c r="F553" s="8">
        <v>8</v>
      </c>
      <c r="G553" s="8" t="str">
        <f t="shared" si="44"/>
        <v xml:space="preserve">REF_ID INT, </v>
      </c>
      <c r="H553" s="7"/>
      <c r="I553" s="30"/>
    </row>
    <row r="554" spans="1:9" x14ac:dyDescent="0.3">
      <c r="A554" s="40" t="s">
        <v>317</v>
      </c>
      <c r="B554" s="41" t="s">
        <v>317</v>
      </c>
      <c r="C554" s="17" t="s">
        <v>1113</v>
      </c>
      <c r="D554" s="8" t="s">
        <v>1226</v>
      </c>
      <c r="E554" s="8" t="s">
        <v>1114</v>
      </c>
      <c r="F554" s="8">
        <v>9</v>
      </c>
      <c r="G554" s="8" t="str">
        <f t="shared" ref="G554:G556" si="57">IF(F554=0,"CREATE TABLE "&amp;A554&amp;" ( ",IF(F554=100,C554&amp;" );",IF(F554=200,"ALTER TABLE "&amp;A554&amp;" ADD INDEX "&amp;A554&amp;"_IDX"&amp;C554&amp;"("&amp;D554&amp;");",C554&amp;" "&amp;D554&amp;", ")))</f>
        <v xml:space="preserve">REF_ID2 VARCHAR(30), </v>
      </c>
      <c r="H554" s="7"/>
      <c r="I554" s="30"/>
    </row>
    <row r="555" spans="1:9" x14ac:dyDescent="0.3">
      <c r="A555" s="40" t="s">
        <v>317</v>
      </c>
      <c r="B555" s="41" t="s">
        <v>317</v>
      </c>
      <c r="C555" s="17" t="s">
        <v>1228</v>
      </c>
      <c r="D555" s="8" t="s">
        <v>1232</v>
      </c>
      <c r="E555" s="8" t="s">
        <v>1229</v>
      </c>
      <c r="F555" s="8">
        <v>8</v>
      </c>
      <c r="G555" s="8" t="str">
        <f t="shared" si="57"/>
        <v xml:space="preserve">ORD INT DEFAULT 0, </v>
      </c>
      <c r="H555" s="7"/>
      <c r="I555" s="30"/>
    </row>
    <row r="556" spans="1:9" x14ac:dyDescent="0.3">
      <c r="A556" s="40" t="s">
        <v>317</v>
      </c>
      <c r="B556" s="41" t="s">
        <v>317</v>
      </c>
      <c r="C556" s="19" t="s">
        <v>1235</v>
      </c>
      <c r="D556" s="8" t="s">
        <v>1236</v>
      </c>
      <c r="E556" s="7" t="s">
        <v>1237</v>
      </c>
      <c r="F556" s="7">
        <v>4</v>
      </c>
      <c r="G556" s="8" t="str">
        <f t="shared" si="57"/>
        <v xml:space="preserve">USE_YN CHAR(1) DEFAULT 'Y', </v>
      </c>
      <c r="H556" s="7"/>
      <c r="I556" s="30"/>
    </row>
    <row r="557" spans="1:9" x14ac:dyDescent="0.3">
      <c r="A557" s="40" t="s">
        <v>317</v>
      </c>
      <c r="B557" s="41" t="s">
        <v>317</v>
      </c>
      <c r="C557" s="19" t="s">
        <v>1211</v>
      </c>
      <c r="D557" s="8"/>
      <c r="E557" s="8"/>
      <c r="F557" s="8">
        <v>100</v>
      </c>
      <c r="G557" s="8" t="str">
        <f t="shared" si="44"/>
        <v>PRIMARY KEY(SEQ) );</v>
      </c>
      <c r="H557" s="7"/>
      <c r="I557" s="30"/>
    </row>
    <row r="558" spans="1:9" x14ac:dyDescent="0.3">
      <c r="A558" s="40" t="s">
        <v>317</v>
      </c>
      <c r="B558" s="41" t="s">
        <v>317</v>
      </c>
      <c r="C558" s="19">
        <v>1</v>
      </c>
      <c r="D558" s="7" t="s">
        <v>1372</v>
      </c>
      <c r="E558" s="7"/>
      <c r="F558" s="8">
        <v>200</v>
      </c>
      <c r="G558" s="8" t="str">
        <f t="shared" si="44"/>
        <v>ALTER TABLE POINT ADD INDEX POINT_IDX1(USER_ID,POINT_DATE);</v>
      </c>
      <c r="H558" s="7"/>
      <c r="I558" s="30"/>
    </row>
    <row r="559" spans="1:9" x14ac:dyDescent="0.3">
      <c r="A559" s="40" t="s">
        <v>1201</v>
      </c>
      <c r="B559" s="41" t="s">
        <v>1207</v>
      </c>
      <c r="C559" s="17"/>
      <c r="D559" s="8"/>
      <c r="E559" s="8"/>
      <c r="F559" s="8">
        <v>0</v>
      </c>
      <c r="G559" s="8" t="str">
        <f t="shared" ref="G559:G573" si="58">IF(F559=0,"CREATE TABLE "&amp;A559&amp;" ( ",IF(F559=100,C559&amp;" );",IF(F559=200,"ALTER TABLE "&amp;A559&amp;" ADD INDEX "&amp;A559&amp;"_IDX"&amp;C559&amp;"("&amp;D559&amp;");",C559&amp;" "&amp;D559&amp;", ")))</f>
        <v xml:space="preserve">CREATE TABLE POINT_CODE ( </v>
      </c>
      <c r="H559" s="7"/>
      <c r="I559" s="30"/>
    </row>
    <row r="560" spans="1:9" x14ac:dyDescent="0.3">
      <c r="A560" s="40" t="s">
        <v>1200</v>
      </c>
      <c r="B560" s="41" t="s">
        <v>1207</v>
      </c>
      <c r="C560" s="17" t="s">
        <v>1337</v>
      </c>
      <c r="D560" s="8" t="s">
        <v>82</v>
      </c>
      <c r="E560" s="8" t="s">
        <v>1202</v>
      </c>
      <c r="F560" s="8">
        <v>1</v>
      </c>
      <c r="G560" s="8" t="str">
        <f t="shared" si="58"/>
        <v xml:space="preserve">POINT_CODE VARCHAR(20), </v>
      </c>
      <c r="H560" s="7"/>
      <c r="I560" s="30"/>
    </row>
    <row r="561" spans="1:9" x14ac:dyDescent="0.3">
      <c r="A561" s="40" t="s">
        <v>1200</v>
      </c>
      <c r="B561" s="41" t="s">
        <v>1207</v>
      </c>
      <c r="C561" s="17" t="s">
        <v>1363</v>
      </c>
      <c r="D561" s="8" t="s">
        <v>80</v>
      </c>
      <c r="E561" s="8" t="s">
        <v>1203</v>
      </c>
      <c r="F561" s="8">
        <v>2</v>
      </c>
      <c r="G561" s="8" t="str">
        <f t="shared" si="58"/>
        <v xml:space="preserve">POINT_NAME VARCHAR(200), </v>
      </c>
      <c r="H561" s="7"/>
      <c r="I561" s="30"/>
    </row>
    <row r="562" spans="1:9" x14ac:dyDescent="0.3">
      <c r="A562" s="40" t="s">
        <v>1200</v>
      </c>
      <c r="B562" s="41" t="s">
        <v>1207</v>
      </c>
      <c r="C562" s="17" t="s">
        <v>1219</v>
      </c>
      <c r="D562" s="8" t="s">
        <v>272</v>
      </c>
      <c r="E562" s="8" t="s">
        <v>1204</v>
      </c>
      <c r="F562" s="8">
        <v>3</v>
      </c>
      <c r="G562" s="8" t="str">
        <f t="shared" si="58"/>
        <v xml:space="preserve">VALID_MONTH INT DEFAULT 0, </v>
      </c>
      <c r="H562" s="7"/>
      <c r="I562" s="30"/>
    </row>
    <row r="563" spans="1:9" x14ac:dyDescent="0.3">
      <c r="A563" s="40" t="s">
        <v>1200</v>
      </c>
      <c r="B563" s="41" t="s">
        <v>1207</v>
      </c>
      <c r="C563" s="17" t="s">
        <v>317</v>
      </c>
      <c r="D563" s="8" t="s">
        <v>272</v>
      </c>
      <c r="E563" s="8" t="s">
        <v>1212</v>
      </c>
      <c r="F563" s="8">
        <v>4</v>
      </c>
      <c r="G563" s="8" t="str">
        <f t="shared" ref="G563" si="59">IF(F563=0,"CREATE TABLE "&amp;A563&amp;" ( ",IF(F563=100,C563&amp;" );",IF(F563=200,"ALTER TABLE "&amp;A563&amp;" ADD INDEX "&amp;A563&amp;"_IDX"&amp;C563&amp;"("&amp;D563&amp;");",C563&amp;" "&amp;D563&amp;", ")))</f>
        <v xml:space="preserve">POINT INT DEFAULT 0, </v>
      </c>
      <c r="H563" s="7"/>
      <c r="I563" s="30"/>
    </row>
    <row r="564" spans="1:9" x14ac:dyDescent="0.3">
      <c r="A564" s="40" t="s">
        <v>1200</v>
      </c>
      <c r="B564" s="41" t="s">
        <v>1207</v>
      </c>
      <c r="C564" s="17" t="s">
        <v>1205</v>
      </c>
      <c r="D564" s="8" t="s">
        <v>76</v>
      </c>
      <c r="E564" s="8" t="s">
        <v>42</v>
      </c>
      <c r="F564" s="8">
        <v>5</v>
      </c>
      <c r="G564" s="8" t="str">
        <f t="shared" si="58"/>
        <v xml:space="preserve">UPDATE_DATE DATETIME, </v>
      </c>
      <c r="H564" s="7"/>
      <c r="I564" s="30"/>
    </row>
    <row r="565" spans="1:9" x14ac:dyDescent="0.3">
      <c r="A565" s="40" t="s">
        <v>1200</v>
      </c>
      <c r="B565" s="41" t="s">
        <v>1207</v>
      </c>
      <c r="C565" s="17" t="s">
        <v>1366</v>
      </c>
      <c r="D565" s="8" t="s">
        <v>272</v>
      </c>
      <c r="E565" s="8" t="s">
        <v>1367</v>
      </c>
      <c r="F565" s="8">
        <v>4</v>
      </c>
      <c r="G565" s="8" t="str">
        <f t="shared" si="58"/>
        <v xml:space="preserve">ORD INT DEFAULT 0, </v>
      </c>
      <c r="H565" s="7"/>
      <c r="I565" s="30"/>
    </row>
    <row r="566" spans="1:9" x14ac:dyDescent="0.3">
      <c r="A566" s="40" t="s">
        <v>1200</v>
      </c>
      <c r="B566" s="41" t="s">
        <v>1207</v>
      </c>
      <c r="C566" s="19" t="s">
        <v>1206</v>
      </c>
      <c r="D566" s="8"/>
      <c r="E566" s="8"/>
      <c r="F566" s="8">
        <v>100</v>
      </c>
      <c r="G566" s="8" t="str">
        <f t="shared" si="58"/>
        <v>PRIMARY KEY(POINT_CODE) );</v>
      </c>
      <c r="H566" s="7"/>
      <c r="I566" s="30"/>
    </row>
    <row r="567" spans="1:9" x14ac:dyDescent="0.3">
      <c r="A567" s="40" t="s">
        <v>1233</v>
      </c>
      <c r="B567" s="41" t="s">
        <v>1209</v>
      </c>
      <c r="C567" s="17"/>
      <c r="D567" s="8"/>
      <c r="E567" s="8"/>
      <c r="F567" s="8">
        <v>0</v>
      </c>
      <c r="G567" s="8" t="str">
        <f t="shared" si="58"/>
        <v xml:space="preserve">CREATE TABLE POINT_USE_LOG ( </v>
      </c>
      <c r="H567" s="7"/>
      <c r="I567" s="30"/>
    </row>
    <row r="568" spans="1:9" x14ac:dyDescent="0.3">
      <c r="A568" s="40" t="s">
        <v>1210</v>
      </c>
      <c r="B568" s="41" t="s">
        <v>1209</v>
      </c>
      <c r="C568" s="19" t="s">
        <v>48</v>
      </c>
      <c r="D568" s="7" t="s">
        <v>99</v>
      </c>
      <c r="E568" s="7" t="s">
        <v>49</v>
      </c>
      <c r="F568" s="8">
        <v>1</v>
      </c>
      <c r="G568" s="8" t="str">
        <f t="shared" si="58"/>
        <v xml:space="preserve">SEQ INT NOT NULL auto_increment, </v>
      </c>
      <c r="H568" s="7"/>
      <c r="I568" s="30"/>
    </row>
    <row r="569" spans="1:9" x14ac:dyDescent="0.3">
      <c r="A569" s="40" t="s">
        <v>1210</v>
      </c>
      <c r="B569" s="41" t="s">
        <v>1209</v>
      </c>
      <c r="C569" s="17" t="s">
        <v>1113</v>
      </c>
      <c r="D569" s="8" t="s">
        <v>1226</v>
      </c>
      <c r="E569" s="8" t="s">
        <v>1114</v>
      </c>
      <c r="F569" s="8">
        <v>2</v>
      </c>
      <c r="G569" s="8" t="str">
        <f t="shared" si="58"/>
        <v xml:space="preserve">REF_ID2 VARCHAR(30), </v>
      </c>
      <c r="H569" s="7"/>
      <c r="I569" s="30"/>
    </row>
    <row r="570" spans="1:9" x14ac:dyDescent="0.3">
      <c r="A570" s="40" t="s">
        <v>1210</v>
      </c>
      <c r="B570" s="41" t="s">
        <v>1209</v>
      </c>
      <c r="C570" s="17" t="s">
        <v>1215</v>
      </c>
      <c r="D570" s="8" t="s">
        <v>77</v>
      </c>
      <c r="E570" s="8" t="s">
        <v>1213</v>
      </c>
      <c r="F570" s="8">
        <v>3</v>
      </c>
      <c r="G570" s="8" t="str">
        <f t="shared" si="58"/>
        <v xml:space="preserve">POINT_SEQ INT, </v>
      </c>
      <c r="H570" s="7"/>
      <c r="I570" s="30"/>
    </row>
    <row r="571" spans="1:9" x14ac:dyDescent="0.3">
      <c r="A571" s="40" t="s">
        <v>1210</v>
      </c>
      <c r="B571" s="41" t="s">
        <v>1209</v>
      </c>
      <c r="C571" s="17" t="s">
        <v>1234</v>
      </c>
      <c r="D571" s="8" t="s">
        <v>77</v>
      </c>
      <c r="E571" s="8" t="s">
        <v>1214</v>
      </c>
      <c r="F571" s="8">
        <v>4</v>
      </c>
      <c r="G571" s="8" t="str">
        <f t="shared" si="58"/>
        <v xml:space="preserve">USE_POINT INT, </v>
      </c>
      <c r="H571" s="7"/>
      <c r="I571" s="30"/>
    </row>
    <row r="572" spans="1:9" x14ac:dyDescent="0.3">
      <c r="A572" s="40" t="s">
        <v>1210</v>
      </c>
      <c r="B572" s="41" t="s">
        <v>1209</v>
      </c>
      <c r="C572" s="19" t="s">
        <v>122</v>
      </c>
      <c r="D572" s="8"/>
      <c r="E572" s="8"/>
      <c r="F572" s="8">
        <v>100</v>
      </c>
      <c r="G572" s="8" t="str">
        <f t="shared" si="58"/>
        <v>PRIMARY KEY(SEQ) );</v>
      </c>
      <c r="H572" s="7"/>
      <c r="I572" s="30"/>
    </row>
    <row r="573" spans="1:9" x14ac:dyDescent="0.3">
      <c r="A573" s="40" t="s">
        <v>1210</v>
      </c>
      <c r="B573" s="41" t="s">
        <v>1209</v>
      </c>
      <c r="C573" s="19">
        <v>1</v>
      </c>
      <c r="D573" s="7" t="s">
        <v>1227</v>
      </c>
      <c r="E573" s="7"/>
      <c r="F573" s="8">
        <v>200</v>
      </c>
      <c r="G573" s="8" t="str">
        <f t="shared" si="58"/>
        <v>ALTER TABLE POINT_USE_LOG ADD INDEX POINT_USE_LOG_IDX1(REF_ID2);</v>
      </c>
      <c r="H573" s="7"/>
      <c r="I573" s="30"/>
    </row>
    <row r="574" spans="1:9" x14ac:dyDescent="0.3">
      <c r="A574" s="25" t="s">
        <v>1238</v>
      </c>
      <c r="B574" s="21" t="s">
        <v>565</v>
      </c>
      <c r="C574" s="19"/>
      <c r="D574" s="7"/>
      <c r="E574" s="8"/>
      <c r="F574" s="8">
        <v>0</v>
      </c>
      <c r="G574" s="8" t="str">
        <f t="shared" si="44"/>
        <v xml:space="preserve">CREATE TABLE POSTSCRIPT (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461</v>
      </c>
      <c r="D575" s="7" t="s">
        <v>77</v>
      </c>
      <c r="E575" s="7" t="s">
        <v>36</v>
      </c>
      <c r="F575" s="7">
        <v>1</v>
      </c>
      <c r="G575" s="8" t="str">
        <f t="shared" si="44"/>
        <v xml:space="preserve">COURSE_ID INT, </v>
      </c>
      <c r="H575" s="8"/>
      <c r="I575" s="13"/>
    </row>
    <row r="576" spans="1:9" x14ac:dyDescent="0.3">
      <c r="A576" s="25" t="s">
        <v>1319</v>
      </c>
      <c r="B576" s="21" t="s">
        <v>565</v>
      </c>
      <c r="C576" s="19" t="s">
        <v>35</v>
      </c>
      <c r="D576" s="7" t="s">
        <v>73</v>
      </c>
      <c r="E576" s="7" t="s">
        <v>34</v>
      </c>
      <c r="F576" s="7">
        <v>2</v>
      </c>
      <c r="G576" s="8" t="str">
        <f t="shared" si="44"/>
        <v xml:space="preserve">USER_ID VARCHAR(15), </v>
      </c>
      <c r="H576" s="8"/>
      <c r="I576" s="13"/>
    </row>
    <row r="577" spans="1:9" x14ac:dyDescent="0.3">
      <c r="A577" s="25" t="s">
        <v>493</v>
      </c>
      <c r="B577" s="21" t="s">
        <v>565</v>
      </c>
      <c r="C577" s="19" t="s">
        <v>47</v>
      </c>
      <c r="D577" s="7" t="s">
        <v>167</v>
      </c>
      <c r="E577" s="7" t="s">
        <v>44</v>
      </c>
      <c r="F577" s="7">
        <v>3</v>
      </c>
      <c r="G577" s="8" t="str">
        <f t="shared" ref="G577:G647" si="60">IF(F577=0,"CREATE TABLE "&amp;A577&amp;" ( ",IF(F577=100,C577&amp;" );",IF(F577=200,"ALTER TABLE "&amp;A577&amp;" ADD INDEX "&amp;A577&amp;"_IDX"&amp;C577&amp;"("&amp;D577&amp;");",C577&amp;" "&amp;D577&amp;", ")))</f>
        <v xml:space="preserve">CONTENTS TEXT, </v>
      </c>
      <c r="H577" s="8"/>
      <c r="I577" s="13"/>
    </row>
    <row r="578" spans="1:9" x14ac:dyDescent="0.3">
      <c r="A578" s="25" t="s">
        <v>493</v>
      </c>
      <c r="B578" s="21" t="s">
        <v>565</v>
      </c>
      <c r="C578" s="19" t="s">
        <v>329</v>
      </c>
      <c r="D578" s="7" t="s">
        <v>330</v>
      </c>
      <c r="E578" s="7" t="s">
        <v>331</v>
      </c>
      <c r="F578" s="7">
        <v>4</v>
      </c>
      <c r="G578" s="8" t="str">
        <f t="shared" si="60"/>
        <v xml:space="preserve">EVAL INT, </v>
      </c>
      <c r="H578" s="8"/>
      <c r="I578" s="13"/>
    </row>
    <row r="579" spans="1:9" x14ac:dyDescent="0.3">
      <c r="A579" s="25" t="s">
        <v>493</v>
      </c>
      <c r="B579" s="21" t="s">
        <v>565</v>
      </c>
      <c r="C579" s="19" t="s">
        <v>1216</v>
      </c>
      <c r="D579" s="8" t="s">
        <v>1218</v>
      </c>
      <c r="E579" s="7" t="s">
        <v>1217</v>
      </c>
      <c r="F579" s="7">
        <v>4</v>
      </c>
      <c r="G579" s="8" t="str">
        <f t="shared" ref="G579" si="61">IF(F579=0,"CREATE TABLE "&amp;A579&amp;" ( ",IF(F579=100,C579&amp;" );",IF(F579=200,"ALTER TABLE "&amp;A579&amp;" ADD INDEX "&amp;A579&amp;"_IDX"&amp;C579&amp;"("&amp;D579&amp;");",C579&amp;" "&amp;D579&amp;", ")))</f>
        <v xml:space="preserve">BEST_YN CHAR(1) DEFAULT 'N', </v>
      </c>
      <c r="H579" s="8"/>
      <c r="I579" s="13"/>
    </row>
    <row r="580" spans="1:9" x14ac:dyDescent="0.3">
      <c r="A580" s="25" t="s">
        <v>493</v>
      </c>
      <c r="B580" s="21" t="s">
        <v>565</v>
      </c>
      <c r="C580" s="19" t="s">
        <v>1321</v>
      </c>
      <c r="D580" s="7" t="s">
        <v>76</v>
      </c>
      <c r="E580" s="7" t="s">
        <v>42</v>
      </c>
      <c r="F580" s="7">
        <v>5</v>
      </c>
      <c r="G580" s="8" t="str">
        <f t="shared" si="60"/>
        <v xml:space="preserve">CREATE_DATE DATETIME, </v>
      </c>
      <c r="H580" s="8"/>
      <c r="I580" s="13"/>
    </row>
    <row r="581" spans="1:9" x14ac:dyDescent="0.3">
      <c r="A581" s="25" t="s">
        <v>493</v>
      </c>
      <c r="B581" s="21" t="s">
        <v>565</v>
      </c>
      <c r="C581" s="19" t="s">
        <v>1320</v>
      </c>
      <c r="D581" s="7" t="s">
        <v>76</v>
      </c>
      <c r="E581" s="7" t="s">
        <v>52</v>
      </c>
      <c r="F581" s="7">
        <v>6</v>
      </c>
      <c r="G581" s="8" t="str">
        <f t="shared" si="60"/>
        <v xml:space="preserve">UPDATE_DATE DATETIME, </v>
      </c>
      <c r="H581" s="8"/>
      <c r="I581" s="13"/>
    </row>
    <row r="582" spans="1:9" x14ac:dyDescent="0.3">
      <c r="A582" s="25" t="s">
        <v>493</v>
      </c>
      <c r="B582" s="21" t="s">
        <v>565</v>
      </c>
      <c r="C582" s="19" t="s">
        <v>462</v>
      </c>
      <c r="D582" s="7"/>
      <c r="E582" s="7"/>
      <c r="F582" s="7">
        <v>100</v>
      </c>
      <c r="G582" s="8" t="str">
        <f t="shared" si="60"/>
        <v>PRIMARY KEY(COURSE_ID,USER_ID) );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/>
      <c r="D583" s="8"/>
      <c r="E583" s="8"/>
      <c r="F583" s="8">
        <v>0</v>
      </c>
      <c r="G583" s="8" t="str">
        <f t="shared" si="60"/>
        <v xml:space="preserve">CREATE TABLE QUEST (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410</v>
      </c>
      <c r="D584" s="8" t="s">
        <v>294</v>
      </c>
      <c r="E584" s="8" t="s">
        <v>311</v>
      </c>
      <c r="F584" s="8">
        <v>1</v>
      </c>
      <c r="G584" s="8" t="str">
        <f t="shared" si="60"/>
        <v xml:space="preserve">QG_ID INT,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315</v>
      </c>
      <c r="D585" s="8" t="s">
        <v>316</v>
      </c>
      <c r="E585" s="8" t="s">
        <v>370</v>
      </c>
      <c r="F585" s="8">
        <v>2</v>
      </c>
      <c r="G585" s="8" t="str">
        <f t="shared" si="60"/>
        <v xml:space="preserve">SEQ INT,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288</v>
      </c>
      <c r="D586" s="8" t="s">
        <v>295</v>
      </c>
      <c r="E586" s="9" t="s">
        <v>300</v>
      </c>
      <c r="F586" s="8">
        <v>3</v>
      </c>
      <c r="G586" s="8" t="str">
        <f t="shared" si="60"/>
        <v xml:space="preserve">TYPE CHAR(1), </v>
      </c>
      <c r="H586" s="8" t="s">
        <v>615</v>
      </c>
      <c r="I586" s="13"/>
    </row>
    <row r="587" spans="1:9" x14ac:dyDescent="0.3">
      <c r="A587" s="11" t="s">
        <v>451</v>
      </c>
      <c r="B587" s="23" t="s">
        <v>552</v>
      </c>
      <c r="C587" s="17" t="s">
        <v>287</v>
      </c>
      <c r="D587" s="8" t="s">
        <v>297</v>
      </c>
      <c r="E587" s="9" t="s">
        <v>302</v>
      </c>
      <c r="F587" s="8">
        <v>4</v>
      </c>
      <c r="G587" s="8" t="str">
        <f t="shared" si="60"/>
        <v xml:space="preserve">QUESTION VARCHAR(400),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289</v>
      </c>
      <c r="D588" s="8" t="s">
        <v>296</v>
      </c>
      <c r="E588" s="9" t="s">
        <v>303</v>
      </c>
      <c r="F588" s="8">
        <v>5</v>
      </c>
      <c r="G588" s="8" t="str">
        <f t="shared" si="60"/>
        <v xml:space="preserve">QA1 VARCHAR(200),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290</v>
      </c>
      <c r="D589" s="8" t="s">
        <v>296</v>
      </c>
      <c r="E589" s="9" t="s">
        <v>304</v>
      </c>
      <c r="F589" s="8">
        <v>6</v>
      </c>
      <c r="G589" s="8" t="str">
        <f t="shared" si="60"/>
        <v xml:space="preserve">QA2 VARCHAR(200),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291</v>
      </c>
      <c r="D590" s="8" t="s">
        <v>296</v>
      </c>
      <c r="E590" s="9" t="s">
        <v>305</v>
      </c>
      <c r="F590" s="8">
        <v>7</v>
      </c>
      <c r="G590" s="8" t="str">
        <f t="shared" si="60"/>
        <v xml:space="preserve">QA3 VARCHAR(200),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292</v>
      </c>
      <c r="D591" s="8" t="s">
        <v>296</v>
      </c>
      <c r="E591" s="9" t="s">
        <v>306</v>
      </c>
      <c r="F591" s="8">
        <v>8</v>
      </c>
      <c r="G591" s="8" t="str">
        <f t="shared" si="60"/>
        <v xml:space="preserve">QA4 VARCHAR(200),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630</v>
      </c>
      <c r="D592" s="8" t="s">
        <v>314</v>
      </c>
      <c r="E592" s="9" t="s">
        <v>618</v>
      </c>
      <c r="F592" s="8">
        <v>9</v>
      </c>
      <c r="G592" s="8" t="str">
        <f t="shared" si="60"/>
        <v xml:space="preserve">USE_YN CHAR(1) DEFAULT 'Y', </v>
      </c>
      <c r="H592" s="8"/>
      <c r="I592" s="13" t="s">
        <v>633</v>
      </c>
    </row>
    <row r="593" spans="1:9" x14ac:dyDescent="0.3">
      <c r="A593" s="11" t="s">
        <v>451</v>
      </c>
      <c r="B593" s="23" t="s">
        <v>552</v>
      </c>
      <c r="C593" s="17" t="s">
        <v>631</v>
      </c>
      <c r="D593" s="8" t="s">
        <v>272</v>
      </c>
      <c r="E593" s="9" t="s">
        <v>632</v>
      </c>
      <c r="F593" s="8">
        <v>10</v>
      </c>
      <c r="G593" s="8" t="str">
        <f t="shared" si="60"/>
        <v xml:space="preserve">ORD INT DEFAULT 0, </v>
      </c>
      <c r="H593" s="8"/>
      <c r="I593" s="13" t="s">
        <v>633</v>
      </c>
    </row>
    <row r="594" spans="1:9" x14ac:dyDescent="0.3">
      <c r="A594" s="11" t="s">
        <v>451</v>
      </c>
      <c r="B594" s="23" t="s">
        <v>552</v>
      </c>
      <c r="C594" s="17" t="s">
        <v>65</v>
      </c>
      <c r="D594" s="8" t="s">
        <v>76</v>
      </c>
      <c r="E594" s="8" t="s">
        <v>42</v>
      </c>
      <c r="F594" s="8">
        <v>11</v>
      </c>
      <c r="G594" s="8" t="str">
        <f t="shared" si="60"/>
        <v xml:space="preserve">CREATE_DATE DATETIME, </v>
      </c>
      <c r="H594" s="8"/>
      <c r="I594" s="13"/>
    </row>
    <row r="595" spans="1:9" x14ac:dyDescent="0.3">
      <c r="A595" s="11" t="s">
        <v>451</v>
      </c>
      <c r="B595" s="23" t="s">
        <v>552</v>
      </c>
      <c r="C595" s="17" t="s">
        <v>67</v>
      </c>
      <c r="D595" s="8" t="s">
        <v>73</v>
      </c>
      <c r="E595" s="8" t="s">
        <v>70</v>
      </c>
      <c r="F595" s="8">
        <v>12</v>
      </c>
      <c r="G595" s="8" t="str">
        <f t="shared" si="60"/>
        <v xml:space="preserve">CREATE_USER VARCHAR(15), </v>
      </c>
      <c r="H595" s="8"/>
      <c r="I595" s="13"/>
    </row>
    <row r="596" spans="1:9" x14ac:dyDescent="0.3">
      <c r="A596" s="11" t="s">
        <v>451</v>
      </c>
      <c r="B596" s="23" t="s">
        <v>552</v>
      </c>
      <c r="C596" s="17" t="s">
        <v>66</v>
      </c>
      <c r="D596" s="8" t="s">
        <v>76</v>
      </c>
      <c r="E596" s="9" t="s">
        <v>52</v>
      </c>
      <c r="F596" s="8">
        <v>13</v>
      </c>
      <c r="G596" s="8" t="str">
        <f t="shared" si="60"/>
        <v xml:space="preserve">UPDATE_DATE DATETIME, </v>
      </c>
      <c r="H596" s="8"/>
      <c r="I596" s="13"/>
    </row>
    <row r="597" spans="1:9" x14ac:dyDescent="0.3">
      <c r="A597" s="11" t="s">
        <v>451</v>
      </c>
      <c r="B597" s="23" t="s">
        <v>552</v>
      </c>
      <c r="C597" s="17" t="s">
        <v>68</v>
      </c>
      <c r="D597" s="8" t="s">
        <v>73</v>
      </c>
      <c r="E597" s="9" t="s">
        <v>72</v>
      </c>
      <c r="F597" s="8">
        <v>14</v>
      </c>
      <c r="G597" s="8" t="str">
        <f t="shared" si="60"/>
        <v xml:space="preserve">UPDATE_USER VARCHAR(15), </v>
      </c>
      <c r="H597" s="8"/>
      <c r="I597" s="13"/>
    </row>
    <row r="598" spans="1:9" x14ac:dyDescent="0.3">
      <c r="A598" s="11" t="s">
        <v>451</v>
      </c>
      <c r="B598" s="23" t="s">
        <v>552</v>
      </c>
      <c r="C598" s="17" t="s">
        <v>457</v>
      </c>
      <c r="D598" s="8"/>
      <c r="E598" s="9"/>
      <c r="F598" s="8">
        <v>100</v>
      </c>
      <c r="G598" s="8" t="str">
        <f t="shared" si="60"/>
        <v>PRIMARY KEY(QG_ID,SEQ) );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/>
      <c r="D599" s="8"/>
      <c r="E599" s="8"/>
      <c r="F599" s="8">
        <v>0</v>
      </c>
      <c r="G599" s="8" t="str">
        <f t="shared" si="60"/>
        <v xml:space="preserve">CREATE TABLE QUEST_GROUP (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410</v>
      </c>
      <c r="D600" s="8" t="s">
        <v>99</v>
      </c>
      <c r="E600" s="8" t="s">
        <v>311</v>
      </c>
      <c r="F600" s="8">
        <v>1</v>
      </c>
      <c r="G600" s="8" t="str">
        <f t="shared" si="60"/>
        <v xml:space="preserve">QG_ID INT NOT NULL auto_increment,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309</v>
      </c>
      <c r="D601" s="8" t="s">
        <v>453</v>
      </c>
      <c r="E601" s="8" t="s">
        <v>312</v>
      </c>
      <c r="F601" s="8">
        <v>2</v>
      </c>
      <c r="G601" s="8" t="str">
        <f t="shared" si="60"/>
        <v xml:space="preserve">GROUP_NAME VARCHAR(200), </v>
      </c>
      <c r="H601" s="8"/>
      <c r="I601" s="13"/>
    </row>
    <row r="602" spans="1:9" x14ac:dyDescent="0.3">
      <c r="A602" s="11" t="s">
        <v>459</v>
      </c>
      <c r="B602" s="23" t="s">
        <v>551</v>
      </c>
      <c r="C602" s="17" t="s">
        <v>310</v>
      </c>
      <c r="D602" s="8" t="s">
        <v>314</v>
      </c>
      <c r="E602" s="8" t="s">
        <v>313</v>
      </c>
      <c r="F602" s="8">
        <v>3</v>
      </c>
      <c r="G602" s="8" t="str">
        <f t="shared" si="60"/>
        <v xml:space="preserve">USE_YN CHAR(1) DEFAULT 'Y', </v>
      </c>
      <c r="H602" s="8"/>
      <c r="I602" s="13"/>
    </row>
    <row r="603" spans="1:9" x14ac:dyDescent="0.3">
      <c r="A603" s="11" t="s">
        <v>459</v>
      </c>
      <c r="B603" s="23" t="s">
        <v>551</v>
      </c>
      <c r="C603" s="17" t="s">
        <v>450</v>
      </c>
      <c r="D603" s="8" t="s">
        <v>76</v>
      </c>
      <c r="E603" s="8" t="s">
        <v>42</v>
      </c>
      <c r="F603" s="8">
        <v>4</v>
      </c>
      <c r="G603" s="8" t="str">
        <f t="shared" si="60"/>
        <v xml:space="preserve">CREATE_DATE DATETIME, </v>
      </c>
      <c r="H603" s="8"/>
      <c r="I603" s="13"/>
    </row>
    <row r="604" spans="1:9" x14ac:dyDescent="0.3">
      <c r="A604" s="11" t="s">
        <v>459</v>
      </c>
      <c r="B604" s="23" t="s">
        <v>551</v>
      </c>
      <c r="C604" s="17" t="s">
        <v>67</v>
      </c>
      <c r="D604" s="8" t="s">
        <v>73</v>
      </c>
      <c r="E604" s="8" t="s">
        <v>70</v>
      </c>
      <c r="F604" s="8">
        <v>5</v>
      </c>
      <c r="G604" s="8" t="str">
        <f t="shared" si="60"/>
        <v xml:space="preserve">CREATE_USER VARCHAR(15), </v>
      </c>
      <c r="H604" s="8"/>
      <c r="I604" s="13"/>
    </row>
    <row r="605" spans="1:9" x14ac:dyDescent="0.3">
      <c r="A605" s="11" t="s">
        <v>459</v>
      </c>
      <c r="B605" s="23" t="s">
        <v>551</v>
      </c>
      <c r="C605" s="17" t="s">
        <v>66</v>
      </c>
      <c r="D605" s="8" t="s">
        <v>76</v>
      </c>
      <c r="E605" s="9" t="s">
        <v>52</v>
      </c>
      <c r="F605" s="8">
        <v>6</v>
      </c>
      <c r="G605" s="8" t="str">
        <f t="shared" si="60"/>
        <v xml:space="preserve">UPDATE_DATE DATETIME, </v>
      </c>
      <c r="H605" s="8"/>
      <c r="I605" s="13"/>
    </row>
    <row r="606" spans="1:9" x14ac:dyDescent="0.3">
      <c r="A606" s="11" t="s">
        <v>459</v>
      </c>
      <c r="B606" s="23" t="s">
        <v>551</v>
      </c>
      <c r="C606" s="17" t="s">
        <v>68</v>
      </c>
      <c r="D606" s="8" t="s">
        <v>73</v>
      </c>
      <c r="E606" s="9" t="s">
        <v>72</v>
      </c>
      <c r="F606" s="8">
        <v>7</v>
      </c>
      <c r="G606" s="8" t="str">
        <f t="shared" si="60"/>
        <v xml:space="preserve">UPDATE_USER VARCHAR(15), </v>
      </c>
      <c r="H606" s="8"/>
      <c r="I606" s="13"/>
    </row>
    <row r="607" spans="1:9" x14ac:dyDescent="0.3">
      <c r="A607" s="11" t="s">
        <v>459</v>
      </c>
      <c r="B607" s="23" t="s">
        <v>551</v>
      </c>
      <c r="C607" s="17" t="s">
        <v>411</v>
      </c>
      <c r="D607" s="8"/>
      <c r="E607" s="8"/>
      <c r="F607" s="8">
        <v>100</v>
      </c>
      <c r="G607" s="8" t="str">
        <f t="shared" si="60"/>
        <v>PRIMARY KEY(QG_ID)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7"/>
      <c r="D608" s="8"/>
      <c r="E608" s="8"/>
      <c r="F608" s="8">
        <v>0</v>
      </c>
      <c r="G608" s="8" t="str">
        <f t="shared" si="60"/>
        <v xml:space="preserve">CREATE TABLE RECOMMENDATION ( </v>
      </c>
      <c r="H608" s="8"/>
      <c r="I608" s="13"/>
    </row>
    <row r="609" spans="1:9" x14ac:dyDescent="0.3">
      <c r="A609" s="11" t="s">
        <v>460</v>
      </c>
      <c r="B609" s="22" t="s">
        <v>567</v>
      </c>
      <c r="C609" s="19" t="s">
        <v>48</v>
      </c>
      <c r="D609" s="7" t="s">
        <v>99</v>
      </c>
      <c r="E609" s="7" t="s">
        <v>49</v>
      </c>
      <c r="F609" s="7">
        <v>1</v>
      </c>
      <c r="G609" s="8" t="str">
        <f t="shared" si="60"/>
        <v xml:space="preserve">SEQ INT NOT NULL auto_increment, </v>
      </c>
      <c r="H609" s="8"/>
      <c r="I609" s="13"/>
    </row>
    <row r="610" spans="1:9" x14ac:dyDescent="0.3">
      <c r="A610" s="11" t="s">
        <v>460</v>
      </c>
      <c r="B610" s="22" t="s">
        <v>567</v>
      </c>
      <c r="C610" s="19" t="s">
        <v>37</v>
      </c>
      <c r="D610" s="7" t="s">
        <v>77</v>
      </c>
      <c r="E610" s="7" t="s">
        <v>36</v>
      </c>
      <c r="F610" s="7">
        <v>2</v>
      </c>
      <c r="G610" s="8" t="str">
        <f t="shared" si="60"/>
        <v xml:space="preserve">COURSE_ID INT, </v>
      </c>
      <c r="H610" s="8"/>
      <c r="I610" s="13"/>
    </row>
    <row r="611" spans="1:9" x14ac:dyDescent="0.3">
      <c r="A611" s="11" t="s">
        <v>460</v>
      </c>
      <c r="B611" s="22" t="s">
        <v>567</v>
      </c>
      <c r="C611" s="19" t="s">
        <v>35</v>
      </c>
      <c r="D611" s="7" t="s">
        <v>73</v>
      </c>
      <c r="E611" s="7" t="s">
        <v>34</v>
      </c>
      <c r="F611" s="7">
        <v>3</v>
      </c>
      <c r="G611" s="8" t="str">
        <f t="shared" si="60"/>
        <v xml:space="preserve">USER_ID VARCHAR(15), </v>
      </c>
      <c r="H611" s="8"/>
      <c r="I611" s="13"/>
    </row>
    <row r="612" spans="1:9" x14ac:dyDescent="0.3">
      <c r="A612" s="11" t="s">
        <v>460</v>
      </c>
      <c r="B612" s="22" t="s">
        <v>567</v>
      </c>
      <c r="C612" s="19" t="s">
        <v>112</v>
      </c>
      <c r="D612" s="7" t="s">
        <v>76</v>
      </c>
      <c r="E612" s="7" t="s">
        <v>42</v>
      </c>
      <c r="F612" s="7">
        <v>4</v>
      </c>
      <c r="G612" s="8" t="str">
        <f t="shared" si="60"/>
        <v xml:space="preserve">CREATE_DATE DATETIME, </v>
      </c>
      <c r="H612" s="8"/>
      <c r="I612" s="13"/>
    </row>
    <row r="613" spans="1:9" x14ac:dyDescent="0.3">
      <c r="A613" s="11" t="s">
        <v>460</v>
      </c>
      <c r="B613" s="22" t="s">
        <v>567</v>
      </c>
      <c r="C613" s="19" t="s">
        <v>122</v>
      </c>
      <c r="D613" s="7"/>
      <c r="E613" s="7"/>
      <c r="F613" s="7">
        <v>100</v>
      </c>
      <c r="G613" s="8" t="str">
        <f t="shared" si="60"/>
        <v>PRIMARY KEY(SEQ) );</v>
      </c>
      <c r="H613" s="8"/>
      <c r="I613" s="13"/>
    </row>
    <row r="614" spans="1:9" x14ac:dyDescent="0.3">
      <c r="A614" s="11" t="s">
        <v>460</v>
      </c>
      <c r="B614" s="22" t="s">
        <v>567</v>
      </c>
      <c r="C614" s="19">
        <v>1</v>
      </c>
      <c r="D614" s="7" t="s">
        <v>579</v>
      </c>
      <c r="E614" s="7"/>
      <c r="F614" s="7">
        <v>200</v>
      </c>
      <c r="G614" s="8" t="str">
        <f t="shared" si="60"/>
        <v>ALTER TABLE RECOMMENDATION ADD INDEX RECOMMENDATION_IDX1(COURSE_ID);</v>
      </c>
      <c r="H614" s="8"/>
      <c r="I614" s="13"/>
    </row>
    <row r="615" spans="1:9" x14ac:dyDescent="0.3">
      <c r="A615" s="25" t="s">
        <v>142</v>
      </c>
      <c r="B615" s="21" t="s">
        <v>564</v>
      </c>
      <c r="C615" s="19"/>
      <c r="D615" s="7"/>
      <c r="E615" s="8"/>
      <c r="F615" s="8">
        <v>0</v>
      </c>
      <c r="G615" s="8" t="str">
        <f t="shared" si="60"/>
        <v xml:space="preserve">CREATE TABLE REPLY ( </v>
      </c>
      <c r="H615" s="8"/>
      <c r="I615" s="13"/>
    </row>
    <row r="616" spans="1:9" x14ac:dyDescent="0.3">
      <c r="A616" s="25" t="s">
        <v>142</v>
      </c>
      <c r="B616" s="21" t="s">
        <v>564</v>
      </c>
      <c r="C616" s="19" t="s">
        <v>48</v>
      </c>
      <c r="D616" s="7" t="s">
        <v>99</v>
      </c>
      <c r="E616" s="7" t="s">
        <v>49</v>
      </c>
      <c r="F616" s="8">
        <v>1</v>
      </c>
      <c r="G616" s="8" t="str">
        <f t="shared" si="60"/>
        <v xml:space="preserve">SEQ INT NOT NULL auto_increment,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275</v>
      </c>
      <c r="D617" s="7" t="s">
        <v>277</v>
      </c>
      <c r="E617" s="7" t="s">
        <v>276</v>
      </c>
      <c r="F617" s="8">
        <v>2</v>
      </c>
      <c r="G617" s="8" t="str">
        <f t="shared" si="60"/>
        <v xml:space="preserve">KIND VARCHAR(10),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61</v>
      </c>
      <c r="D618" s="7" t="s">
        <v>77</v>
      </c>
      <c r="E618" s="7" t="s">
        <v>130</v>
      </c>
      <c r="F618" s="8">
        <v>3</v>
      </c>
      <c r="G618" s="8" t="str">
        <f t="shared" si="60"/>
        <v xml:space="preserve">P_SEQ INT, </v>
      </c>
      <c r="H618" s="8"/>
      <c r="I618" s="13"/>
    </row>
    <row r="619" spans="1:9" x14ac:dyDescent="0.3">
      <c r="A619" s="25" t="s">
        <v>1183</v>
      </c>
      <c r="B619" s="21" t="s">
        <v>564</v>
      </c>
      <c r="C619" s="19" t="s">
        <v>695</v>
      </c>
      <c r="D619" s="7" t="s">
        <v>167</v>
      </c>
      <c r="E619" s="7" t="s">
        <v>44</v>
      </c>
      <c r="F619" s="8">
        <v>4</v>
      </c>
      <c r="G619" s="8" t="str">
        <f t="shared" si="60"/>
        <v xml:space="preserve">CONTENTS TEXT,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35</v>
      </c>
      <c r="D620" s="7" t="s">
        <v>73</v>
      </c>
      <c r="E620" s="7" t="s">
        <v>34</v>
      </c>
      <c r="F620" s="8">
        <v>5</v>
      </c>
      <c r="G620" s="8" t="str">
        <f t="shared" si="60"/>
        <v xml:space="preserve">USER_ID VARCHAR(15), </v>
      </c>
      <c r="H620" s="8"/>
      <c r="I620" s="13"/>
    </row>
    <row r="621" spans="1:9" x14ac:dyDescent="0.3">
      <c r="A621" s="25" t="s">
        <v>142</v>
      </c>
      <c r="B621" s="21" t="s">
        <v>564</v>
      </c>
      <c r="C621" s="17" t="s">
        <v>761</v>
      </c>
      <c r="D621" s="7" t="s">
        <v>314</v>
      </c>
      <c r="E621" s="8" t="s">
        <v>764</v>
      </c>
      <c r="F621" s="8">
        <v>8</v>
      </c>
      <c r="G621" s="8" t="str">
        <f t="shared" si="60"/>
        <v xml:space="preserve">ACCEPT_YN CHAR(1) DEFAULT 'Y', </v>
      </c>
      <c r="H621" s="8"/>
      <c r="I621" s="13"/>
    </row>
    <row r="622" spans="1:9" x14ac:dyDescent="0.3">
      <c r="A622" s="25" t="s">
        <v>142</v>
      </c>
      <c r="B622" s="21" t="s">
        <v>564</v>
      </c>
      <c r="C622" s="17" t="s">
        <v>1173</v>
      </c>
      <c r="D622" s="8" t="s">
        <v>1174</v>
      </c>
      <c r="E622" s="8" t="s">
        <v>1175</v>
      </c>
      <c r="F622" s="8">
        <v>10</v>
      </c>
      <c r="G622" s="8" t="str">
        <f t="shared" si="60"/>
        <v xml:space="preserve">COST_SEQ INT DEFAULT 0, </v>
      </c>
      <c r="H622" s="8"/>
      <c r="I622" s="13"/>
    </row>
    <row r="623" spans="1:9" x14ac:dyDescent="0.3">
      <c r="A623" s="25" t="s">
        <v>142</v>
      </c>
      <c r="B623" s="21" t="s">
        <v>564</v>
      </c>
      <c r="C623" s="17" t="s">
        <v>762</v>
      </c>
      <c r="D623" s="8" t="s">
        <v>763</v>
      </c>
      <c r="E623" s="8" t="s">
        <v>765</v>
      </c>
      <c r="F623" s="8">
        <v>9</v>
      </c>
      <c r="G623" s="8" t="str">
        <f t="shared" si="60"/>
        <v xml:space="preserve">NO_REASON VARCHAR(1000), </v>
      </c>
      <c r="H623" s="8"/>
      <c r="I623" s="13"/>
    </row>
    <row r="624" spans="1:9" x14ac:dyDescent="0.3">
      <c r="A624" s="25" t="s">
        <v>142</v>
      </c>
      <c r="B624" s="21" t="s">
        <v>564</v>
      </c>
      <c r="C624" s="19" t="s">
        <v>112</v>
      </c>
      <c r="D624" s="7" t="s">
        <v>76</v>
      </c>
      <c r="E624" s="7" t="s">
        <v>42</v>
      </c>
      <c r="F624" s="8">
        <v>7</v>
      </c>
      <c r="G624" s="8" t="str">
        <f t="shared" si="60"/>
        <v xml:space="preserve">CREATE_DATE DATETIME, </v>
      </c>
      <c r="H624" s="8"/>
      <c r="I624" s="13"/>
    </row>
    <row r="625" spans="1:9" x14ac:dyDescent="0.3">
      <c r="A625" s="25" t="s">
        <v>142</v>
      </c>
      <c r="B625" s="21" t="s">
        <v>564</v>
      </c>
      <c r="C625" s="19" t="s">
        <v>66</v>
      </c>
      <c r="D625" s="7" t="s">
        <v>76</v>
      </c>
      <c r="E625" s="7" t="s">
        <v>52</v>
      </c>
      <c r="F625" s="8">
        <v>8</v>
      </c>
      <c r="G625" s="8" t="str">
        <f t="shared" si="60"/>
        <v xml:space="preserve">UPDATE_DATE DATETIME, </v>
      </c>
      <c r="H625" s="8"/>
      <c r="I625" s="13"/>
    </row>
    <row r="626" spans="1:9" x14ac:dyDescent="0.3">
      <c r="A626" s="25" t="s">
        <v>142</v>
      </c>
      <c r="B626" s="21" t="s">
        <v>564</v>
      </c>
      <c r="C626" s="19" t="s">
        <v>122</v>
      </c>
      <c r="D626" s="7"/>
      <c r="E626" s="7"/>
      <c r="F626" s="8">
        <v>100</v>
      </c>
      <c r="G626" s="8" t="str">
        <f t="shared" si="60"/>
        <v>PRIMARY KEY(SEQ) );</v>
      </c>
      <c r="H626" s="8"/>
      <c r="I626" s="13"/>
    </row>
    <row r="627" spans="1:9" x14ac:dyDescent="0.3">
      <c r="A627" s="25" t="s">
        <v>142</v>
      </c>
      <c r="B627" s="21" t="s">
        <v>564</v>
      </c>
      <c r="C627" s="19">
        <v>1</v>
      </c>
      <c r="D627" s="7" t="s">
        <v>580</v>
      </c>
      <c r="E627" s="7"/>
      <c r="F627" s="8">
        <v>200</v>
      </c>
      <c r="G627" s="8" t="str">
        <f t="shared" si="60"/>
        <v>ALTER TABLE REPLY ADD INDEX REPLY_IDX1(KIND,P_SEQ);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/>
      <c r="D628" s="8"/>
      <c r="E628" s="8"/>
      <c r="F628" s="8">
        <v>0</v>
      </c>
      <c r="G628" s="8" t="str">
        <f t="shared" si="60"/>
        <v xml:space="preserve">CREATE TABLE REQUEST_LOG (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48</v>
      </c>
      <c r="D629" s="7" t="s">
        <v>479</v>
      </c>
      <c r="E629" s="7" t="s">
        <v>49</v>
      </c>
      <c r="F629" s="8">
        <v>1</v>
      </c>
      <c r="G629" s="8" t="str">
        <f t="shared" si="60"/>
        <v xml:space="preserve">SEQ INT NOT NULL auto_increment, 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 t="s">
        <v>35</v>
      </c>
      <c r="D630" s="8" t="s">
        <v>73</v>
      </c>
      <c r="E630" s="8" t="s">
        <v>34</v>
      </c>
      <c r="F630" s="8">
        <v>2</v>
      </c>
      <c r="G630" s="8" t="str">
        <f t="shared" si="60"/>
        <v xml:space="preserve">USER_ID VARCHAR(15), </v>
      </c>
      <c r="H630" s="8"/>
      <c r="I630" s="13"/>
    </row>
    <row r="631" spans="1:9" x14ac:dyDescent="0.3">
      <c r="A631" s="11" t="s">
        <v>429</v>
      </c>
      <c r="B631" s="22" t="s">
        <v>568</v>
      </c>
      <c r="C631" s="19" t="s">
        <v>430</v>
      </c>
      <c r="D631" s="7" t="s">
        <v>435</v>
      </c>
      <c r="E631" s="7" t="s">
        <v>430</v>
      </c>
      <c r="F631" s="8">
        <v>3</v>
      </c>
      <c r="G631" s="8" t="str">
        <f t="shared" si="60"/>
        <v xml:space="preserve">IP VARCHAR(30), </v>
      </c>
      <c r="H631" s="8"/>
      <c r="I631" s="13"/>
    </row>
    <row r="632" spans="1:9" x14ac:dyDescent="0.3">
      <c r="A632" s="11" t="s">
        <v>429</v>
      </c>
      <c r="B632" s="22" t="s">
        <v>568</v>
      </c>
      <c r="C632" s="19" t="s">
        <v>431</v>
      </c>
      <c r="D632" s="7" t="s">
        <v>434</v>
      </c>
      <c r="E632" s="7" t="s">
        <v>431</v>
      </c>
      <c r="F632" s="8">
        <v>4</v>
      </c>
      <c r="G632" s="8" t="str">
        <f t="shared" si="60"/>
        <v xml:space="preserve">URL VARCHAR(100), </v>
      </c>
      <c r="H632" s="8"/>
      <c r="I632" s="13"/>
    </row>
    <row r="633" spans="1:9" x14ac:dyDescent="0.3">
      <c r="A633" s="11" t="s">
        <v>429</v>
      </c>
      <c r="B633" s="22" t="s">
        <v>568</v>
      </c>
      <c r="C633" s="19" t="s">
        <v>432</v>
      </c>
      <c r="D633" s="7" t="s">
        <v>167</v>
      </c>
      <c r="E633" s="7" t="s">
        <v>436</v>
      </c>
      <c r="F633" s="8">
        <v>5</v>
      </c>
      <c r="G633" s="8" t="str">
        <f t="shared" si="60"/>
        <v xml:space="preserve">PARAMETER TEXT, </v>
      </c>
      <c r="H633" s="8"/>
      <c r="I633" s="13"/>
    </row>
    <row r="634" spans="1:9" x14ac:dyDescent="0.3">
      <c r="A634" s="11" t="s">
        <v>429</v>
      </c>
      <c r="B634" s="22" t="s">
        <v>568</v>
      </c>
      <c r="C634" s="17" t="s">
        <v>112</v>
      </c>
      <c r="D634" s="8" t="s">
        <v>76</v>
      </c>
      <c r="E634" s="8" t="s">
        <v>42</v>
      </c>
      <c r="F634" s="8">
        <v>6</v>
      </c>
      <c r="G634" s="8" t="str">
        <f t="shared" si="60"/>
        <v xml:space="preserve">CREATE_DATE DATETIME, </v>
      </c>
      <c r="H634" s="8"/>
      <c r="I634" s="13"/>
    </row>
    <row r="635" spans="1:9" x14ac:dyDescent="0.3">
      <c r="A635" s="11" t="s">
        <v>429</v>
      </c>
      <c r="B635" s="22" t="s">
        <v>568</v>
      </c>
      <c r="C635" s="19" t="s">
        <v>122</v>
      </c>
      <c r="D635" s="7"/>
      <c r="E635" s="7"/>
      <c r="F635" s="8">
        <v>100</v>
      </c>
      <c r="G635" s="8" t="str">
        <f t="shared" si="60"/>
        <v>PRIMARY KEY(SEQ) );</v>
      </c>
      <c r="H635" s="8"/>
      <c r="I635" s="13"/>
    </row>
    <row r="636" spans="1:9" x14ac:dyDescent="0.3">
      <c r="A636" s="11" t="s">
        <v>429</v>
      </c>
      <c r="B636" s="22" t="s">
        <v>568</v>
      </c>
      <c r="C636" s="17">
        <v>1</v>
      </c>
      <c r="D636" s="8" t="s">
        <v>578</v>
      </c>
      <c r="E636" s="8"/>
      <c r="F636" s="8">
        <v>200</v>
      </c>
      <c r="G636" s="8" t="str">
        <f t="shared" si="60"/>
        <v>ALTER TABLE REQUEST_LOG ADD INDEX REQUEST_LOG_IDX1(USER_ID,CREATE_DATE);</v>
      </c>
      <c r="H636" s="8"/>
      <c r="I636" s="13"/>
    </row>
    <row r="637" spans="1:9" x14ac:dyDescent="0.3">
      <c r="A637" s="11" t="s">
        <v>487</v>
      </c>
      <c r="B637" s="22" t="s">
        <v>570</v>
      </c>
      <c r="C637" s="17"/>
      <c r="D637" s="8"/>
      <c r="E637" s="8"/>
      <c r="F637" s="8">
        <v>0</v>
      </c>
      <c r="G637" s="8" t="str">
        <f t="shared" si="60"/>
        <v xml:space="preserve">CREATE TABLE SETTING ( </v>
      </c>
      <c r="H637" s="8"/>
      <c r="I637" s="13"/>
    </row>
    <row r="638" spans="1:9" x14ac:dyDescent="0.3">
      <c r="A638" s="11" t="s">
        <v>487</v>
      </c>
      <c r="B638" s="22" t="s">
        <v>570</v>
      </c>
      <c r="C638" s="19" t="s">
        <v>48</v>
      </c>
      <c r="D638" s="7" t="s">
        <v>99</v>
      </c>
      <c r="E638" s="7" t="s">
        <v>49</v>
      </c>
      <c r="F638" s="8">
        <v>1</v>
      </c>
      <c r="G638" s="8" t="str">
        <f t="shared" ref="G638" si="62">IF(F638=0,"CREATE TABLE "&amp;A638&amp;" ( ",IF(F638=100,C638&amp;" );",IF(F638=200,"ALTER TABLE "&amp;A638&amp;" ADD INDEX "&amp;A638&amp;"_IDX"&amp;C638&amp;"("&amp;D638&amp;");",C638&amp;" "&amp;D638&amp;", ")))</f>
        <v xml:space="preserve">SEQ INT NOT NULL auto_increment, </v>
      </c>
      <c r="H638" s="8"/>
      <c r="I638" s="13"/>
    </row>
    <row r="639" spans="1:9" x14ac:dyDescent="0.3">
      <c r="A639" s="11" t="s">
        <v>487</v>
      </c>
      <c r="B639" s="22" t="s">
        <v>570</v>
      </c>
      <c r="C639" s="19" t="s">
        <v>1050</v>
      </c>
      <c r="D639" s="7" t="s">
        <v>480</v>
      </c>
      <c r="E639" s="7" t="s">
        <v>489</v>
      </c>
      <c r="F639" s="7">
        <v>1</v>
      </c>
      <c r="G639" s="8" t="str">
        <f t="shared" si="60"/>
        <v xml:space="preserve">OPTION_KEY VARCHAR(20), </v>
      </c>
      <c r="H639" s="8"/>
      <c r="I639" s="13"/>
    </row>
    <row r="640" spans="1:9" x14ac:dyDescent="0.3">
      <c r="A640" s="11" t="s">
        <v>487</v>
      </c>
      <c r="B640" s="22" t="s">
        <v>570</v>
      </c>
      <c r="C640" s="17" t="s">
        <v>1051</v>
      </c>
      <c r="D640" s="7" t="s">
        <v>488</v>
      </c>
      <c r="E640" s="8" t="s">
        <v>490</v>
      </c>
      <c r="F640" s="8">
        <v>2</v>
      </c>
      <c r="G640" s="8" t="str">
        <f t="shared" si="60"/>
        <v xml:space="preserve">OPTION_VALUE VARCHAR(100), </v>
      </c>
      <c r="H640" s="8"/>
      <c r="I640" s="13"/>
    </row>
    <row r="641" spans="1:9" x14ac:dyDescent="0.3">
      <c r="A641" s="11" t="s">
        <v>487</v>
      </c>
      <c r="B641" s="22" t="s">
        <v>570</v>
      </c>
      <c r="C641" s="17" t="s">
        <v>712</v>
      </c>
      <c r="D641" s="7" t="s">
        <v>713</v>
      </c>
      <c r="E641" s="8" t="s">
        <v>714</v>
      </c>
      <c r="F641" s="8">
        <v>3</v>
      </c>
      <c r="G641" s="8" t="str">
        <f t="shared" ref="G641" si="63">IF(F641=0,"CREATE TABLE "&amp;A641&amp;" ( ",IF(F641=100,C641&amp;" );",IF(F641=200,"ALTER TABLE "&amp;A641&amp;" ADD INDEX "&amp;A641&amp;"_IDX"&amp;C641&amp;"("&amp;D641&amp;");",C641&amp;" "&amp;D641&amp;", ")))</f>
        <v xml:space="preserve">OPTION_DESC VARCHAR(500), </v>
      </c>
      <c r="H641" s="8"/>
      <c r="I641" s="13" t="s">
        <v>704</v>
      </c>
    </row>
    <row r="642" spans="1:9" x14ac:dyDescent="0.3">
      <c r="A642" s="11" t="s">
        <v>487</v>
      </c>
      <c r="B642" s="22" t="s">
        <v>570</v>
      </c>
      <c r="C642" s="19" t="s">
        <v>122</v>
      </c>
      <c r="D642" s="7"/>
      <c r="E642" s="8"/>
      <c r="F642" s="8">
        <v>100</v>
      </c>
      <c r="G642" s="8" t="str">
        <f t="shared" si="60"/>
        <v>PRIMARY KEY(SEQ) );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/>
      <c r="D643" s="8"/>
      <c r="E643" s="8"/>
      <c r="F643" s="8">
        <v>0</v>
      </c>
      <c r="G643" s="8" t="str">
        <f t="shared" si="60"/>
        <v xml:space="preserve">CREATE TABLE UPLOAD_USER (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396</v>
      </c>
      <c r="D644" s="8" t="s">
        <v>73</v>
      </c>
      <c r="E644" s="8" t="s">
        <v>34</v>
      </c>
      <c r="F644" s="8">
        <v>1</v>
      </c>
      <c r="G644" s="8" t="str">
        <f t="shared" si="60"/>
        <v xml:space="preserve">WORKER_ID VARCHAR(15),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187</v>
      </c>
      <c r="D645" s="8" t="s">
        <v>73</v>
      </c>
      <c r="E645" s="8" t="s">
        <v>34</v>
      </c>
      <c r="F645" s="8">
        <v>2</v>
      </c>
      <c r="G645" s="8" t="str">
        <f t="shared" si="60"/>
        <v xml:space="preserve">USER_ID VARCHAR(15),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109</v>
      </c>
      <c r="D646" s="8" t="s">
        <v>82</v>
      </c>
      <c r="E646" s="8" t="s">
        <v>53</v>
      </c>
      <c r="F646" s="8">
        <v>3</v>
      </c>
      <c r="G646" s="8" t="str">
        <f t="shared" si="60"/>
        <v xml:space="preserve">USER_NAME VARCHAR(20),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110</v>
      </c>
      <c r="D647" s="8" t="s">
        <v>113</v>
      </c>
      <c r="E647" s="8" t="s">
        <v>54</v>
      </c>
      <c r="F647" s="8">
        <v>4</v>
      </c>
      <c r="G647" s="8" t="str">
        <f t="shared" si="60"/>
        <v xml:space="preserve">EMAIL VARCHAR(50),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417</v>
      </c>
      <c r="D648" s="8" t="s">
        <v>413</v>
      </c>
      <c r="E648" s="8" t="s">
        <v>414</v>
      </c>
      <c r="F648" s="8">
        <v>5</v>
      </c>
      <c r="G648" s="8" t="str">
        <f t="shared" ref="G648:G727" si="64">IF(F648=0,"CREATE TABLE "&amp;A648&amp;" ( ",IF(F648=100,C648&amp;" );",IF(F648=200,"ALTER TABLE "&amp;A648&amp;" ADD INDEX "&amp;A648&amp;"_IDX"&amp;C648&amp;"("&amp;D648&amp;");",C648&amp;" "&amp;D648&amp;", ")))</f>
        <v xml:space="preserve">BIRTH_DAY VARCHAR(10),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412</v>
      </c>
      <c r="D649" s="8" t="s">
        <v>282</v>
      </c>
      <c r="E649" s="8" t="s">
        <v>415</v>
      </c>
      <c r="F649" s="8">
        <v>6</v>
      </c>
      <c r="G649" s="8" t="str">
        <f t="shared" si="64"/>
        <v xml:space="preserve">SEX CHAR(1), </v>
      </c>
      <c r="H649" s="8" t="s">
        <v>416</v>
      </c>
      <c r="I649" s="13"/>
    </row>
    <row r="650" spans="1:9" x14ac:dyDescent="0.3">
      <c r="A650" s="11" t="s">
        <v>395</v>
      </c>
      <c r="B650" s="23" t="s">
        <v>566</v>
      </c>
      <c r="C650" s="17" t="s">
        <v>118</v>
      </c>
      <c r="D650" s="8" t="s">
        <v>113</v>
      </c>
      <c r="E650" s="8" t="s">
        <v>55</v>
      </c>
      <c r="F650" s="8">
        <v>7</v>
      </c>
      <c r="G650" s="8" t="str">
        <f t="shared" si="64"/>
        <v xml:space="preserve">USER_PASSWORD VARCHAR(50),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124</v>
      </c>
      <c r="D651" s="8" t="s">
        <v>335</v>
      </c>
      <c r="E651" s="8" t="s">
        <v>57</v>
      </c>
      <c r="F651" s="8">
        <v>8</v>
      </c>
      <c r="G651" s="8" t="str">
        <f t="shared" si="64"/>
        <v xml:space="preserve">HOME_TEL VARCHAR(14),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332</v>
      </c>
      <c r="D652" s="8" t="s">
        <v>336</v>
      </c>
      <c r="E652" s="8" t="s">
        <v>57</v>
      </c>
      <c r="F652" s="8">
        <v>9</v>
      </c>
      <c r="G652" s="8" t="str">
        <f t="shared" si="64"/>
        <v xml:space="preserve">HOME_TEL1 VARCHAR(3),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333</v>
      </c>
      <c r="D653" s="8" t="s">
        <v>337</v>
      </c>
      <c r="E653" s="8" t="s">
        <v>57</v>
      </c>
      <c r="F653" s="8">
        <v>10</v>
      </c>
      <c r="G653" s="8" t="str">
        <f t="shared" si="64"/>
        <v xml:space="preserve">HOME_TEL2 VARCHAR(4),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334</v>
      </c>
      <c r="D654" s="8" t="s">
        <v>337</v>
      </c>
      <c r="E654" s="8" t="s">
        <v>57</v>
      </c>
      <c r="F654" s="8">
        <v>11</v>
      </c>
      <c r="G654" s="8" t="str">
        <f t="shared" si="64"/>
        <v xml:space="preserve">HOME_TEL3 VARCHAR(4),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117</v>
      </c>
      <c r="D655" s="8" t="s">
        <v>335</v>
      </c>
      <c r="E655" s="8" t="s">
        <v>58</v>
      </c>
      <c r="F655" s="8">
        <v>12</v>
      </c>
      <c r="G655" s="8" t="str">
        <f t="shared" si="64"/>
        <v xml:space="preserve">MOBILE VARCHAR(14),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338</v>
      </c>
      <c r="D656" s="8" t="s">
        <v>336</v>
      </c>
      <c r="E656" s="8" t="s">
        <v>58</v>
      </c>
      <c r="F656" s="8">
        <v>13</v>
      </c>
      <c r="G656" s="8" t="str">
        <f t="shared" si="64"/>
        <v xml:space="preserve">MOBILE1 VARCHAR(3), </v>
      </c>
      <c r="H656" s="8"/>
      <c r="I656" s="13"/>
    </row>
    <row r="657" spans="1:9" x14ac:dyDescent="0.3">
      <c r="A657" s="11" t="s">
        <v>395</v>
      </c>
      <c r="B657" s="23" t="s">
        <v>566</v>
      </c>
      <c r="C657" s="17" t="s">
        <v>339</v>
      </c>
      <c r="D657" s="8" t="s">
        <v>337</v>
      </c>
      <c r="E657" s="8" t="s">
        <v>58</v>
      </c>
      <c r="F657" s="8">
        <v>14</v>
      </c>
      <c r="G657" s="8" t="str">
        <f t="shared" si="64"/>
        <v xml:space="preserve">MOBILE2 VARCHAR(4), </v>
      </c>
      <c r="H657" s="8"/>
      <c r="I657" s="13"/>
    </row>
    <row r="658" spans="1:9" x14ac:dyDescent="0.3">
      <c r="A658" s="11" t="s">
        <v>395</v>
      </c>
      <c r="B658" s="23" t="s">
        <v>566</v>
      </c>
      <c r="C658" s="17" t="s">
        <v>340</v>
      </c>
      <c r="D658" s="8" t="s">
        <v>337</v>
      </c>
      <c r="E658" s="8" t="s">
        <v>58</v>
      </c>
      <c r="F658" s="8">
        <v>15</v>
      </c>
      <c r="G658" s="8" t="str">
        <f t="shared" si="64"/>
        <v xml:space="preserve">MOBILE3 VARCHAR(4), </v>
      </c>
      <c r="H658" s="8"/>
      <c r="I658" s="13"/>
    </row>
    <row r="659" spans="1:9" x14ac:dyDescent="0.3">
      <c r="A659" s="11" t="s">
        <v>395</v>
      </c>
      <c r="B659" s="23" t="s">
        <v>566</v>
      </c>
      <c r="C659" s="19" t="s">
        <v>206</v>
      </c>
      <c r="D659" s="8" t="s">
        <v>73</v>
      </c>
      <c r="E659" s="7" t="s">
        <v>216</v>
      </c>
      <c r="F659" s="8">
        <v>16</v>
      </c>
      <c r="G659" s="8" t="str">
        <f t="shared" si="64"/>
        <v xml:space="preserve">COMP_CD VARCHAR(15), </v>
      </c>
      <c r="H659" s="8"/>
      <c r="I659" s="13"/>
    </row>
    <row r="660" spans="1:9" x14ac:dyDescent="0.3">
      <c r="A660" s="11" t="s">
        <v>395</v>
      </c>
      <c r="B660" s="23" t="s">
        <v>566</v>
      </c>
      <c r="C660" s="17" t="s">
        <v>112</v>
      </c>
      <c r="D660" s="8" t="s">
        <v>76</v>
      </c>
      <c r="E660" s="8" t="s">
        <v>42</v>
      </c>
      <c r="F660" s="8">
        <v>17</v>
      </c>
      <c r="G660" s="8" t="str">
        <f t="shared" si="64"/>
        <v xml:space="preserve">CREATE_DATE DATETIME, </v>
      </c>
      <c r="H660" s="8"/>
      <c r="I660" s="13"/>
    </row>
    <row r="661" spans="1:9" x14ac:dyDescent="0.3">
      <c r="A661" s="11" t="s">
        <v>395</v>
      </c>
      <c r="B661" s="23" t="s">
        <v>566</v>
      </c>
      <c r="C661" s="17" t="s">
        <v>398</v>
      </c>
      <c r="D661" s="8" t="s">
        <v>397</v>
      </c>
      <c r="E661" s="7" t="s">
        <v>216</v>
      </c>
      <c r="F661" s="8">
        <v>18</v>
      </c>
      <c r="G661" s="8" t="str">
        <f t="shared" si="64"/>
        <v xml:space="preserve">ERROR VARCHAR(300), </v>
      </c>
      <c r="H661" s="8"/>
      <c r="I661" s="13"/>
    </row>
    <row r="662" spans="1:9" x14ac:dyDescent="0.3">
      <c r="A662" s="11" t="s">
        <v>395</v>
      </c>
      <c r="B662" s="23" t="s">
        <v>566</v>
      </c>
      <c r="C662" s="17" t="s">
        <v>215</v>
      </c>
      <c r="D662" s="8"/>
      <c r="E662" s="8"/>
      <c r="F662" s="8">
        <v>100</v>
      </c>
      <c r="G662" s="8" t="str">
        <f t="shared" si="64"/>
        <v>PRIMARY KEY(USER_ID) );</v>
      </c>
      <c r="H662" s="8"/>
      <c r="I662" s="13"/>
    </row>
    <row r="663" spans="1:9" x14ac:dyDescent="0.3">
      <c r="A663" s="11" t="s">
        <v>545</v>
      </c>
      <c r="B663" s="23" t="s">
        <v>664</v>
      </c>
      <c r="C663" s="17"/>
      <c r="D663" s="8"/>
      <c r="E663" s="8"/>
      <c r="F663" s="8">
        <v>0</v>
      </c>
      <c r="G663" s="8" t="str">
        <f t="shared" si="64"/>
        <v xml:space="preserve">CREATE TABLE USER (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187</v>
      </c>
      <c r="D664" s="8" t="s">
        <v>73</v>
      </c>
      <c r="E664" s="8" t="s">
        <v>34</v>
      </c>
      <c r="F664" s="8">
        <v>1</v>
      </c>
      <c r="G664" s="8" t="str">
        <f t="shared" si="64"/>
        <v xml:space="preserve">USER_ID VARCHAR(15),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109</v>
      </c>
      <c r="D665" s="8" t="s">
        <v>82</v>
      </c>
      <c r="E665" s="8" t="s">
        <v>53</v>
      </c>
      <c r="F665" s="8">
        <v>2</v>
      </c>
      <c r="G665" s="8" t="str">
        <f t="shared" si="64"/>
        <v xml:space="preserve">USER_NAME VARCHAR(20), </v>
      </c>
      <c r="H665" s="8"/>
      <c r="I665" s="13"/>
    </row>
    <row r="666" spans="1:9" x14ac:dyDescent="0.3">
      <c r="A666" s="11" t="s">
        <v>64</v>
      </c>
      <c r="B666" s="23" t="s">
        <v>554</v>
      </c>
      <c r="C666" s="17" t="s">
        <v>175</v>
      </c>
      <c r="D666" s="8" t="s">
        <v>343</v>
      </c>
      <c r="E666" s="8" t="s">
        <v>178</v>
      </c>
      <c r="F666" s="8">
        <v>3</v>
      </c>
      <c r="G666" s="8" t="str">
        <f t="shared" ref="G666:G667" si="65">IF(F666=0,"CREATE TABLE "&amp;A666&amp;" ( ",IF(F666=100,C666&amp;" );",IF(F666=200,"ALTER TABLE "&amp;A666&amp;" ADD INDEX "&amp;A666&amp;"_IDX"&amp;C666&amp;"("&amp;D666&amp;");",C666&amp;" "&amp;D666&amp;", ")))</f>
        <v xml:space="preserve">ADMIN_YN CHAR(1) DEFAULT 'N', </v>
      </c>
      <c r="H666" s="11"/>
      <c r="I666" s="13"/>
    </row>
    <row r="667" spans="1:9" x14ac:dyDescent="0.3">
      <c r="A667" s="11" t="s">
        <v>64</v>
      </c>
      <c r="B667" s="23" t="s">
        <v>554</v>
      </c>
      <c r="C667" s="17" t="s">
        <v>941</v>
      </c>
      <c r="D667" s="8" t="s">
        <v>343</v>
      </c>
      <c r="E667" s="8" t="s">
        <v>728</v>
      </c>
      <c r="F667" s="8">
        <v>3</v>
      </c>
      <c r="G667" s="8" t="str">
        <f t="shared" si="65"/>
        <v xml:space="preserve">SITE_MANAGER_YN CHAR(1) DEFAULT 'N', </v>
      </c>
      <c r="H667" s="11"/>
      <c r="I667" s="13"/>
    </row>
    <row r="668" spans="1:9" x14ac:dyDescent="0.3">
      <c r="A668" s="11" t="s">
        <v>545</v>
      </c>
      <c r="B668" s="23" t="s">
        <v>554</v>
      </c>
      <c r="C668" s="17" t="s">
        <v>727</v>
      </c>
      <c r="D668" s="8" t="s">
        <v>405</v>
      </c>
      <c r="E668" s="8" t="s">
        <v>729</v>
      </c>
      <c r="F668" s="8">
        <v>3</v>
      </c>
      <c r="G668" s="8" t="str">
        <f t="shared" si="64"/>
        <v xml:space="preserve">CONTENTS_MANAGER_YN CHAR(1) DEFAULT 'N', </v>
      </c>
      <c r="H668" s="11"/>
      <c r="I668" s="13"/>
    </row>
    <row r="669" spans="1:9" x14ac:dyDescent="0.3">
      <c r="A669" s="11" t="s">
        <v>545</v>
      </c>
      <c r="B669" s="23" t="s">
        <v>554</v>
      </c>
      <c r="C669" s="17" t="s">
        <v>176</v>
      </c>
      <c r="D669" s="8" t="s">
        <v>405</v>
      </c>
      <c r="E669" s="8" t="s">
        <v>179</v>
      </c>
      <c r="F669" s="8">
        <v>4</v>
      </c>
      <c r="G669" s="8" t="str">
        <f t="shared" si="64"/>
        <v xml:space="preserve">TUTOR_YN CHAR(1) DEFAULT 'N', </v>
      </c>
      <c r="H669" s="8"/>
      <c r="I669" s="13"/>
    </row>
    <row r="670" spans="1:9" x14ac:dyDescent="0.3">
      <c r="A670" s="11" t="s">
        <v>545</v>
      </c>
      <c r="B670" s="23" t="s">
        <v>554</v>
      </c>
      <c r="C670" s="17" t="s">
        <v>177</v>
      </c>
      <c r="D670" s="8" t="s">
        <v>405</v>
      </c>
      <c r="E670" s="8" t="s">
        <v>180</v>
      </c>
      <c r="F670" s="8">
        <v>5</v>
      </c>
      <c r="G670" s="8" t="str">
        <f t="shared" si="64"/>
        <v xml:space="preserve">TEACHER_YN CHAR(1) DEFAULT 'N', </v>
      </c>
      <c r="H670" s="8"/>
      <c r="I670" s="13"/>
    </row>
    <row r="671" spans="1:9" x14ac:dyDescent="0.3">
      <c r="A671" s="11" t="s">
        <v>545</v>
      </c>
      <c r="B671" s="23" t="s">
        <v>554</v>
      </c>
      <c r="C671" s="17" t="s">
        <v>110</v>
      </c>
      <c r="D671" s="8" t="s">
        <v>113</v>
      </c>
      <c r="E671" s="8" t="s">
        <v>54</v>
      </c>
      <c r="F671" s="8">
        <v>6</v>
      </c>
      <c r="G671" s="8" t="str">
        <f t="shared" si="64"/>
        <v xml:space="preserve">EMAIL VARCHAR(50), </v>
      </c>
      <c r="H671" s="8"/>
      <c r="I671" s="13"/>
    </row>
    <row r="672" spans="1:9" x14ac:dyDescent="0.3">
      <c r="A672" s="11" t="s">
        <v>545</v>
      </c>
      <c r="B672" s="23" t="s">
        <v>554</v>
      </c>
      <c r="C672" s="17" t="s">
        <v>417</v>
      </c>
      <c r="D672" s="8" t="s">
        <v>413</v>
      </c>
      <c r="E672" s="8" t="s">
        <v>414</v>
      </c>
      <c r="F672" s="8">
        <v>7</v>
      </c>
      <c r="G672" s="8" t="str">
        <f t="shared" si="64"/>
        <v xml:space="preserve">BIRTH_DAY VARCHAR(10),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412</v>
      </c>
      <c r="D673" s="8" t="s">
        <v>282</v>
      </c>
      <c r="E673" s="8" t="s">
        <v>415</v>
      </c>
      <c r="F673" s="8">
        <v>8</v>
      </c>
      <c r="G673" s="8" t="str">
        <f t="shared" si="64"/>
        <v xml:space="preserve">SEX CHAR(1), </v>
      </c>
      <c r="H673" s="8" t="s">
        <v>416</v>
      </c>
      <c r="I673" s="13"/>
    </row>
    <row r="674" spans="1:18" x14ac:dyDescent="0.3">
      <c r="A674" s="11" t="s">
        <v>545</v>
      </c>
      <c r="B674" s="23" t="s">
        <v>554</v>
      </c>
      <c r="C674" s="17" t="s">
        <v>118</v>
      </c>
      <c r="D674" s="8" t="s">
        <v>113</v>
      </c>
      <c r="E674" s="8" t="s">
        <v>55</v>
      </c>
      <c r="F674" s="8">
        <v>9</v>
      </c>
      <c r="G674" s="8" t="str">
        <f t="shared" si="64"/>
        <v xml:space="preserve">USER_PASSWORD VARCHAR(50), </v>
      </c>
      <c r="H674" s="8"/>
      <c r="I674" s="13"/>
    </row>
    <row r="675" spans="1:18" x14ac:dyDescent="0.3">
      <c r="A675" s="11" t="s">
        <v>64</v>
      </c>
      <c r="B675" s="23" t="s">
        <v>554</v>
      </c>
      <c r="C675" s="17" t="s">
        <v>942</v>
      </c>
      <c r="D675" s="8" t="s">
        <v>141</v>
      </c>
      <c r="E675" s="8" t="s">
        <v>121</v>
      </c>
      <c r="F675" s="8">
        <v>10</v>
      </c>
      <c r="G675" s="8" t="str">
        <f t="shared" ref="G675" si="66">IF(F675=0,"CREATE TABLE "&amp;A675&amp;" ( ",IF(F675=100,C675&amp;" );",IF(F675=200,"ALTER TABLE "&amp;A675&amp;" ADD INDEX "&amp;A675&amp;"_IDX"&amp;C675&amp;"("&amp;D675&amp;");",C675&amp;" "&amp;D675&amp;", ")))</f>
        <v xml:space="preserve">HOME_ZIPCODE VARCHAR(10), </v>
      </c>
      <c r="H675" s="8"/>
      <c r="I675" s="29"/>
    </row>
    <row r="676" spans="1:18" x14ac:dyDescent="0.3">
      <c r="A676" s="11" t="s">
        <v>545</v>
      </c>
      <c r="B676" s="23" t="s">
        <v>554</v>
      </c>
      <c r="C676" s="17" t="s">
        <v>123</v>
      </c>
      <c r="D676" s="8" t="s">
        <v>1402</v>
      </c>
      <c r="E676" s="8" t="s">
        <v>56</v>
      </c>
      <c r="F676" s="8">
        <v>11</v>
      </c>
      <c r="G676" s="8" t="str">
        <f t="shared" si="64"/>
        <v xml:space="preserve">HOME_ADDR VARCHAR(200), </v>
      </c>
      <c r="H676" s="8"/>
      <c r="I676" s="13"/>
    </row>
    <row r="677" spans="1:18" s="46" customFormat="1" x14ac:dyDescent="0.3">
      <c r="A677" s="42" t="s">
        <v>64</v>
      </c>
      <c r="B677" s="43" t="s">
        <v>554</v>
      </c>
      <c r="C677" s="44" t="s">
        <v>661</v>
      </c>
      <c r="D677" s="45" t="s">
        <v>663</v>
      </c>
      <c r="E677" s="45" t="s">
        <v>56</v>
      </c>
      <c r="F677" s="8">
        <v>12</v>
      </c>
      <c r="G677" s="45" t="str">
        <f t="shared" ref="G677" si="67">IF(F677=0,"CREATE TABLE "&amp;A677&amp;" ( ",IF(F677=100,C677&amp;" );",IF(F677=200,"ALTER TABLE "&amp;A677&amp;" ADD INDEX "&amp;A677&amp;"_IDX"&amp;C677&amp;"("&amp;D677&amp;");",C677&amp;" "&amp;D677&amp;", ")))</f>
        <v xml:space="preserve">HOME_OLD_ADDR VARCHAR(60), </v>
      </c>
      <c r="H677" s="45"/>
      <c r="I677" s="29" t="s">
        <v>662</v>
      </c>
    </row>
    <row r="678" spans="1:18" x14ac:dyDescent="0.3">
      <c r="A678" s="11" t="s">
        <v>545</v>
      </c>
      <c r="B678" s="23" t="s">
        <v>554</v>
      </c>
      <c r="C678" s="17" t="s">
        <v>124</v>
      </c>
      <c r="D678" s="8" t="s">
        <v>335</v>
      </c>
      <c r="E678" s="8" t="s">
        <v>57</v>
      </c>
      <c r="F678" s="8">
        <v>13</v>
      </c>
      <c r="G678" s="8" t="str">
        <f t="shared" si="64"/>
        <v xml:space="preserve">HOME_TEL VARCHAR(14),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7" t="s">
        <v>117</v>
      </c>
      <c r="D679" s="8" t="s">
        <v>335</v>
      </c>
      <c r="E679" s="8" t="s">
        <v>58</v>
      </c>
      <c r="F679" s="8">
        <v>14</v>
      </c>
      <c r="G679" s="8" t="str">
        <f t="shared" si="64"/>
        <v xml:space="preserve">MOBILE VARCHAR(14),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7" t="s">
        <v>116</v>
      </c>
      <c r="D680" s="8" t="s">
        <v>73</v>
      </c>
      <c r="E680" s="8" t="s">
        <v>111</v>
      </c>
      <c r="F680" s="8">
        <v>15</v>
      </c>
      <c r="G680" s="8" t="str">
        <f t="shared" si="64"/>
        <v xml:space="preserve">JOB VARCHAR(15),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206</v>
      </c>
      <c r="D681" s="8" t="s">
        <v>73</v>
      </c>
      <c r="E681" s="7" t="s">
        <v>216</v>
      </c>
      <c r="F681" s="8">
        <v>16</v>
      </c>
      <c r="G681" s="8" t="str">
        <f t="shared" si="64"/>
        <v xml:space="preserve">COMP_CD VARCHAR(15), </v>
      </c>
      <c r="H681" s="8"/>
      <c r="I681" s="13"/>
    </row>
    <row r="682" spans="1:18" x14ac:dyDescent="0.3">
      <c r="A682" s="11" t="s">
        <v>545</v>
      </c>
      <c r="B682" s="23" t="s">
        <v>554</v>
      </c>
      <c r="C682" s="17" t="s">
        <v>120</v>
      </c>
      <c r="D682" s="8" t="s">
        <v>343</v>
      </c>
      <c r="E682" s="8" t="s">
        <v>119</v>
      </c>
      <c r="F682" s="8">
        <v>17</v>
      </c>
      <c r="G682" s="8" t="str">
        <f t="shared" si="64"/>
        <v xml:space="preserve">RETIRED_YN CHAR(1) DEFAULT 'N', </v>
      </c>
      <c r="H682" s="8"/>
      <c r="I682" s="13"/>
    </row>
    <row r="683" spans="1:18" x14ac:dyDescent="0.3">
      <c r="A683" s="11" t="s">
        <v>545</v>
      </c>
      <c r="B683" s="23" t="s">
        <v>554</v>
      </c>
      <c r="C683" s="17" t="s">
        <v>341</v>
      </c>
      <c r="D683" s="8" t="s">
        <v>167</v>
      </c>
      <c r="E683" s="8" t="s">
        <v>342</v>
      </c>
      <c r="F683" s="8">
        <v>18</v>
      </c>
      <c r="G683" s="8" t="str">
        <f t="shared" si="64"/>
        <v xml:space="preserve">RETIRED_REASON TEXT, </v>
      </c>
      <c r="H683" s="8"/>
      <c r="I683" s="13"/>
    </row>
    <row r="684" spans="1:18" x14ac:dyDescent="0.3">
      <c r="A684" s="11" t="s">
        <v>545</v>
      </c>
      <c r="B684" s="23" t="s">
        <v>554</v>
      </c>
      <c r="C684" s="19" t="s">
        <v>258</v>
      </c>
      <c r="D684" s="8" t="s">
        <v>82</v>
      </c>
      <c r="E684" s="8" t="s">
        <v>327</v>
      </c>
      <c r="F684" s="8">
        <v>19</v>
      </c>
      <c r="G684" s="8" t="str">
        <f t="shared" si="64"/>
        <v xml:space="preserve">BANK VARCHAR(20), </v>
      </c>
      <c r="H684" s="8"/>
      <c r="I684" s="13"/>
    </row>
    <row r="685" spans="1:18" x14ac:dyDescent="0.3">
      <c r="A685" s="11" t="s">
        <v>545</v>
      </c>
      <c r="B685" s="23" t="s">
        <v>554</v>
      </c>
      <c r="C685" s="19" t="s">
        <v>326</v>
      </c>
      <c r="D685" s="8" t="s">
        <v>82</v>
      </c>
      <c r="E685" s="8" t="s">
        <v>328</v>
      </c>
      <c r="F685" s="8">
        <v>20</v>
      </c>
      <c r="G685" s="8" t="str">
        <f t="shared" si="64"/>
        <v xml:space="preserve">ACC_NUM VARCHAR(20),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9" t="s">
        <v>1257</v>
      </c>
      <c r="D686" s="8" t="s">
        <v>473</v>
      </c>
      <c r="E686" s="8" t="s">
        <v>469</v>
      </c>
      <c r="F686" s="8">
        <v>21</v>
      </c>
      <c r="G686" s="8" t="str">
        <f t="shared" si="64"/>
        <v xml:space="preserve">CERTIFICATION_YN CHAR(1) DEFAULT 'Y', </v>
      </c>
      <c r="H686" s="8"/>
      <c r="I686" s="13"/>
    </row>
    <row r="687" spans="1:18" x14ac:dyDescent="0.3">
      <c r="A687" s="11" t="s">
        <v>545</v>
      </c>
      <c r="B687" s="23" t="s">
        <v>554</v>
      </c>
      <c r="C687" s="19" t="s">
        <v>470</v>
      </c>
      <c r="D687" s="8" t="s">
        <v>471</v>
      </c>
      <c r="E687" s="8" t="s">
        <v>472</v>
      </c>
      <c r="F687" s="8">
        <v>22</v>
      </c>
      <c r="G687" s="8" t="str">
        <f t="shared" si="64"/>
        <v xml:space="preserve">CERTIFICATION_KEY VARCHAR(20), </v>
      </c>
      <c r="H687" s="8"/>
      <c r="I687" s="13"/>
    </row>
    <row r="688" spans="1:18" s="34" customFormat="1" x14ac:dyDescent="0.3">
      <c r="A688" s="11" t="s">
        <v>64</v>
      </c>
      <c r="B688" s="23" t="s">
        <v>554</v>
      </c>
      <c r="C688" s="17" t="s">
        <v>698</v>
      </c>
      <c r="D688" s="8" t="s">
        <v>343</v>
      </c>
      <c r="E688" s="8" t="s">
        <v>699</v>
      </c>
      <c r="F688" s="8">
        <v>23</v>
      </c>
      <c r="G688" s="8" t="str">
        <f t="shared" si="64"/>
        <v xml:space="preserve">USER_IMG CHAR(1) DEFAULT 'N', </v>
      </c>
      <c r="H688" s="8"/>
      <c r="I688" s="13" t="s">
        <v>700</v>
      </c>
      <c r="J688" s="33"/>
      <c r="R688" s="35"/>
    </row>
    <row r="689" spans="1:9" x14ac:dyDescent="0.3">
      <c r="A689" s="11" t="s">
        <v>545</v>
      </c>
      <c r="B689" s="23" t="s">
        <v>554</v>
      </c>
      <c r="C689" s="17" t="s">
        <v>499</v>
      </c>
      <c r="D689" s="8" t="s">
        <v>167</v>
      </c>
      <c r="E689" s="8" t="s">
        <v>500</v>
      </c>
      <c r="F689" s="8">
        <v>24</v>
      </c>
      <c r="G689" s="8" t="str">
        <f t="shared" si="64"/>
        <v xml:space="preserve">CAREER TEXT,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1145</v>
      </c>
      <c r="D690" s="8" t="s">
        <v>73</v>
      </c>
      <c r="E690" s="8" t="s">
        <v>1112</v>
      </c>
      <c r="F690" s="8">
        <v>25</v>
      </c>
      <c r="G690" s="8" t="str">
        <f t="shared" ref="G690" si="68">IF(F690=0,"CREATE TABLE "&amp;A690&amp;" ( ",IF(F690=100,C690&amp;" );",IF(F690=200,"ALTER TABLE "&amp;A690&amp;" ADD INDEX "&amp;A690&amp;"_IDX"&amp;C690&amp;"("&amp;D690&amp;");",C690&amp;" "&amp;D690&amp;", ")))</f>
        <v xml:space="preserve">RECOMMEND_ID VARCHAR(15), </v>
      </c>
      <c r="H690" s="8"/>
      <c r="I690" s="13"/>
    </row>
    <row r="691" spans="1:9" x14ac:dyDescent="0.3">
      <c r="A691" s="11" t="s">
        <v>64</v>
      </c>
      <c r="B691" s="23" t="s">
        <v>554</v>
      </c>
      <c r="C691" s="17" t="s">
        <v>1328</v>
      </c>
      <c r="D691" s="8" t="s">
        <v>343</v>
      </c>
      <c r="E691" s="8" t="s">
        <v>1155</v>
      </c>
      <c r="F691" s="8">
        <v>28</v>
      </c>
      <c r="G691" s="8" t="str">
        <f t="shared" ref="G691:G695" si="69">IF(F691=0,"CREATE TABLE "&amp;A691&amp;" ( ",IF(F691=100,C691&amp;" );",IF(F691=200,"ALTER TABLE "&amp;A691&amp;" ADD INDEX "&amp;A691&amp;"_IDX"&amp;C691&amp;"("&amp;D691&amp;");",C691&amp;" "&amp;D691&amp;", ")))</f>
        <v xml:space="preserve">EMAIL_INFORM_YN CHAR(1) DEFAULT 'N', </v>
      </c>
      <c r="H691" s="8"/>
      <c r="I691" s="13"/>
    </row>
    <row r="692" spans="1:9" x14ac:dyDescent="0.3">
      <c r="A692" s="11" t="s">
        <v>64</v>
      </c>
      <c r="B692" s="23" t="s">
        <v>554</v>
      </c>
      <c r="C692" s="17" t="s">
        <v>1412</v>
      </c>
      <c r="D692" s="8" t="s">
        <v>1159</v>
      </c>
      <c r="E692" s="8" t="s">
        <v>1413</v>
      </c>
      <c r="F692" s="8">
        <v>29</v>
      </c>
      <c r="G692" s="8" t="str">
        <f t="shared" si="69"/>
        <v xml:space="preserve">SLOGAN VARCHAR(400), </v>
      </c>
      <c r="H692" s="8"/>
      <c r="I692" s="13"/>
    </row>
    <row r="693" spans="1:9" x14ac:dyDescent="0.3">
      <c r="A693" s="11" t="s">
        <v>64</v>
      </c>
      <c r="B693" s="23" t="s">
        <v>554</v>
      </c>
      <c r="C693" s="17" t="s">
        <v>1160</v>
      </c>
      <c r="D693" s="8" t="s">
        <v>1159</v>
      </c>
      <c r="E693" s="8" t="s">
        <v>1414</v>
      </c>
      <c r="F693" s="8">
        <v>30</v>
      </c>
      <c r="G693" s="8" t="str">
        <f t="shared" si="69"/>
        <v xml:space="preserve">SIMPLE_INFORM VARCHAR(400), </v>
      </c>
      <c r="H693" s="8"/>
      <c r="I693" s="13"/>
    </row>
    <row r="694" spans="1:9" x14ac:dyDescent="0.3">
      <c r="A694" s="11" t="s">
        <v>64</v>
      </c>
      <c r="B694" s="23" t="s">
        <v>554</v>
      </c>
      <c r="C694" s="17" t="s">
        <v>1161</v>
      </c>
      <c r="D694" s="8" t="s">
        <v>343</v>
      </c>
      <c r="E694" s="8" t="s">
        <v>1163</v>
      </c>
      <c r="F694" s="8">
        <v>31</v>
      </c>
      <c r="G694" s="8" t="str">
        <f t="shared" si="69"/>
        <v xml:space="preserve">MAIN_PC_IMAGE_YN CHAR(1) DEFAULT 'N', </v>
      </c>
      <c r="H694" s="8"/>
      <c r="I694" s="13"/>
    </row>
    <row r="695" spans="1:9" x14ac:dyDescent="0.3">
      <c r="A695" s="11" t="s">
        <v>64</v>
      </c>
      <c r="B695" s="23" t="s">
        <v>554</v>
      </c>
      <c r="C695" s="17" t="s">
        <v>1162</v>
      </c>
      <c r="D695" s="8" t="s">
        <v>343</v>
      </c>
      <c r="E695" s="8" t="s">
        <v>1164</v>
      </c>
      <c r="F695" s="8">
        <v>32</v>
      </c>
      <c r="G695" s="8" t="str">
        <f t="shared" si="69"/>
        <v xml:space="preserve">MAIN_MOBILE_IMAGE_YN CHAR(1) DEFAULT 'N', </v>
      </c>
      <c r="H695" s="8"/>
      <c r="I695" s="13"/>
    </row>
    <row r="696" spans="1:9" x14ac:dyDescent="0.3">
      <c r="A696" s="11" t="s">
        <v>64</v>
      </c>
      <c r="B696" s="23" t="s">
        <v>554</v>
      </c>
      <c r="C696" s="17" t="s">
        <v>1391</v>
      </c>
      <c r="D696" s="8" t="s">
        <v>343</v>
      </c>
      <c r="E696" s="8" t="s">
        <v>1392</v>
      </c>
      <c r="F696" s="8">
        <v>32</v>
      </c>
      <c r="G696" s="8" t="str">
        <f t="shared" ref="G696" si="70">IF(F696=0,"CREATE TABLE "&amp;A696&amp;" ( ",IF(F696=100,C696&amp;" );",IF(F696=200,"ALTER TABLE "&amp;A696&amp;" ADD INDEX "&amp;A696&amp;"_IDX"&amp;C696&amp;"("&amp;D696&amp;");",C696&amp;" "&amp;D696&amp;", ")))</f>
        <v xml:space="preserve">TALK_IMAGE_YN CHAR(1) DEFAULT 'N', </v>
      </c>
      <c r="H696" s="8"/>
      <c r="I696" s="13"/>
    </row>
    <row r="697" spans="1:9" x14ac:dyDescent="0.3">
      <c r="A697" s="11" t="s">
        <v>64</v>
      </c>
      <c r="B697" s="23" t="s">
        <v>554</v>
      </c>
      <c r="C697" s="17" t="s">
        <v>1512</v>
      </c>
      <c r="D697" s="8" t="s">
        <v>343</v>
      </c>
      <c r="E697" s="8" t="s">
        <v>1511</v>
      </c>
      <c r="F697" s="8">
        <v>32</v>
      </c>
      <c r="G697" s="8" t="str">
        <f t="shared" ref="G697" si="71">IF(F697=0,"CREATE TABLE "&amp;A697&amp;" ( ",IF(F697=100,C697&amp;" );",IF(F697=200,"ALTER TABLE "&amp;A697&amp;" ADD INDEX "&amp;A697&amp;"_IDX"&amp;C697&amp;"("&amp;D697&amp;");",C697&amp;" "&amp;D697&amp;", ")))</f>
        <v xml:space="preserve">NAVER_USER_YN CHAR(1) DEFAULT 'N', </v>
      </c>
      <c r="H697" s="8"/>
      <c r="I697" s="13"/>
    </row>
    <row r="698" spans="1:9" x14ac:dyDescent="0.3">
      <c r="A698" s="11" t="s">
        <v>545</v>
      </c>
      <c r="B698" s="23" t="s">
        <v>554</v>
      </c>
      <c r="C698" s="19" t="s">
        <v>67</v>
      </c>
      <c r="D698" s="7" t="s">
        <v>73</v>
      </c>
      <c r="E698" s="7" t="s">
        <v>70</v>
      </c>
      <c r="F698" s="8">
        <v>33</v>
      </c>
      <c r="G698" s="8" t="str">
        <f t="shared" si="64"/>
        <v xml:space="preserve">CREATE_USER VARCHAR(15), </v>
      </c>
      <c r="H698" s="8"/>
      <c r="I698" s="13"/>
    </row>
    <row r="699" spans="1:9" x14ac:dyDescent="0.3">
      <c r="A699" s="11" t="s">
        <v>545</v>
      </c>
      <c r="B699" s="23" t="s">
        <v>554</v>
      </c>
      <c r="C699" s="17" t="s">
        <v>112</v>
      </c>
      <c r="D699" s="8" t="s">
        <v>76</v>
      </c>
      <c r="E699" s="8" t="s">
        <v>168</v>
      </c>
      <c r="F699" s="8">
        <v>34</v>
      </c>
      <c r="G699" s="8" t="str">
        <f t="shared" si="64"/>
        <v xml:space="preserve">CREATE_DATE DATETIME, </v>
      </c>
      <c r="H699" s="8"/>
      <c r="I699" s="13"/>
    </row>
    <row r="700" spans="1:9" x14ac:dyDescent="0.3">
      <c r="A700" s="11" t="s">
        <v>545</v>
      </c>
      <c r="B700" s="23" t="s">
        <v>554</v>
      </c>
      <c r="C700" s="19" t="s">
        <v>170</v>
      </c>
      <c r="D700" s="7" t="s">
        <v>73</v>
      </c>
      <c r="E700" s="7" t="s">
        <v>72</v>
      </c>
      <c r="F700" s="8">
        <v>35</v>
      </c>
      <c r="G700" s="8" t="str">
        <f t="shared" si="64"/>
        <v xml:space="preserve">UPDATE_USER VARCHAR(15), </v>
      </c>
      <c r="H700" s="8"/>
      <c r="I700" s="13"/>
    </row>
    <row r="701" spans="1:9" x14ac:dyDescent="0.3">
      <c r="A701" s="11" t="s">
        <v>545</v>
      </c>
      <c r="B701" s="23" t="s">
        <v>554</v>
      </c>
      <c r="C701" s="17" t="s">
        <v>169</v>
      </c>
      <c r="D701" s="8" t="s">
        <v>76</v>
      </c>
      <c r="E701" s="8" t="s">
        <v>52</v>
      </c>
      <c r="F701" s="8">
        <v>34</v>
      </c>
      <c r="G701" s="8" t="str">
        <f t="shared" si="64"/>
        <v xml:space="preserve">UPDATE_DATE DATETIME, </v>
      </c>
      <c r="H701" s="8"/>
      <c r="I701" s="13"/>
    </row>
    <row r="702" spans="1:9" x14ac:dyDescent="0.3">
      <c r="A702" s="11" t="s">
        <v>545</v>
      </c>
      <c r="B702" s="23" t="s">
        <v>554</v>
      </c>
      <c r="C702" s="17" t="s">
        <v>215</v>
      </c>
      <c r="D702" s="8"/>
      <c r="E702" s="8"/>
      <c r="F702" s="8">
        <v>100</v>
      </c>
      <c r="G702" s="8" t="str">
        <f t="shared" si="64"/>
        <v>PRIMARY KEY(USER_ID) );</v>
      </c>
      <c r="H702" s="8"/>
      <c r="I702" s="13"/>
    </row>
    <row r="703" spans="1:9" x14ac:dyDescent="0.3">
      <c r="A703" s="11" t="s">
        <v>545</v>
      </c>
      <c r="B703" s="23" t="s">
        <v>554</v>
      </c>
      <c r="C703" s="19" t="s">
        <v>573</v>
      </c>
      <c r="D703" s="8" t="s">
        <v>109</v>
      </c>
      <c r="E703" s="7"/>
      <c r="F703" s="8">
        <v>200</v>
      </c>
      <c r="G703" s="8" t="str">
        <f t="shared" si="64"/>
        <v>ALTER TABLE USER ADD INDEX USER_IDX1(USER_NAME);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/>
      <c r="D704" s="7"/>
      <c r="E704" s="8"/>
      <c r="F704" s="8">
        <v>0</v>
      </c>
      <c r="G704" s="8" t="str">
        <f t="shared" si="64"/>
        <v xml:space="preserve">CREATE TABLE USER_EXAM (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37</v>
      </c>
      <c r="D705" s="7" t="s">
        <v>77</v>
      </c>
      <c r="E705" s="7" t="s">
        <v>36</v>
      </c>
      <c r="F705" s="8">
        <v>1</v>
      </c>
      <c r="G705" s="8" t="str">
        <f t="shared" si="64"/>
        <v xml:space="preserve">COURSE_ID INT,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35</v>
      </c>
      <c r="D706" s="7" t="s">
        <v>73</v>
      </c>
      <c r="E706" s="7" t="s">
        <v>34</v>
      </c>
      <c r="F706" s="8">
        <v>2</v>
      </c>
      <c r="G706" s="8" t="str">
        <f t="shared" si="64"/>
        <v xml:space="preserve">USER_ID VARCHAR(15), </v>
      </c>
      <c r="H706" s="8"/>
      <c r="I706" s="13"/>
    </row>
    <row r="707" spans="1:9" ht="24" x14ac:dyDescent="0.3">
      <c r="A707" s="25" t="s">
        <v>1008</v>
      </c>
      <c r="B707" s="21" t="s">
        <v>553</v>
      </c>
      <c r="C707" s="17" t="s">
        <v>646</v>
      </c>
      <c r="D707" s="8" t="s">
        <v>659</v>
      </c>
      <c r="E707" s="9" t="s">
        <v>647</v>
      </c>
      <c r="F707" s="8">
        <v>3</v>
      </c>
      <c r="G707" s="8" t="str">
        <f t="shared" si="64"/>
        <v xml:space="preserve">EXAM_KIND VARCHAR(5), </v>
      </c>
      <c r="H707" s="11" t="s">
        <v>1005</v>
      </c>
      <c r="I707" s="13"/>
    </row>
    <row r="708" spans="1:9" x14ac:dyDescent="0.3">
      <c r="A708" s="25" t="s">
        <v>465</v>
      </c>
      <c r="B708" s="21" t="s">
        <v>553</v>
      </c>
      <c r="C708" s="17" t="s">
        <v>17</v>
      </c>
      <c r="D708" s="7" t="s">
        <v>272</v>
      </c>
      <c r="E708" s="9" t="s">
        <v>839</v>
      </c>
      <c r="F708" s="8">
        <v>3</v>
      </c>
      <c r="G708" s="8" t="str">
        <f t="shared" ref="G708" si="72">IF(F708=0,"CREATE TABLE "&amp;A708&amp;" ( ",IF(F708=100,C708&amp;" );",IF(F708=200,"ALTER TABLE "&amp;A708&amp;" ADD INDEX "&amp;A708&amp;"_IDX"&amp;C708&amp;"("&amp;D708&amp;");",C708&amp;" "&amp;D708&amp;", ")))</f>
        <v xml:space="preserve">WEEK INT DEFAULT 0,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9" t="s">
        <v>286</v>
      </c>
      <c r="D709" s="7" t="s">
        <v>77</v>
      </c>
      <c r="E709" s="7" t="s">
        <v>299</v>
      </c>
      <c r="F709" s="8">
        <v>4</v>
      </c>
      <c r="G709" s="8" t="str">
        <f t="shared" si="64"/>
        <v xml:space="preserve">SEQ INT,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293</v>
      </c>
      <c r="D710" s="8" t="s">
        <v>298</v>
      </c>
      <c r="E710" s="7" t="s">
        <v>307</v>
      </c>
      <c r="F710" s="8">
        <v>5</v>
      </c>
      <c r="G710" s="8" t="str">
        <f t="shared" si="64"/>
        <v xml:space="preserve">ANSWER VARCHAR(100), </v>
      </c>
      <c r="H710" s="8"/>
      <c r="I710" s="13"/>
    </row>
    <row r="711" spans="1:9" x14ac:dyDescent="0.3">
      <c r="A711" s="25" t="s">
        <v>465</v>
      </c>
      <c r="B711" s="21" t="s">
        <v>553</v>
      </c>
      <c r="C711" s="19" t="s">
        <v>669</v>
      </c>
      <c r="D711" s="8" t="s">
        <v>343</v>
      </c>
      <c r="E711" s="7" t="s">
        <v>670</v>
      </c>
      <c r="F711" s="8">
        <v>6</v>
      </c>
      <c r="G711" s="8" t="str">
        <f t="shared" si="64"/>
        <v xml:space="preserve">ANSWER_YN CHAR(1) DEFAULT 'N', </v>
      </c>
      <c r="H711" s="8"/>
      <c r="I711" s="13"/>
    </row>
    <row r="712" spans="1:9" x14ac:dyDescent="0.3">
      <c r="A712" s="25" t="s">
        <v>465</v>
      </c>
      <c r="B712" s="21" t="s">
        <v>553</v>
      </c>
      <c r="C712" s="19" t="s">
        <v>688</v>
      </c>
      <c r="D712" s="7" t="s">
        <v>73</v>
      </c>
      <c r="E712" s="7" t="s">
        <v>70</v>
      </c>
      <c r="F712" s="8">
        <v>30</v>
      </c>
      <c r="G712" s="8" t="str">
        <f t="shared" ref="G712:G715" si="73">IF(F712=0,"CREATE TABLE "&amp;A712&amp;" ( ",IF(F712=100,C712&amp;" );",IF(F712=200,"ALTER TABLE "&amp;A712&amp;" ADD INDEX "&amp;A712&amp;"_IDX"&amp;C712&amp;"("&amp;D712&amp;");",C712&amp;" "&amp;D712&amp;", ")))</f>
        <v xml:space="preserve">CREATE_USER VARCHAR(15), </v>
      </c>
      <c r="H712" s="8"/>
      <c r="I712" s="13"/>
    </row>
    <row r="713" spans="1:9" x14ac:dyDescent="0.3">
      <c r="A713" s="25" t="s">
        <v>465</v>
      </c>
      <c r="B713" s="21" t="s">
        <v>553</v>
      </c>
      <c r="C713" s="17" t="s">
        <v>112</v>
      </c>
      <c r="D713" s="8" t="s">
        <v>76</v>
      </c>
      <c r="E713" s="8" t="s">
        <v>168</v>
      </c>
      <c r="F713" s="8">
        <v>31</v>
      </c>
      <c r="G713" s="8" t="str">
        <f t="shared" si="73"/>
        <v xml:space="preserve">CREATE_DATE DATETIME, </v>
      </c>
      <c r="H713" s="8"/>
      <c r="I713" s="13"/>
    </row>
    <row r="714" spans="1:9" x14ac:dyDescent="0.3">
      <c r="A714" s="25" t="s">
        <v>465</v>
      </c>
      <c r="B714" s="21" t="s">
        <v>553</v>
      </c>
      <c r="C714" s="19" t="s">
        <v>170</v>
      </c>
      <c r="D714" s="7" t="s">
        <v>73</v>
      </c>
      <c r="E714" s="7" t="s">
        <v>72</v>
      </c>
      <c r="F714" s="8">
        <v>32</v>
      </c>
      <c r="G714" s="8" t="str">
        <f t="shared" si="73"/>
        <v xml:space="preserve">UPDATE_USER VARCHAR(15), </v>
      </c>
      <c r="H714" s="8"/>
      <c r="I714" s="13"/>
    </row>
    <row r="715" spans="1:9" x14ac:dyDescent="0.3">
      <c r="A715" s="25" t="s">
        <v>465</v>
      </c>
      <c r="B715" s="21" t="s">
        <v>553</v>
      </c>
      <c r="C715" s="17" t="s">
        <v>169</v>
      </c>
      <c r="D715" s="8" t="s">
        <v>76</v>
      </c>
      <c r="E715" s="8" t="s">
        <v>52</v>
      </c>
      <c r="F715" s="8">
        <v>33</v>
      </c>
      <c r="G715" s="8" t="str">
        <f t="shared" si="73"/>
        <v xml:space="preserve">UPDATE_DATE DATETIME, </v>
      </c>
      <c r="H715" s="8"/>
      <c r="I715" s="13"/>
    </row>
    <row r="716" spans="1:9" x14ac:dyDescent="0.3">
      <c r="A716" s="25" t="s">
        <v>465</v>
      </c>
      <c r="B716" s="21" t="s">
        <v>553</v>
      </c>
      <c r="C716" s="17" t="s">
        <v>840</v>
      </c>
      <c r="D716" s="8" t="s">
        <v>76</v>
      </c>
      <c r="E716" s="8" t="s">
        <v>841</v>
      </c>
      <c r="F716" s="8">
        <v>33</v>
      </c>
      <c r="G716" s="8" t="str">
        <f t="shared" ref="G716" si="74">IF(F716=0,"CREATE TABLE "&amp;A716&amp;" ( ",IF(F716=100,C716&amp;" );",IF(F716=200,"ALTER TABLE "&amp;A716&amp;" ADD INDEX "&amp;A716&amp;"_IDX"&amp;C716&amp;"("&amp;D716&amp;");",C716&amp;" "&amp;D716&amp;", ")))</f>
        <v xml:space="preserve">SCORE_DATE DATETIME, </v>
      </c>
      <c r="H716" s="8"/>
      <c r="I716" s="13"/>
    </row>
    <row r="717" spans="1:9" x14ac:dyDescent="0.3">
      <c r="A717" s="25" t="s">
        <v>465</v>
      </c>
      <c r="B717" s="21" t="s">
        <v>553</v>
      </c>
      <c r="C717" s="19" t="s">
        <v>842</v>
      </c>
      <c r="D717" s="7"/>
      <c r="E717" s="8"/>
      <c r="F717" s="8">
        <v>100</v>
      </c>
      <c r="G717" s="8" t="str">
        <f t="shared" si="64"/>
        <v>PRIMARY KEY(COURSE_ID,USER_ID,EXAM_KIND,WEEK,SEQ) );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/>
      <c r="D718" s="7"/>
      <c r="E718" s="8"/>
      <c r="F718" s="8">
        <v>0</v>
      </c>
      <c r="G718" s="8" t="str">
        <f t="shared" si="64"/>
        <v xml:space="preserve">CREATE TABLE USER_QUEST (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218</v>
      </c>
      <c r="D719" s="7" t="s">
        <v>77</v>
      </c>
      <c r="E719" s="7" t="s">
        <v>36</v>
      </c>
      <c r="F719" s="8">
        <v>1</v>
      </c>
      <c r="G719" s="8" t="str">
        <f t="shared" si="64"/>
        <v xml:space="preserve">COURSE_ID INT,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35</v>
      </c>
      <c r="D720" s="7" t="s">
        <v>73</v>
      </c>
      <c r="E720" s="7" t="s">
        <v>34</v>
      </c>
      <c r="F720" s="8">
        <v>2</v>
      </c>
      <c r="G720" s="8" t="str">
        <f t="shared" si="64"/>
        <v xml:space="preserve">USER_ID VARCHAR(15),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410</v>
      </c>
      <c r="D721" s="8" t="s">
        <v>77</v>
      </c>
      <c r="E721" s="8" t="s">
        <v>311</v>
      </c>
      <c r="F721" s="8">
        <v>3</v>
      </c>
      <c r="G721" s="8" t="str">
        <f t="shared" si="64"/>
        <v xml:space="preserve">QG_ID INT, </v>
      </c>
      <c r="H721" s="8"/>
      <c r="I721" s="13"/>
    </row>
    <row r="722" spans="1:9" x14ac:dyDescent="0.3">
      <c r="A722" s="25" t="s">
        <v>825</v>
      </c>
      <c r="B722" s="21" t="s">
        <v>552</v>
      </c>
      <c r="C722" s="17" t="s">
        <v>48</v>
      </c>
      <c r="D722" s="8" t="s">
        <v>77</v>
      </c>
      <c r="E722" s="8" t="s">
        <v>49</v>
      </c>
      <c r="F722" s="8">
        <v>4</v>
      </c>
      <c r="G722" s="8" t="str">
        <f t="shared" si="64"/>
        <v xml:space="preserve">SEQ INT,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820</v>
      </c>
      <c r="D723" s="8" t="s">
        <v>343</v>
      </c>
      <c r="E723" s="7" t="s">
        <v>307</v>
      </c>
      <c r="F723" s="8">
        <v>5</v>
      </c>
      <c r="G723" s="8" t="str">
        <f t="shared" ref="G723:G726" si="75">IF(F723=0,"CREATE TABLE "&amp;A723&amp;" ( ",IF(F723=100,C723&amp;" );",IF(F723=200,"ALTER TABLE "&amp;A723&amp;" ADD INDEX "&amp;A723&amp;"_IDX"&amp;C723&amp;"("&amp;D723&amp;");",C723&amp;" "&amp;D723&amp;", ")))</f>
        <v xml:space="preserve">ANSWER1 CHAR(1) DEFAULT 'N', </v>
      </c>
      <c r="H723" s="8"/>
      <c r="I723" s="13"/>
    </row>
    <row r="724" spans="1:9" x14ac:dyDescent="0.3">
      <c r="A724" s="25" t="s">
        <v>456</v>
      </c>
      <c r="B724" s="21" t="s">
        <v>552</v>
      </c>
      <c r="C724" s="19" t="s">
        <v>821</v>
      </c>
      <c r="D724" s="8" t="s">
        <v>343</v>
      </c>
      <c r="E724" s="7" t="s">
        <v>307</v>
      </c>
      <c r="F724" s="8">
        <v>6</v>
      </c>
      <c r="G724" s="8" t="str">
        <f t="shared" si="75"/>
        <v xml:space="preserve">ANSWER2 CHAR(1) DEFAULT 'N', </v>
      </c>
      <c r="H724" s="8"/>
      <c r="I724" s="13"/>
    </row>
    <row r="725" spans="1:9" x14ac:dyDescent="0.3">
      <c r="A725" s="25" t="s">
        <v>456</v>
      </c>
      <c r="B725" s="21" t="s">
        <v>552</v>
      </c>
      <c r="C725" s="19" t="s">
        <v>822</v>
      </c>
      <c r="D725" s="8" t="s">
        <v>343</v>
      </c>
      <c r="E725" s="7" t="s">
        <v>307</v>
      </c>
      <c r="F725" s="8">
        <v>7</v>
      </c>
      <c r="G725" s="8" t="str">
        <f t="shared" si="75"/>
        <v xml:space="preserve">ANSWER3 CHAR(1) DEFAULT 'N', </v>
      </c>
      <c r="H725" s="8"/>
      <c r="I725" s="13"/>
    </row>
    <row r="726" spans="1:9" x14ac:dyDescent="0.3">
      <c r="A726" s="25" t="s">
        <v>456</v>
      </c>
      <c r="B726" s="21" t="s">
        <v>552</v>
      </c>
      <c r="C726" s="19" t="s">
        <v>823</v>
      </c>
      <c r="D726" s="8" t="s">
        <v>343</v>
      </c>
      <c r="E726" s="7" t="s">
        <v>307</v>
      </c>
      <c r="F726" s="8">
        <v>8</v>
      </c>
      <c r="G726" s="8" t="str">
        <f t="shared" si="75"/>
        <v xml:space="preserve">ANSWER4 CHAR(1) DEFAULT 'N', </v>
      </c>
      <c r="H726" s="8"/>
      <c r="I726" s="13"/>
    </row>
    <row r="727" spans="1:9" x14ac:dyDescent="0.3">
      <c r="A727" s="25" t="s">
        <v>456</v>
      </c>
      <c r="B727" s="21" t="s">
        <v>552</v>
      </c>
      <c r="C727" s="19" t="s">
        <v>293</v>
      </c>
      <c r="D727" s="8" t="s">
        <v>298</v>
      </c>
      <c r="E727" s="7" t="s">
        <v>307</v>
      </c>
      <c r="F727" s="8">
        <v>9</v>
      </c>
      <c r="G727" s="8" t="str">
        <f t="shared" si="64"/>
        <v xml:space="preserve">ANSWER VARCHAR(100), </v>
      </c>
      <c r="H727" s="8"/>
      <c r="I727" s="13"/>
    </row>
    <row r="728" spans="1:9" x14ac:dyDescent="0.3">
      <c r="A728" s="25" t="s">
        <v>456</v>
      </c>
      <c r="B728" s="21" t="s">
        <v>552</v>
      </c>
      <c r="C728" s="17" t="s">
        <v>112</v>
      </c>
      <c r="D728" s="8" t="s">
        <v>76</v>
      </c>
      <c r="E728" s="8" t="s">
        <v>42</v>
      </c>
      <c r="F728" s="8">
        <v>10</v>
      </c>
      <c r="G728" s="8" t="str">
        <f t="shared" ref="G728:G730" si="76">IF(F728=0,"CREATE TABLE "&amp;A728&amp;" ( ",IF(F728=100,C728&amp;" );",IF(F728=200,"ALTER TABLE "&amp;A728&amp;" ADD INDEX "&amp;A728&amp;"_IDX"&amp;C728&amp;"("&amp;D728&amp;");",C728&amp;" "&amp;D728&amp;", ")))</f>
        <v xml:space="preserve">CREATE_DATE DATETIME, </v>
      </c>
      <c r="H728" s="8"/>
      <c r="I728" s="13"/>
    </row>
    <row r="729" spans="1:9" x14ac:dyDescent="0.3">
      <c r="A729" s="25" t="s">
        <v>456</v>
      </c>
      <c r="B729" s="21" t="s">
        <v>552</v>
      </c>
      <c r="C729" s="17" t="s">
        <v>688</v>
      </c>
      <c r="D729" s="8" t="s">
        <v>73</v>
      </c>
      <c r="E729" s="8" t="s">
        <v>70</v>
      </c>
      <c r="F729" s="8">
        <v>11</v>
      </c>
      <c r="G729" s="8" t="str">
        <f t="shared" si="76"/>
        <v xml:space="preserve">CREATE_USER VARCHAR(15), </v>
      </c>
      <c r="H729" s="8"/>
      <c r="I729" s="13"/>
    </row>
    <row r="730" spans="1:9" x14ac:dyDescent="0.3">
      <c r="A730" s="25" t="s">
        <v>456</v>
      </c>
      <c r="B730" s="21" t="s">
        <v>552</v>
      </c>
      <c r="C730" s="19" t="s">
        <v>458</v>
      </c>
      <c r="D730" s="7"/>
      <c r="E730" s="8"/>
      <c r="F730" s="8">
        <v>100</v>
      </c>
      <c r="G730" s="8" t="str">
        <f t="shared" si="76"/>
        <v>PRIMARY KEY(COURSE_ID,USER_ID,QG_ID,SEQ) );</v>
      </c>
      <c r="H730" s="8"/>
      <c r="I730" s="13"/>
    </row>
    <row r="731" spans="1:9" x14ac:dyDescent="0.3">
      <c r="A731" s="40" t="s">
        <v>858</v>
      </c>
      <c r="B731" s="41" t="s">
        <v>859</v>
      </c>
      <c r="C731" s="17"/>
      <c r="D731" s="8"/>
      <c r="E731" s="8"/>
      <c r="F731" s="8">
        <v>0</v>
      </c>
      <c r="G731" s="8" t="str">
        <f t="shared" ref="G731:G748" si="77">IF(F731=0,"CREATE TABLE "&amp;A731&amp;" ( ",IF(F731=100,C731&amp;" );",IF(F731=200,"ALTER TABLE "&amp;A731&amp;" ADD INDEX "&amp;A731&amp;"_IDX"&amp;C731&amp;"("&amp;D731&amp;");",C731&amp;" "&amp;D731&amp;", ")))</f>
        <v xml:space="preserve">CREATE TABLE USER_INQUIRY ( </v>
      </c>
    </row>
    <row r="732" spans="1:9" x14ac:dyDescent="0.3">
      <c r="A732" s="40" t="s">
        <v>858</v>
      </c>
      <c r="B732" s="41" t="s">
        <v>859</v>
      </c>
      <c r="C732" s="19" t="s">
        <v>48</v>
      </c>
      <c r="D732" s="7" t="s">
        <v>99</v>
      </c>
      <c r="E732" s="7" t="s">
        <v>49</v>
      </c>
      <c r="F732" s="8">
        <v>1</v>
      </c>
      <c r="G732" s="8" t="str">
        <f t="shared" si="77"/>
        <v xml:space="preserve">SEQ INT NOT NULL auto_increment, </v>
      </c>
    </row>
    <row r="733" spans="1:9" x14ac:dyDescent="0.3">
      <c r="A733" s="40" t="s">
        <v>858</v>
      </c>
      <c r="B733" s="41" t="s">
        <v>859</v>
      </c>
      <c r="C733" s="19" t="s">
        <v>862</v>
      </c>
      <c r="D733" s="8" t="s">
        <v>82</v>
      </c>
      <c r="E733" s="7" t="s">
        <v>871</v>
      </c>
      <c r="F733" s="8">
        <v>2</v>
      </c>
      <c r="G733" s="8" t="str">
        <f t="shared" si="77"/>
        <v xml:space="preserve">KIND VARCHAR(20), </v>
      </c>
    </row>
    <row r="734" spans="1:9" x14ac:dyDescent="0.3">
      <c r="A734" s="40" t="s">
        <v>858</v>
      </c>
      <c r="B734" s="41" t="s">
        <v>859</v>
      </c>
      <c r="C734" s="17" t="s">
        <v>35</v>
      </c>
      <c r="D734" s="8" t="s">
        <v>73</v>
      </c>
      <c r="E734" s="8" t="s">
        <v>34</v>
      </c>
      <c r="F734" s="8">
        <v>3</v>
      </c>
      <c r="G734" s="8" t="str">
        <f t="shared" si="77"/>
        <v xml:space="preserve">USER_ID VARCHAR(15), </v>
      </c>
    </row>
    <row r="735" spans="1:9" x14ac:dyDescent="0.3">
      <c r="A735" s="40" t="s">
        <v>858</v>
      </c>
      <c r="B735" s="41" t="s">
        <v>859</v>
      </c>
      <c r="C735" s="17" t="s">
        <v>109</v>
      </c>
      <c r="D735" s="8" t="s">
        <v>73</v>
      </c>
      <c r="E735" s="8" t="s">
        <v>863</v>
      </c>
      <c r="F735" s="8">
        <v>4</v>
      </c>
      <c r="G735" s="8" t="str">
        <f t="shared" si="77"/>
        <v xml:space="preserve">USER_NAME VARCHAR(15), </v>
      </c>
    </row>
    <row r="736" spans="1:9" x14ac:dyDescent="0.3">
      <c r="A736" s="40" t="s">
        <v>858</v>
      </c>
      <c r="B736" s="41" t="s">
        <v>859</v>
      </c>
      <c r="C736" s="17" t="s">
        <v>117</v>
      </c>
      <c r="D736" s="8" t="s">
        <v>113</v>
      </c>
      <c r="E736" s="8" t="s">
        <v>864</v>
      </c>
      <c r="F736" s="8">
        <v>5</v>
      </c>
      <c r="G736" s="8" t="str">
        <f t="shared" si="77"/>
        <v xml:space="preserve">MOBILE VARCHAR(50), </v>
      </c>
    </row>
    <row r="737" spans="1:9" x14ac:dyDescent="0.3">
      <c r="A737" s="40" t="s">
        <v>858</v>
      </c>
      <c r="B737" s="41" t="s">
        <v>859</v>
      </c>
      <c r="C737" s="17" t="s">
        <v>196</v>
      </c>
      <c r="D737" s="8" t="s">
        <v>113</v>
      </c>
      <c r="E737" s="8" t="s">
        <v>57</v>
      </c>
      <c r="F737" s="8">
        <v>6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TEL VARCHAR(50), </v>
      </c>
    </row>
    <row r="738" spans="1:9" x14ac:dyDescent="0.3">
      <c r="A738" s="40" t="s">
        <v>858</v>
      </c>
      <c r="B738" s="41" t="s">
        <v>859</v>
      </c>
      <c r="C738" s="17" t="s">
        <v>110</v>
      </c>
      <c r="D738" s="8" t="s">
        <v>113</v>
      </c>
      <c r="E738" s="8" t="s">
        <v>54</v>
      </c>
      <c r="F738" s="8">
        <v>7</v>
      </c>
      <c r="G738" s="8" t="str">
        <f t="shared" si="77"/>
        <v xml:space="preserve">EMAIL VARCHAR(50), </v>
      </c>
    </row>
    <row r="739" spans="1:9" x14ac:dyDescent="0.3">
      <c r="A739" s="40" t="s">
        <v>858</v>
      </c>
      <c r="B739" s="41" t="s">
        <v>859</v>
      </c>
      <c r="C739" s="17" t="s">
        <v>860</v>
      </c>
      <c r="D739" s="8" t="s">
        <v>113</v>
      </c>
      <c r="E739" s="8" t="s">
        <v>59</v>
      </c>
      <c r="F739" s="8">
        <v>8</v>
      </c>
      <c r="G739" s="8" t="str">
        <f t="shared" si="77"/>
        <v xml:space="preserve">COMPANY_NAME VARCHAR(50), </v>
      </c>
    </row>
    <row r="740" spans="1:9" x14ac:dyDescent="0.3">
      <c r="A740" s="40" t="s">
        <v>858</v>
      </c>
      <c r="B740" s="41" t="s">
        <v>859</v>
      </c>
      <c r="C740" s="17" t="s">
        <v>651</v>
      </c>
      <c r="D740" s="8" t="s">
        <v>80</v>
      </c>
      <c r="E740" s="8" t="s">
        <v>43</v>
      </c>
      <c r="F740" s="8">
        <v>9</v>
      </c>
      <c r="G740" s="8" t="str">
        <f t="shared" ref="G740" si="79">IF(F740=0,"CREATE TABLE "&amp;A740&amp;" ( ",IF(F740=100,C740&amp;" );",IF(F740=200,"ALTER TABLE "&amp;A740&amp;" ADD INDEX "&amp;A740&amp;"_IDX"&amp;C740&amp;"("&amp;D740&amp;");",C740&amp;" "&amp;D740&amp;", ")))</f>
        <v xml:space="preserve">TITLE VARCHAR(200), </v>
      </c>
    </row>
    <row r="741" spans="1:9" x14ac:dyDescent="0.3">
      <c r="A741" s="40" t="s">
        <v>858</v>
      </c>
      <c r="B741" s="41" t="s">
        <v>859</v>
      </c>
      <c r="C741" s="17" t="s">
        <v>861</v>
      </c>
      <c r="D741" s="8" t="s">
        <v>870</v>
      </c>
      <c r="E741" s="8" t="s">
        <v>865</v>
      </c>
      <c r="F741" s="8">
        <v>10</v>
      </c>
      <c r="G741" s="8" t="str">
        <f t="shared" si="77"/>
        <v xml:space="preserve">CONTENTS TEXT, </v>
      </c>
    </row>
    <row r="742" spans="1:9" x14ac:dyDescent="0.3">
      <c r="A742" s="40" t="s">
        <v>858</v>
      </c>
      <c r="B742" s="41" t="s">
        <v>859</v>
      </c>
      <c r="C742" s="17" t="s">
        <v>866</v>
      </c>
      <c r="D742" s="8" t="s">
        <v>870</v>
      </c>
      <c r="E742" s="8" t="s">
        <v>869</v>
      </c>
      <c r="F742" s="8">
        <v>11</v>
      </c>
      <c r="G742" s="8" t="str">
        <f t="shared" si="77"/>
        <v xml:space="preserve">ABOUT_ME TEXT, </v>
      </c>
    </row>
    <row r="743" spans="1:9" x14ac:dyDescent="0.3">
      <c r="A743" s="40" t="s">
        <v>858</v>
      </c>
      <c r="B743" s="41" t="s">
        <v>859</v>
      </c>
      <c r="C743" s="17" t="s">
        <v>867</v>
      </c>
      <c r="D743" s="8" t="s">
        <v>870</v>
      </c>
      <c r="E743" s="8" t="s">
        <v>868</v>
      </c>
      <c r="F743" s="8">
        <v>12</v>
      </c>
      <c r="G743" s="8" t="str">
        <f t="shared" si="77"/>
        <v xml:space="preserve">MOTIVE TEXT, </v>
      </c>
    </row>
    <row r="744" spans="1:9" x14ac:dyDescent="0.3">
      <c r="A744" s="40" t="s">
        <v>858</v>
      </c>
      <c r="B744" s="41" t="s">
        <v>859</v>
      </c>
      <c r="C744" s="17" t="s">
        <v>876</v>
      </c>
      <c r="D744" s="8" t="s">
        <v>343</v>
      </c>
      <c r="E744" s="8" t="s">
        <v>877</v>
      </c>
      <c r="F744" s="8">
        <v>13</v>
      </c>
      <c r="G744" s="8" t="str">
        <f t="shared" ref="G744" si="80">IF(F744=0,"CREATE TABLE "&amp;A744&amp;" ( ",IF(F744=100,C744&amp;" );",IF(F744=200,"ALTER TABLE "&amp;A744&amp;" ADD INDEX "&amp;A744&amp;"_IDX"&amp;C744&amp;"("&amp;D744&amp;");",C744&amp;" "&amp;D744&amp;", ")))</f>
        <v xml:space="preserve">COMPLETE_YN CHAR(1) DEFAULT 'N', </v>
      </c>
    </row>
    <row r="745" spans="1:9" x14ac:dyDescent="0.3">
      <c r="A745" s="40" t="s">
        <v>858</v>
      </c>
      <c r="B745" s="41" t="s">
        <v>859</v>
      </c>
      <c r="C745" s="17" t="s">
        <v>879</v>
      </c>
      <c r="D745" s="8" t="s">
        <v>870</v>
      </c>
      <c r="E745" s="8" t="s">
        <v>878</v>
      </c>
      <c r="F745" s="8">
        <v>14</v>
      </c>
      <c r="G745" s="8" t="str">
        <f t="shared" ref="G745" si="81">IF(F745=0,"CREATE TABLE "&amp;A745&amp;" ( ",IF(F745=100,C745&amp;" );",IF(F745=200,"ALTER TABLE "&amp;A745&amp;" ADD INDEX "&amp;A745&amp;"_IDX"&amp;C745&amp;"("&amp;D745&amp;");",C745&amp;" "&amp;D745&amp;", ")))</f>
        <v xml:space="preserve">MEMO TEXT, </v>
      </c>
    </row>
    <row r="746" spans="1:9" x14ac:dyDescent="0.3">
      <c r="A746" s="40" t="s">
        <v>858</v>
      </c>
      <c r="B746" s="41" t="s">
        <v>859</v>
      </c>
      <c r="C746" s="17" t="s">
        <v>169</v>
      </c>
      <c r="D746" s="8" t="s">
        <v>76</v>
      </c>
      <c r="E746" s="8" t="s">
        <v>52</v>
      </c>
      <c r="F746" s="8">
        <v>15</v>
      </c>
      <c r="G746" s="8" t="str">
        <f t="shared" ref="G746" si="82">IF(F746=0,"CREATE TABLE "&amp;A746&amp;" ( ",IF(F746=100,C746&amp;" );",IF(F746=200,"ALTER TABLE "&amp;A746&amp;" ADD INDEX "&amp;A746&amp;"_IDX"&amp;C746&amp;"("&amp;D746&amp;");",C746&amp;" "&amp;D746&amp;", ")))</f>
        <v xml:space="preserve">UPDATE_DATE DATETIME, </v>
      </c>
      <c r="H746" s="8"/>
      <c r="I746" s="13"/>
    </row>
    <row r="747" spans="1:9" x14ac:dyDescent="0.3">
      <c r="A747" s="40" t="s">
        <v>858</v>
      </c>
      <c r="B747" s="41" t="s">
        <v>859</v>
      </c>
      <c r="C747" s="17" t="s">
        <v>112</v>
      </c>
      <c r="D747" s="8" t="s">
        <v>76</v>
      </c>
      <c r="E747" s="8" t="s">
        <v>42</v>
      </c>
      <c r="F747" s="8">
        <v>16</v>
      </c>
      <c r="G747" s="8" t="str">
        <f t="shared" si="77"/>
        <v xml:space="preserve">CREATE_DATE DATETIME, </v>
      </c>
      <c r="H747" s="8"/>
      <c r="I747" s="13"/>
    </row>
    <row r="748" spans="1:9" x14ac:dyDescent="0.3">
      <c r="A748" s="40" t="s">
        <v>858</v>
      </c>
      <c r="B748" s="41" t="s">
        <v>859</v>
      </c>
      <c r="C748" s="19" t="s">
        <v>122</v>
      </c>
      <c r="D748" s="8"/>
      <c r="E748" s="8"/>
      <c r="F748" s="8">
        <v>100</v>
      </c>
      <c r="G748" s="8" t="str">
        <f t="shared" si="77"/>
        <v>PRIMARY KEY(SEQ) );</v>
      </c>
    </row>
    <row r="749" spans="1:9" x14ac:dyDescent="0.3">
      <c r="A749" s="11" t="s">
        <v>925</v>
      </c>
      <c r="B749" s="23" t="s">
        <v>926</v>
      </c>
      <c r="C749" s="17"/>
      <c r="D749" s="8"/>
      <c r="E749" s="8"/>
      <c r="F749" s="8">
        <v>0</v>
      </c>
      <c r="G749" s="8" t="str">
        <f t="shared" ref="G749:G751" si="83">IF(F749=0,"CREATE TABLE "&amp;A749&amp;" ( ",IF(F749=100,C749&amp;" );",IF(F749=200,"ALTER TABLE "&amp;A749&amp;" ADD INDEX "&amp;A749&amp;"_IDX"&amp;C749&amp;"("&amp;D749&amp;");",C749&amp;" "&amp;D749&amp;", ")))</f>
        <v xml:space="preserve">CREATE TABLE USER_LOGIN ( </v>
      </c>
      <c r="H749" s="8"/>
      <c r="I749" s="13"/>
    </row>
    <row r="750" spans="1:9" x14ac:dyDescent="0.3">
      <c r="A750" s="11" t="s">
        <v>925</v>
      </c>
      <c r="B750" s="23" t="s">
        <v>926</v>
      </c>
      <c r="C750" s="19" t="s">
        <v>48</v>
      </c>
      <c r="D750" s="7" t="s">
        <v>99</v>
      </c>
      <c r="E750" s="7" t="s">
        <v>49</v>
      </c>
      <c r="F750" s="8">
        <v>1</v>
      </c>
      <c r="G750" s="8" t="str">
        <f t="shared" si="83"/>
        <v xml:space="preserve">SEQ INT NOT NULL auto_increment, </v>
      </c>
      <c r="H750" s="8"/>
      <c r="I750" s="13"/>
    </row>
    <row r="751" spans="1:9" x14ac:dyDescent="0.3">
      <c r="A751" s="11" t="s">
        <v>925</v>
      </c>
      <c r="B751" s="23" t="s">
        <v>926</v>
      </c>
      <c r="C751" s="17" t="s">
        <v>187</v>
      </c>
      <c r="D751" s="8" t="s">
        <v>73</v>
      </c>
      <c r="E751" s="8" t="s">
        <v>34</v>
      </c>
      <c r="F751" s="8">
        <v>2</v>
      </c>
      <c r="G751" s="8" t="str">
        <f t="shared" si="83"/>
        <v xml:space="preserve">USER_ID VARCHAR(15), </v>
      </c>
      <c r="H751" s="8"/>
      <c r="I751" s="13"/>
    </row>
    <row r="752" spans="1:9" x14ac:dyDescent="0.3">
      <c r="A752" s="11" t="s">
        <v>925</v>
      </c>
      <c r="B752" s="23" t="s">
        <v>926</v>
      </c>
      <c r="C752" s="17" t="s">
        <v>919</v>
      </c>
      <c r="D752" s="8" t="s">
        <v>76</v>
      </c>
      <c r="E752" s="8" t="s">
        <v>923</v>
      </c>
      <c r="F752" s="8">
        <v>3</v>
      </c>
      <c r="G752" s="8" t="str">
        <f>IF(F752=0,"CREATE TABLE "&amp;A752&amp;" ( ",IF(F752=100,C752&amp;" );",IF(F752=200,"ALTER TABLE "&amp;A752&amp;" ADD INDEX "&amp;A752&amp;"_IDX"&amp;C752&amp;"("&amp;D752&amp;");",C752&amp;" "&amp;D752&amp;", ")))</f>
        <v xml:space="preserve">LOGIN_TIME DATETIME, </v>
      </c>
      <c r="H752" s="8"/>
      <c r="I752" s="13"/>
    </row>
    <row r="753" spans="1:10" x14ac:dyDescent="0.3">
      <c r="A753" s="11" t="s">
        <v>925</v>
      </c>
      <c r="B753" s="23" t="s">
        <v>926</v>
      </c>
      <c r="C753" s="17" t="s">
        <v>920</v>
      </c>
      <c r="D753" s="8" t="s">
        <v>76</v>
      </c>
      <c r="E753" s="8" t="s">
        <v>924</v>
      </c>
      <c r="F753" s="8">
        <v>4</v>
      </c>
      <c r="G753" s="8" t="str">
        <f>IF(F753=0,"CREATE TABLE "&amp;A753&amp;" ( ",IF(F753=100,C753&amp;" );",IF(F753=200,"ALTER TABLE "&amp;A753&amp;" ADD INDEX "&amp;A753&amp;"_IDX"&amp;C753&amp;"("&amp;D753&amp;");",C753&amp;" "&amp;D753&amp;", ")))</f>
        <v xml:space="preserve">LOGOUT_TIME DATETIME, </v>
      </c>
      <c r="H753" s="8"/>
      <c r="I753" s="13"/>
    </row>
    <row r="754" spans="1:10" x14ac:dyDescent="0.3">
      <c r="A754" s="11" t="s">
        <v>925</v>
      </c>
      <c r="B754" s="23" t="s">
        <v>926</v>
      </c>
      <c r="C754" s="17" t="s">
        <v>928</v>
      </c>
      <c r="D754" s="8" t="s">
        <v>76</v>
      </c>
      <c r="E754" s="8" t="s">
        <v>929</v>
      </c>
      <c r="F754" s="8">
        <v>5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LAST_TIME DATETIME, </v>
      </c>
      <c r="H754" s="8"/>
      <c r="I754" s="13"/>
    </row>
    <row r="755" spans="1:10" x14ac:dyDescent="0.3">
      <c r="A755" s="11" t="s">
        <v>925</v>
      </c>
      <c r="B755" s="23" t="s">
        <v>926</v>
      </c>
      <c r="C755" s="17" t="s">
        <v>918</v>
      </c>
      <c r="D755" s="8" t="s">
        <v>921</v>
      </c>
      <c r="E755" s="8" t="s">
        <v>922</v>
      </c>
      <c r="F755" s="8">
        <v>6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LOGIN_IP VARCHAR(15), </v>
      </c>
      <c r="H755" s="8"/>
      <c r="I755" s="13"/>
    </row>
    <row r="756" spans="1:10" x14ac:dyDescent="0.3">
      <c r="A756" s="11" t="s">
        <v>925</v>
      </c>
      <c r="B756" s="23" t="s">
        <v>926</v>
      </c>
      <c r="C756" s="19" t="s">
        <v>122</v>
      </c>
      <c r="D756" s="8"/>
      <c r="E756" s="8" t="s">
        <v>1165</v>
      </c>
      <c r="F756" s="8">
        <v>100</v>
      </c>
      <c r="G756" s="8" t="str">
        <f t="shared" ref="G756:G780" si="84">IF(F756=0,"CREATE TABLE "&amp;A756&amp;" ( ",IF(F756=100,C756&amp;" );",IF(F756=200,"ALTER TABLE "&amp;A756&amp;" ADD INDEX "&amp;A756&amp;"_IDX"&amp;C756&amp;"("&amp;D756&amp;");",C756&amp;" "&amp;D756&amp;", ")))</f>
        <v>PRIMARY KEY(SEQ) );</v>
      </c>
    </row>
    <row r="757" spans="1:10" x14ac:dyDescent="0.3">
      <c r="A757" s="11" t="s">
        <v>925</v>
      </c>
      <c r="B757" s="23" t="s">
        <v>926</v>
      </c>
      <c r="C757" s="17">
        <v>1</v>
      </c>
      <c r="D757" s="8" t="s">
        <v>927</v>
      </c>
      <c r="E757" s="8"/>
      <c r="F757" s="8">
        <v>200</v>
      </c>
      <c r="G757" s="8" t="str">
        <f t="shared" si="84"/>
        <v>ALTER TABLE USER_LOGIN ADD INDEX USER_LOGIN_IDX1(USER_ID,LOGIN_TIME);</v>
      </c>
      <c r="H757" s="8"/>
      <c r="I757" s="13"/>
    </row>
    <row r="758" spans="1:10" x14ac:dyDescent="0.3">
      <c r="A758" s="11" t="s">
        <v>944</v>
      </c>
      <c r="B758" s="23" t="s">
        <v>945</v>
      </c>
      <c r="C758" s="17"/>
      <c r="D758" s="8"/>
      <c r="E758" s="8"/>
      <c r="F758" s="8">
        <v>0</v>
      </c>
      <c r="G758" s="8" t="str">
        <f t="shared" si="84"/>
        <v xml:space="preserve">CREATE TABLE MAIN_PAGE ( </v>
      </c>
      <c r="H758" s="8"/>
      <c r="I758" s="13"/>
    </row>
    <row r="759" spans="1:10" s="34" customFormat="1" x14ac:dyDescent="0.3">
      <c r="A759" s="11" t="s">
        <v>944</v>
      </c>
      <c r="B759" s="23" t="s">
        <v>945</v>
      </c>
      <c r="C759" s="19" t="s">
        <v>206</v>
      </c>
      <c r="D759" s="8" t="s">
        <v>73</v>
      </c>
      <c r="E759" s="7" t="s">
        <v>216</v>
      </c>
      <c r="F759" s="8">
        <v>1</v>
      </c>
      <c r="G759" s="8" t="str">
        <f t="shared" si="84"/>
        <v xml:space="preserve">COMP_CD VARCHAR(15), </v>
      </c>
      <c r="H759" s="8"/>
      <c r="I759" s="13"/>
      <c r="J759" s="33"/>
    </row>
    <row r="760" spans="1:10" x14ac:dyDescent="0.3">
      <c r="A760" s="11" t="s">
        <v>944</v>
      </c>
      <c r="B760" s="23" t="s">
        <v>945</v>
      </c>
      <c r="C760" s="17" t="s">
        <v>37</v>
      </c>
      <c r="D760" s="8" t="s">
        <v>77</v>
      </c>
      <c r="E760" s="8" t="s">
        <v>171</v>
      </c>
      <c r="F760" s="8">
        <v>2</v>
      </c>
      <c r="G760" s="8" t="str">
        <f t="shared" si="84"/>
        <v xml:space="preserve">COURSE_ID INT, </v>
      </c>
      <c r="H760" s="8"/>
      <c r="I760" s="13"/>
    </row>
    <row r="761" spans="1:10" x14ac:dyDescent="0.3">
      <c r="A761" s="11" t="s">
        <v>944</v>
      </c>
      <c r="B761" s="23" t="s">
        <v>945</v>
      </c>
      <c r="C761" s="17" t="s">
        <v>960</v>
      </c>
      <c r="D761" s="8" t="s">
        <v>360</v>
      </c>
      <c r="E761" s="8" t="s">
        <v>947</v>
      </c>
      <c r="F761" s="8">
        <v>3</v>
      </c>
      <c r="G761" s="8" t="str">
        <f t="shared" si="84"/>
        <v xml:space="preserve">RECOMMEND_YN CHAR(1) DEFAULT 'N', </v>
      </c>
      <c r="H761" s="8"/>
      <c r="I761" s="13"/>
    </row>
    <row r="762" spans="1:10" x14ac:dyDescent="0.3">
      <c r="A762" s="11" t="s">
        <v>944</v>
      </c>
      <c r="B762" s="23" t="s">
        <v>945</v>
      </c>
      <c r="C762" s="17" t="s">
        <v>959</v>
      </c>
      <c r="D762" s="8" t="s">
        <v>951</v>
      </c>
      <c r="E762" s="8" t="s">
        <v>952</v>
      </c>
      <c r="F762" s="8">
        <v>4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RECOMMEND_ORD INT, </v>
      </c>
    </row>
    <row r="763" spans="1:10" x14ac:dyDescent="0.3">
      <c r="A763" s="11" t="s">
        <v>944</v>
      </c>
      <c r="B763" s="23" t="s">
        <v>945</v>
      </c>
      <c r="C763" s="8" t="s">
        <v>882</v>
      </c>
      <c r="D763" s="8" t="s">
        <v>343</v>
      </c>
      <c r="E763" s="9" t="s">
        <v>886</v>
      </c>
      <c r="F763" s="8">
        <v>5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RECOMMEND_IMG1 CHAR(1) DEFAULT 'N', </v>
      </c>
      <c r="H763" s="8"/>
      <c r="I763" s="13"/>
    </row>
    <row r="764" spans="1:10" x14ac:dyDescent="0.3">
      <c r="A764" s="11" t="s">
        <v>944</v>
      </c>
      <c r="B764" s="23" t="s">
        <v>945</v>
      </c>
      <c r="C764" s="8" t="s">
        <v>883</v>
      </c>
      <c r="D764" s="8" t="s">
        <v>343</v>
      </c>
      <c r="E764" s="9" t="s">
        <v>887</v>
      </c>
      <c r="F764" s="8">
        <v>6</v>
      </c>
      <c r="G764" s="8" t="str">
        <f>IF(F764=0,"CREATE TABLE "&amp;A764&amp;" ( ",IF(F764=100,C764&amp;" );",IF(F764=200,"ALTER TABLE "&amp;A764&amp;" ADD INDEX "&amp;A764&amp;"_IDX"&amp;C764&amp;"("&amp;D764&amp;");",C764&amp;" "&amp;D764&amp;", ")))</f>
        <v xml:space="preserve">RECOMMEND_IMG2 CHAR(1) DEFAULT 'N', </v>
      </c>
      <c r="H764" s="8"/>
      <c r="I764" s="13"/>
    </row>
    <row r="765" spans="1:10" x14ac:dyDescent="0.3">
      <c r="A765" s="11" t="s">
        <v>944</v>
      </c>
      <c r="B765" s="23" t="s">
        <v>945</v>
      </c>
      <c r="C765" s="8" t="s">
        <v>888</v>
      </c>
      <c r="D765" s="8" t="s">
        <v>893</v>
      </c>
      <c r="E765" s="9" t="s">
        <v>890</v>
      </c>
      <c r="F765" s="8">
        <v>7</v>
      </c>
      <c r="G765" s="8" t="str">
        <f>IF(F765=0,"CREATE TABLE "&amp;A765&amp;" ( ",IF(F765=100,C765&amp;" );",IF(F765=200,"ALTER TABLE "&amp;A765&amp;" ADD INDEX "&amp;A765&amp;"_IDX"&amp;C765&amp;"("&amp;D765&amp;");",C765&amp;" "&amp;D765&amp;", ")))</f>
        <v xml:space="preserve">RECOMMEND_COLOR VARCHAR(6), </v>
      </c>
      <c r="H765" s="8"/>
      <c r="I765" s="13"/>
    </row>
    <row r="766" spans="1:10" x14ac:dyDescent="0.3">
      <c r="A766" s="11" t="s">
        <v>944</v>
      </c>
      <c r="B766" s="23" t="s">
        <v>945</v>
      </c>
      <c r="C766" s="17" t="s">
        <v>961</v>
      </c>
      <c r="D766" s="8" t="s">
        <v>360</v>
      </c>
      <c r="E766" s="8" t="s">
        <v>948</v>
      </c>
      <c r="F766" s="8">
        <v>8</v>
      </c>
      <c r="G766" s="8" t="str">
        <f t="shared" si="84"/>
        <v xml:space="preserve">NEW_YN CHAR(1) DEFAULT 'N', </v>
      </c>
    </row>
    <row r="767" spans="1:10" x14ac:dyDescent="0.3">
      <c r="A767" s="11" t="s">
        <v>944</v>
      </c>
      <c r="B767" s="23" t="s">
        <v>945</v>
      </c>
      <c r="C767" s="17" t="s">
        <v>963</v>
      </c>
      <c r="D767" s="8" t="s">
        <v>951</v>
      </c>
      <c r="E767" s="8" t="s">
        <v>952</v>
      </c>
      <c r="F767" s="8">
        <v>9</v>
      </c>
      <c r="G767" s="8" t="str">
        <f>IF(F767=0,"CREATE TABLE "&amp;A767&amp;" ( ",IF(F767=100,C767&amp;" );",IF(F767=200,"ALTER TABLE "&amp;A767&amp;" ADD INDEX "&amp;A767&amp;"_IDX"&amp;C767&amp;"("&amp;D767&amp;");",C767&amp;" "&amp;D767&amp;", ")))</f>
        <v xml:space="preserve">NEW_ORD INT, </v>
      </c>
    </row>
    <row r="768" spans="1:10" x14ac:dyDescent="0.3">
      <c r="A768" s="11" t="s">
        <v>944</v>
      </c>
      <c r="B768" s="23" t="s">
        <v>945</v>
      </c>
      <c r="C768" s="8" t="s">
        <v>880</v>
      </c>
      <c r="D768" s="8" t="s">
        <v>343</v>
      </c>
      <c r="E768" s="9" t="s">
        <v>884</v>
      </c>
      <c r="F768" s="8">
        <v>10</v>
      </c>
      <c r="G768" s="8" t="str">
        <f>IF(F768=0,"CREATE TABLE "&amp;A768&amp;" ( ",IF(F768=100,C768&amp;" );",IF(F768=200,"ALTER TABLE "&amp;A768&amp;" ADD INDEX "&amp;A768&amp;"_IDX"&amp;C768&amp;"("&amp;D768&amp;");",C768&amp;" "&amp;D768&amp;", ")))</f>
        <v xml:space="preserve">NEW_IMG1 CHAR(1) DEFAULT 'N', </v>
      </c>
      <c r="H768" s="8"/>
      <c r="I768" s="13"/>
    </row>
    <row r="769" spans="1:9" x14ac:dyDescent="0.3">
      <c r="A769" s="11" t="s">
        <v>944</v>
      </c>
      <c r="B769" s="23" t="s">
        <v>945</v>
      </c>
      <c r="C769" s="8" t="s">
        <v>881</v>
      </c>
      <c r="D769" s="8" t="s">
        <v>343</v>
      </c>
      <c r="E769" s="9" t="s">
        <v>885</v>
      </c>
      <c r="F769" s="8">
        <v>11</v>
      </c>
      <c r="G769" s="8" t="str">
        <f>IF(F769=0,"CREATE TABLE "&amp;A769&amp;" ( ",IF(F769=100,C769&amp;" );",IF(F769=200,"ALTER TABLE "&amp;A769&amp;" ADD INDEX "&amp;A769&amp;"_IDX"&amp;C769&amp;"("&amp;D769&amp;");",C769&amp;" "&amp;D769&amp;", ")))</f>
        <v xml:space="preserve">NEW_IMG2 CHAR(1) DEFAULT 'N', </v>
      </c>
      <c r="H769" s="8"/>
      <c r="I769" s="13"/>
    </row>
    <row r="770" spans="1:9" x14ac:dyDescent="0.3">
      <c r="A770" s="11" t="s">
        <v>944</v>
      </c>
      <c r="B770" s="23" t="s">
        <v>945</v>
      </c>
      <c r="C770" s="8" t="s">
        <v>889</v>
      </c>
      <c r="D770" s="8" t="s">
        <v>893</v>
      </c>
      <c r="E770" s="9" t="s">
        <v>891</v>
      </c>
      <c r="F770" s="8">
        <v>12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NEW_COLOR VARCHAR(6), </v>
      </c>
      <c r="H770" s="8"/>
      <c r="I770" s="13"/>
    </row>
    <row r="771" spans="1:9" x14ac:dyDescent="0.3">
      <c r="A771" s="11" t="s">
        <v>944</v>
      </c>
      <c r="B771" s="23" t="s">
        <v>945</v>
      </c>
      <c r="C771" s="17" t="s">
        <v>962</v>
      </c>
      <c r="D771" s="8" t="s">
        <v>360</v>
      </c>
      <c r="E771" s="8" t="s">
        <v>949</v>
      </c>
      <c r="F771" s="8">
        <v>13</v>
      </c>
      <c r="G771" s="8" t="str">
        <f t="shared" si="84"/>
        <v xml:space="preserve">POPULAR_YN CHAR(1) DEFAULT 'N', </v>
      </c>
    </row>
    <row r="772" spans="1:9" x14ac:dyDescent="0.3">
      <c r="A772" s="11" t="s">
        <v>944</v>
      </c>
      <c r="B772" s="23" t="s">
        <v>945</v>
      </c>
      <c r="C772" s="17" t="s">
        <v>964</v>
      </c>
      <c r="D772" s="8" t="s">
        <v>951</v>
      </c>
      <c r="E772" s="8" t="s">
        <v>952</v>
      </c>
      <c r="F772" s="8">
        <v>14</v>
      </c>
      <c r="G772" s="8" t="str">
        <f t="shared" si="84"/>
        <v xml:space="preserve">POPULAR_ORD INT, </v>
      </c>
    </row>
    <row r="773" spans="1:9" x14ac:dyDescent="0.3">
      <c r="A773" s="11" t="s">
        <v>944</v>
      </c>
      <c r="B773" s="23" t="s">
        <v>945</v>
      </c>
      <c r="C773" s="8" t="s">
        <v>900</v>
      </c>
      <c r="D773" s="8" t="s">
        <v>343</v>
      </c>
      <c r="E773" s="9" t="s">
        <v>903</v>
      </c>
      <c r="F773" s="8">
        <v>15</v>
      </c>
      <c r="G773" s="8" t="str">
        <f t="shared" si="84"/>
        <v xml:space="preserve">POPULAR_IMG1 CHAR(1) DEFAULT 'N', </v>
      </c>
      <c r="H773" s="8"/>
      <c r="I773" s="13"/>
    </row>
    <row r="774" spans="1:9" x14ac:dyDescent="0.3">
      <c r="A774" s="11" t="s">
        <v>944</v>
      </c>
      <c r="B774" s="23" t="s">
        <v>945</v>
      </c>
      <c r="C774" s="8" t="s">
        <v>901</v>
      </c>
      <c r="D774" s="8" t="s">
        <v>343</v>
      </c>
      <c r="E774" s="9" t="s">
        <v>904</v>
      </c>
      <c r="F774" s="8">
        <v>16</v>
      </c>
      <c r="G774" s="8" t="str">
        <f t="shared" si="84"/>
        <v xml:space="preserve">POPULAR_IMG2 CHAR(1) DEFAULT 'N', </v>
      </c>
      <c r="H774" s="8"/>
      <c r="I774" s="13"/>
    </row>
    <row r="775" spans="1:9" x14ac:dyDescent="0.3">
      <c r="A775" s="11" t="s">
        <v>944</v>
      </c>
      <c r="B775" s="23" t="s">
        <v>945</v>
      </c>
      <c r="C775" s="8" t="s">
        <v>902</v>
      </c>
      <c r="D775" s="8" t="s">
        <v>893</v>
      </c>
      <c r="E775" s="9" t="s">
        <v>892</v>
      </c>
      <c r="F775" s="8">
        <v>17</v>
      </c>
      <c r="G775" s="8" t="str">
        <f t="shared" si="84"/>
        <v xml:space="preserve">POPULAR_COLOR VARCHAR(6), </v>
      </c>
      <c r="H775" s="8"/>
      <c r="I775" s="13"/>
    </row>
    <row r="776" spans="1:9" x14ac:dyDescent="0.3">
      <c r="A776" s="11" t="s">
        <v>944</v>
      </c>
      <c r="B776" s="23" t="s">
        <v>945</v>
      </c>
      <c r="C776" s="8" t="s">
        <v>930</v>
      </c>
      <c r="D776" s="8" t="s">
        <v>343</v>
      </c>
      <c r="E776" s="9" t="s">
        <v>931</v>
      </c>
      <c r="F776" s="8">
        <v>18</v>
      </c>
      <c r="G776" s="8" t="str">
        <f t="shared" si="84"/>
        <v xml:space="preserve">MAIN_OPEN_YN CHAR(1) DEFAULT 'N', </v>
      </c>
      <c r="H776" s="8"/>
      <c r="I776" s="13"/>
    </row>
    <row r="777" spans="1:9" x14ac:dyDescent="0.3">
      <c r="A777" s="11" t="s">
        <v>944</v>
      </c>
      <c r="B777" s="23" t="s">
        <v>945</v>
      </c>
      <c r="C777" s="17" t="s">
        <v>967</v>
      </c>
      <c r="D777" s="8" t="s">
        <v>360</v>
      </c>
      <c r="E777" s="8" t="s">
        <v>950</v>
      </c>
      <c r="F777" s="8">
        <v>19</v>
      </c>
      <c r="G777" s="8" t="str">
        <f>IF(F777=0,"CREATE TABLE "&amp;A777&amp;" ( ",IF(F777=100,C777&amp;" );",IF(F777=200,"ALTER TABLE "&amp;A777&amp;" ADD INDEX "&amp;A777&amp;"_IDX"&amp;C777&amp;"("&amp;D777&amp;");",C777&amp;" "&amp;D777&amp;", ")))</f>
        <v xml:space="preserve">CATEGORY_MAIN_YN CHAR(1) DEFAULT 'N', </v>
      </c>
    </row>
    <row r="778" spans="1:9" x14ac:dyDescent="0.3">
      <c r="A778" s="11" t="s">
        <v>944</v>
      </c>
      <c r="B778" s="23" t="s">
        <v>945</v>
      </c>
      <c r="C778" s="19" t="s">
        <v>688</v>
      </c>
      <c r="D778" s="7" t="s">
        <v>73</v>
      </c>
      <c r="E778" s="7" t="s">
        <v>70</v>
      </c>
      <c r="F778" s="8">
        <v>20</v>
      </c>
      <c r="G778" s="8" t="str">
        <f t="shared" si="84"/>
        <v xml:space="preserve">CREATE_USER VARCHAR(15), </v>
      </c>
      <c r="H778" s="8"/>
      <c r="I778" s="13"/>
    </row>
    <row r="779" spans="1:9" x14ac:dyDescent="0.3">
      <c r="A779" s="11" t="s">
        <v>944</v>
      </c>
      <c r="B779" s="23" t="s">
        <v>945</v>
      </c>
      <c r="C779" s="17" t="s">
        <v>112</v>
      </c>
      <c r="D779" s="8" t="s">
        <v>76</v>
      </c>
      <c r="E779" s="8" t="s">
        <v>42</v>
      </c>
      <c r="F779" s="8">
        <v>21</v>
      </c>
      <c r="G779" s="8" t="str">
        <f t="shared" si="84"/>
        <v xml:space="preserve">CREATE_DATE DATETIME, </v>
      </c>
      <c r="H779" s="8"/>
      <c r="I779" s="13"/>
    </row>
    <row r="780" spans="1:9" x14ac:dyDescent="0.3">
      <c r="A780" s="11" t="s">
        <v>944</v>
      </c>
      <c r="B780" s="23" t="s">
        <v>945</v>
      </c>
      <c r="C780" s="19" t="s">
        <v>170</v>
      </c>
      <c r="D780" s="7" t="s">
        <v>73</v>
      </c>
      <c r="E780" s="7" t="s">
        <v>72</v>
      </c>
      <c r="F780" s="8">
        <v>22</v>
      </c>
      <c r="G780" s="8" t="str">
        <f t="shared" si="84"/>
        <v xml:space="preserve">UPDATE_USER VARCHAR(15), </v>
      </c>
      <c r="H780" s="8"/>
      <c r="I780" s="13"/>
    </row>
    <row r="781" spans="1:9" x14ac:dyDescent="0.3">
      <c r="A781" s="11" t="s">
        <v>944</v>
      </c>
      <c r="B781" s="23" t="s">
        <v>945</v>
      </c>
      <c r="C781" s="17" t="s">
        <v>169</v>
      </c>
      <c r="D781" s="8" t="s">
        <v>76</v>
      </c>
      <c r="E781" s="8" t="s">
        <v>52</v>
      </c>
      <c r="F781" s="8">
        <v>23</v>
      </c>
      <c r="G781" s="8" t="str">
        <f t="shared" ref="G781:G786" si="85">IF(F781=0,"CREATE TABLE "&amp;A781&amp;" ( ",IF(F781=100,C781&amp;" );",IF(F781=200,"ALTER TABLE "&amp;A781&amp;" ADD INDEX "&amp;A781&amp;"_IDX"&amp;C781&amp;"("&amp;D781&amp;");",C781&amp;" "&amp;D781&amp;", ")))</f>
        <v xml:space="preserve">UPDATE_DATE DATETIME, </v>
      </c>
      <c r="H781" s="8"/>
      <c r="I781" s="13"/>
    </row>
    <row r="782" spans="1:9" x14ac:dyDescent="0.3">
      <c r="A782" s="11" t="s">
        <v>944</v>
      </c>
      <c r="B782" s="23" t="s">
        <v>945</v>
      </c>
      <c r="C782" s="19" t="s">
        <v>953</v>
      </c>
      <c r="D782" s="8"/>
      <c r="E782" s="8"/>
      <c r="F782" s="8">
        <v>100</v>
      </c>
      <c r="G782" s="8" t="str">
        <f t="shared" si="85"/>
        <v>PRIMARY KEY(COMP_CD,COURSE_ID) );</v>
      </c>
    </row>
    <row r="783" spans="1:9" x14ac:dyDescent="0.3">
      <c r="A783" s="11" t="s">
        <v>969</v>
      </c>
      <c r="B783" s="23" t="s">
        <v>970</v>
      </c>
      <c r="C783" s="17"/>
      <c r="D783" s="8"/>
      <c r="E783" s="8"/>
      <c r="F783" s="8">
        <v>0</v>
      </c>
      <c r="G783" s="8" t="str">
        <f t="shared" si="85"/>
        <v xml:space="preserve">CREATE TABLE USER_INTEREST_COURSE ( </v>
      </c>
      <c r="H783" s="8"/>
      <c r="I783" s="13"/>
    </row>
    <row r="784" spans="1:9" x14ac:dyDescent="0.3">
      <c r="A784" s="11" t="s">
        <v>969</v>
      </c>
      <c r="B784" s="23" t="s">
        <v>554</v>
      </c>
      <c r="C784" s="19" t="s">
        <v>48</v>
      </c>
      <c r="D784" s="7" t="s">
        <v>99</v>
      </c>
      <c r="E784" s="7" t="s">
        <v>49</v>
      </c>
      <c r="F784" s="8">
        <v>1</v>
      </c>
      <c r="G784" s="8" t="str">
        <f t="shared" si="85"/>
        <v xml:space="preserve">SEQ INT NOT NULL auto_increment, </v>
      </c>
      <c r="H784" s="8"/>
      <c r="I784" s="13"/>
    </row>
    <row r="785" spans="1:10" x14ac:dyDescent="0.3">
      <c r="A785" s="11" t="s">
        <v>969</v>
      </c>
      <c r="B785" s="23" t="s">
        <v>554</v>
      </c>
      <c r="C785" s="17" t="s">
        <v>35</v>
      </c>
      <c r="D785" s="8" t="s">
        <v>73</v>
      </c>
      <c r="E785" s="8" t="s">
        <v>34</v>
      </c>
      <c r="F785" s="8">
        <v>2</v>
      </c>
      <c r="G785" s="8" t="str">
        <f t="shared" si="85"/>
        <v xml:space="preserve">USER_ID VARCHAR(15), </v>
      </c>
      <c r="H785" s="8"/>
      <c r="I785" s="13"/>
    </row>
    <row r="786" spans="1:10" x14ac:dyDescent="0.3">
      <c r="A786" s="11" t="s">
        <v>969</v>
      </c>
      <c r="B786" s="23" t="s">
        <v>554</v>
      </c>
      <c r="C786" s="17" t="s">
        <v>37</v>
      </c>
      <c r="D786" s="8" t="s">
        <v>77</v>
      </c>
      <c r="E786" s="8" t="s">
        <v>36</v>
      </c>
      <c r="F786" s="8">
        <v>3</v>
      </c>
      <c r="G786" s="8" t="str">
        <f t="shared" si="85"/>
        <v xml:space="preserve">COURSE_ID INT, </v>
      </c>
      <c r="H786" s="8"/>
      <c r="I786" s="13"/>
    </row>
    <row r="787" spans="1:10" x14ac:dyDescent="0.3">
      <c r="A787" s="11" t="s">
        <v>969</v>
      </c>
      <c r="B787" s="23" t="s">
        <v>554</v>
      </c>
      <c r="C787" s="19" t="s">
        <v>122</v>
      </c>
      <c r="D787" s="8"/>
      <c r="E787" s="8" t="s">
        <v>1165</v>
      </c>
      <c r="F787" s="8">
        <v>100</v>
      </c>
      <c r="G787" s="8" t="str">
        <f t="shared" ref="G787:G812" si="86">IF(F787=0,"CREATE TABLE "&amp;A787&amp;" ( ",IF(F787=100,C787&amp;" );",IF(F787=200,"ALTER TABLE "&amp;A787&amp;" ADD INDEX "&amp;A787&amp;"_IDX"&amp;C787&amp;"("&amp;D787&amp;");",C787&amp;" "&amp;D787&amp;", ")))</f>
        <v>PRIMARY KEY(SEQ) );</v>
      </c>
    </row>
    <row r="788" spans="1:10" x14ac:dyDescent="0.3">
      <c r="A788" s="11" t="s">
        <v>971</v>
      </c>
      <c r="B788" s="23" t="s">
        <v>974</v>
      </c>
      <c r="C788" s="19"/>
      <c r="D788" s="8"/>
      <c r="E788" s="8"/>
      <c r="F788" s="8">
        <v>0</v>
      </c>
      <c r="G788" s="8" t="str">
        <f t="shared" ref="G788:G789" si="87">IF(F788=0,"CREATE TABLE "&amp;A788&amp;" ( ",IF(F788=100,C788&amp;" );",IF(F788=200,"ALTER TABLE "&amp;A788&amp;" ADD INDEX "&amp;A788&amp;"_IDX"&amp;C788&amp;"("&amp;D788&amp;");",C788&amp;" "&amp;D788&amp;", ")))</f>
        <v xml:space="preserve">CREATE TABLE COURSE_ATTENDANCE ( </v>
      </c>
    </row>
    <row r="789" spans="1:10" x14ac:dyDescent="0.3">
      <c r="A789" s="11" t="s">
        <v>971</v>
      </c>
      <c r="B789" s="23" t="s">
        <v>974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7"/>
        <v xml:space="preserve">SEQ INT NOT NULL auto_increment, </v>
      </c>
      <c r="H789" s="8"/>
      <c r="I789" s="13"/>
    </row>
    <row r="790" spans="1:10" x14ac:dyDescent="0.3">
      <c r="A790" s="11" t="s">
        <v>971</v>
      </c>
      <c r="B790" s="23" t="s">
        <v>974</v>
      </c>
      <c r="C790" s="17" t="s">
        <v>37</v>
      </c>
      <c r="D790" s="8" t="s">
        <v>77</v>
      </c>
      <c r="E790" s="8" t="s">
        <v>36</v>
      </c>
      <c r="F790" s="8">
        <v>2</v>
      </c>
      <c r="G790" s="8" t="str">
        <f t="shared" si="86"/>
        <v xml:space="preserve">COURSE_ID INT, </v>
      </c>
      <c r="H790" s="8"/>
      <c r="I790" s="13"/>
    </row>
    <row r="791" spans="1:10" x14ac:dyDescent="0.3">
      <c r="A791" s="11" t="s">
        <v>971</v>
      </c>
      <c r="B791" s="23" t="s">
        <v>974</v>
      </c>
      <c r="C791" s="17" t="s">
        <v>35</v>
      </c>
      <c r="D791" s="8" t="s">
        <v>73</v>
      </c>
      <c r="E791" s="8" t="s">
        <v>34</v>
      </c>
      <c r="F791" s="8">
        <v>3</v>
      </c>
      <c r="G791" s="8" t="str">
        <f t="shared" si="86"/>
        <v xml:space="preserve">USER_ID VARCHAR(15), </v>
      </c>
      <c r="H791" s="8"/>
      <c r="I791" s="13"/>
    </row>
    <row r="792" spans="1:10" x14ac:dyDescent="0.3">
      <c r="A792" s="11" t="s">
        <v>971</v>
      </c>
      <c r="B792" s="23" t="s">
        <v>974</v>
      </c>
      <c r="C792" s="17" t="s">
        <v>972</v>
      </c>
      <c r="D792" s="8" t="s">
        <v>76</v>
      </c>
      <c r="E792" s="8" t="s">
        <v>42</v>
      </c>
      <c r="F792" s="8">
        <v>4</v>
      </c>
      <c r="G792" s="8" t="str">
        <f t="shared" si="86"/>
        <v xml:space="preserve">ATTENDANCE_DATE DATETIME, </v>
      </c>
      <c r="H792" s="8"/>
      <c r="I792" s="13"/>
    </row>
    <row r="793" spans="1:10" x14ac:dyDescent="0.3">
      <c r="A793" s="11" t="s">
        <v>971</v>
      </c>
      <c r="B793" s="23" t="s">
        <v>974</v>
      </c>
      <c r="C793" s="17" t="s">
        <v>122</v>
      </c>
      <c r="D793" s="8"/>
      <c r="E793" s="8" t="s">
        <v>1165</v>
      </c>
      <c r="F793" s="8">
        <v>100</v>
      </c>
      <c r="G793" s="8" t="str">
        <f t="shared" si="86"/>
        <v>PRIMARY KEY(SEQ) );</v>
      </c>
      <c r="H793" s="8"/>
      <c r="I793" s="13"/>
    </row>
    <row r="794" spans="1:10" x14ac:dyDescent="0.3">
      <c r="A794" s="11" t="s">
        <v>971</v>
      </c>
      <c r="B794" s="23" t="s">
        <v>974</v>
      </c>
      <c r="C794" s="17" t="s">
        <v>573</v>
      </c>
      <c r="D794" s="8" t="s">
        <v>973</v>
      </c>
      <c r="E794" s="8"/>
      <c r="F794" s="8">
        <v>200</v>
      </c>
      <c r="G794" s="8" t="str">
        <f t="shared" si="86"/>
        <v>ALTER TABLE COURSE_ATTENDANCE ADD INDEX COURSE_ATTENDANCE_IDX1(COURSE_ID,USER_ID);</v>
      </c>
      <c r="H794" s="13"/>
      <c r="I794" s="13"/>
    </row>
    <row r="795" spans="1:10" s="34" customFormat="1" x14ac:dyDescent="0.3">
      <c r="A795" s="11" t="s">
        <v>1011</v>
      </c>
      <c r="B795" s="23" t="s">
        <v>1012</v>
      </c>
      <c r="C795" s="17"/>
      <c r="D795" s="8"/>
      <c r="E795" s="8"/>
      <c r="F795" s="8">
        <v>0</v>
      </c>
      <c r="G795" s="8" t="str">
        <f t="shared" si="86"/>
        <v xml:space="preserve">CREATE TABLE COMPANY_AUTH ( </v>
      </c>
      <c r="H795" s="8"/>
      <c r="I795" s="13"/>
      <c r="J795" s="33"/>
    </row>
    <row r="796" spans="1:10" x14ac:dyDescent="0.3">
      <c r="A796" s="11" t="s">
        <v>1011</v>
      </c>
      <c r="B796" s="23" t="s">
        <v>1012</v>
      </c>
      <c r="C796" s="19" t="s">
        <v>48</v>
      </c>
      <c r="D796" s="7" t="s">
        <v>99</v>
      </c>
      <c r="E796" s="7" t="s">
        <v>49</v>
      </c>
      <c r="F796" s="8">
        <v>1</v>
      </c>
      <c r="G796" s="8" t="str">
        <f t="shared" si="86"/>
        <v xml:space="preserve">SEQ INT NOT NULL auto_increment, </v>
      </c>
      <c r="H796" s="8"/>
      <c r="I796" s="13"/>
    </row>
    <row r="797" spans="1:10" s="34" customFormat="1" x14ac:dyDescent="0.3">
      <c r="A797" s="11" t="s">
        <v>1011</v>
      </c>
      <c r="B797" s="23" t="s">
        <v>1012</v>
      </c>
      <c r="C797" s="19" t="s">
        <v>206</v>
      </c>
      <c r="D797" s="8" t="s">
        <v>73</v>
      </c>
      <c r="E797" s="7" t="s">
        <v>216</v>
      </c>
      <c r="F797" s="8">
        <v>1</v>
      </c>
      <c r="G797" s="8" t="str">
        <f t="shared" si="86"/>
        <v xml:space="preserve">COMP_CD VARCHAR(15), </v>
      </c>
      <c r="H797" s="8"/>
      <c r="I797" s="13"/>
      <c r="J797" s="33"/>
    </row>
    <row r="798" spans="1:10" s="34" customFormat="1" x14ac:dyDescent="0.3">
      <c r="A798" s="11" t="s">
        <v>1011</v>
      </c>
      <c r="B798" s="23" t="s">
        <v>1012</v>
      </c>
      <c r="C798" s="19" t="s">
        <v>1013</v>
      </c>
      <c r="D798" s="8" t="s">
        <v>114</v>
      </c>
      <c r="E798" s="7" t="s">
        <v>472</v>
      </c>
      <c r="F798" s="8">
        <v>2</v>
      </c>
      <c r="G798" s="8" t="str">
        <f t="shared" si="86"/>
        <v xml:space="preserve">AUTH_KEY VARCHAR(40), </v>
      </c>
      <c r="H798" s="8"/>
      <c r="I798" s="13"/>
      <c r="J798" s="33"/>
    </row>
    <row r="799" spans="1:10" s="34" customFormat="1" x14ac:dyDescent="0.3">
      <c r="A799" s="11" t="s">
        <v>1011</v>
      </c>
      <c r="B799" s="23" t="s">
        <v>1012</v>
      </c>
      <c r="C799" s="19" t="s">
        <v>1014</v>
      </c>
      <c r="D799" s="8" t="s">
        <v>80</v>
      </c>
      <c r="E799" s="7" t="s">
        <v>1017</v>
      </c>
      <c r="F799" s="8">
        <v>3</v>
      </c>
      <c r="G799" s="8" t="str">
        <f t="shared" si="86"/>
        <v xml:space="preserve">INFO1 VARCHAR(200), </v>
      </c>
      <c r="H799" s="8"/>
      <c r="I799" s="13"/>
      <c r="J799" s="33"/>
    </row>
    <row r="800" spans="1:10" s="34" customFormat="1" x14ac:dyDescent="0.3">
      <c r="A800" s="11" t="s">
        <v>1011</v>
      </c>
      <c r="B800" s="23" t="s">
        <v>1012</v>
      </c>
      <c r="C800" s="19" t="s">
        <v>1015</v>
      </c>
      <c r="D800" s="8" t="s">
        <v>80</v>
      </c>
      <c r="E800" s="7" t="s">
        <v>1018</v>
      </c>
      <c r="F800" s="8">
        <v>4</v>
      </c>
      <c r="G800" s="8" t="str">
        <f t="shared" si="86"/>
        <v xml:space="preserve">INFO2 VARCHAR(200), </v>
      </c>
      <c r="H800" s="8"/>
      <c r="I800" s="13" t="s">
        <v>662</v>
      </c>
      <c r="J800" s="33"/>
    </row>
    <row r="801" spans="1:18" s="34" customFormat="1" x14ac:dyDescent="0.3">
      <c r="A801" s="11" t="s">
        <v>1011</v>
      </c>
      <c r="B801" s="23" t="s">
        <v>1012</v>
      </c>
      <c r="C801" s="19" t="s">
        <v>1016</v>
      </c>
      <c r="D801" s="8" t="s">
        <v>80</v>
      </c>
      <c r="E801" s="7" t="s">
        <v>1019</v>
      </c>
      <c r="F801" s="8">
        <v>5</v>
      </c>
      <c r="G801" s="8" t="str">
        <f t="shared" si="86"/>
        <v xml:space="preserve">INFO3 VARCHAR(200), </v>
      </c>
      <c r="H801" s="8"/>
      <c r="I801" s="13"/>
      <c r="J801" s="33"/>
    </row>
    <row r="802" spans="1:18" s="34" customFormat="1" x14ac:dyDescent="0.3">
      <c r="A802" s="11" t="s">
        <v>1011</v>
      </c>
      <c r="B802" s="23" t="s">
        <v>1012</v>
      </c>
      <c r="C802" s="19" t="s">
        <v>67</v>
      </c>
      <c r="D802" s="7" t="s">
        <v>73</v>
      </c>
      <c r="E802" s="7" t="s">
        <v>70</v>
      </c>
      <c r="F802" s="8">
        <v>6</v>
      </c>
      <c r="G802" s="8" t="str">
        <f t="shared" si="86"/>
        <v xml:space="preserve">CREATE_USER VARCHAR(15), </v>
      </c>
      <c r="H802" s="8"/>
      <c r="I802" s="13"/>
      <c r="J802" s="33"/>
      <c r="R802" s="35"/>
    </row>
    <row r="803" spans="1:18" s="34" customFormat="1" x14ac:dyDescent="0.3">
      <c r="A803" s="11" t="s">
        <v>1011</v>
      </c>
      <c r="B803" s="23" t="s">
        <v>1012</v>
      </c>
      <c r="C803" s="17" t="s">
        <v>112</v>
      </c>
      <c r="D803" s="8" t="s">
        <v>76</v>
      </c>
      <c r="E803" s="8" t="s">
        <v>42</v>
      </c>
      <c r="F803" s="8">
        <v>7</v>
      </c>
      <c r="G803" s="8" t="str">
        <f t="shared" si="86"/>
        <v xml:space="preserve">CREATE_DATE DATETIME, </v>
      </c>
      <c r="H803" s="8"/>
      <c r="I803" s="13"/>
      <c r="J803" s="33"/>
      <c r="R803" s="35"/>
    </row>
    <row r="804" spans="1:18" x14ac:dyDescent="0.3">
      <c r="A804" s="11" t="s">
        <v>1011</v>
      </c>
      <c r="B804" s="23" t="s">
        <v>1012</v>
      </c>
      <c r="C804" s="19" t="s">
        <v>170</v>
      </c>
      <c r="D804" s="7" t="s">
        <v>73</v>
      </c>
      <c r="E804" s="7" t="s">
        <v>72</v>
      </c>
      <c r="F804" s="8">
        <v>22</v>
      </c>
      <c r="G804" s="8" t="str">
        <f t="shared" si="86"/>
        <v xml:space="preserve">UPDATE_USER VARCHAR(15), </v>
      </c>
      <c r="H804" s="8"/>
      <c r="I804" s="13"/>
    </row>
    <row r="805" spans="1:18" x14ac:dyDescent="0.3">
      <c r="A805" s="11" t="s">
        <v>1011</v>
      </c>
      <c r="B805" s="23" t="s">
        <v>1012</v>
      </c>
      <c r="C805" s="17" t="s">
        <v>169</v>
      </c>
      <c r="D805" s="8" t="s">
        <v>76</v>
      </c>
      <c r="E805" s="8" t="s">
        <v>52</v>
      </c>
      <c r="F805" s="8">
        <v>23</v>
      </c>
      <c r="G805" s="8" t="str">
        <f t="shared" si="86"/>
        <v xml:space="preserve">UPDATE_DATE DATETIME, </v>
      </c>
      <c r="H805" s="8"/>
      <c r="I805" s="13"/>
    </row>
    <row r="806" spans="1:18" s="34" customFormat="1" x14ac:dyDescent="0.3">
      <c r="A806" s="11" t="s">
        <v>1011</v>
      </c>
      <c r="B806" s="23" t="s">
        <v>1012</v>
      </c>
      <c r="C806" s="17" t="s">
        <v>122</v>
      </c>
      <c r="D806" s="8"/>
      <c r="E806" s="8"/>
      <c r="F806" s="8">
        <v>100</v>
      </c>
      <c r="G806" s="8" t="str">
        <f t="shared" si="86"/>
        <v>PRIMARY KEY(SEQ) );</v>
      </c>
      <c r="H806" s="8"/>
      <c r="I806" s="13"/>
      <c r="J806" s="33"/>
      <c r="R806" s="35"/>
    </row>
    <row r="807" spans="1:18" x14ac:dyDescent="0.3">
      <c r="A807" s="11" t="s">
        <v>1011</v>
      </c>
      <c r="B807" s="23" t="s">
        <v>1012</v>
      </c>
      <c r="C807" s="17" t="s">
        <v>573</v>
      </c>
      <c r="D807" s="8" t="s">
        <v>1020</v>
      </c>
      <c r="E807" s="8"/>
      <c r="F807" s="8">
        <v>200</v>
      </c>
      <c r="G807" s="8" t="str">
        <f t="shared" si="86"/>
        <v>ALTER TABLE COMPANY_AUTH ADD INDEX COMPANY_AUTH_IDX1(COMP_CD, AUTH_KEY);</v>
      </c>
      <c r="H807" s="7"/>
      <c r="I807" s="30"/>
    </row>
    <row r="808" spans="1:18" x14ac:dyDescent="0.3">
      <c r="A808" s="25" t="s">
        <v>1368</v>
      </c>
      <c r="B808" s="21" t="s">
        <v>1152</v>
      </c>
      <c r="C808" s="19"/>
      <c r="D808" s="7"/>
      <c r="E808" s="8"/>
      <c r="F808" s="8">
        <v>0</v>
      </c>
      <c r="G808" s="8" t="str">
        <f t="shared" si="86"/>
        <v xml:space="preserve">CREATE TABLE TALK ( </v>
      </c>
      <c r="H808" s="8"/>
      <c r="I808" s="13"/>
    </row>
    <row r="809" spans="1:18" x14ac:dyDescent="0.3">
      <c r="A809" s="25" t="s">
        <v>1368</v>
      </c>
      <c r="B809" s="21" t="s">
        <v>1152</v>
      </c>
      <c r="C809" s="19" t="s">
        <v>1148</v>
      </c>
      <c r="D809" s="8" t="s">
        <v>73</v>
      </c>
      <c r="E809" s="7" t="s">
        <v>1149</v>
      </c>
      <c r="F809" s="8">
        <v>2</v>
      </c>
      <c r="G809" s="8" t="str">
        <f t="shared" si="86"/>
        <v xml:space="preserve">TALK_ID VARCHAR(15), </v>
      </c>
      <c r="H809" s="8"/>
      <c r="I809" s="13"/>
    </row>
    <row r="810" spans="1:18" x14ac:dyDescent="0.3">
      <c r="A810" s="25" t="s">
        <v>1368</v>
      </c>
      <c r="B810" s="21" t="s">
        <v>1152</v>
      </c>
      <c r="C810" s="19" t="s">
        <v>35</v>
      </c>
      <c r="D810" s="7" t="s">
        <v>73</v>
      </c>
      <c r="E810" s="7" t="s">
        <v>34</v>
      </c>
      <c r="F810" s="8">
        <v>5</v>
      </c>
      <c r="G810" s="8" t="str">
        <f t="shared" si="86"/>
        <v xml:space="preserve">USER_ID VARCHAR(15), </v>
      </c>
      <c r="H810" s="8"/>
      <c r="I810" s="13"/>
    </row>
    <row r="811" spans="1:18" x14ac:dyDescent="0.3">
      <c r="A811" s="25" t="s">
        <v>1368</v>
      </c>
      <c r="B811" s="21" t="s">
        <v>1152</v>
      </c>
      <c r="C811" s="19" t="s">
        <v>1150</v>
      </c>
      <c r="D811" s="7" t="s">
        <v>76</v>
      </c>
      <c r="E811" s="7" t="s">
        <v>1151</v>
      </c>
      <c r="F811" s="8">
        <v>8</v>
      </c>
      <c r="G811" s="8" t="str">
        <f t="shared" si="86"/>
        <v xml:space="preserve">LAST_VIEW_DATE DATETIME, </v>
      </c>
      <c r="H811" s="8"/>
      <c r="I811" s="13"/>
    </row>
    <row r="812" spans="1:18" x14ac:dyDescent="0.3">
      <c r="A812" s="25" t="s">
        <v>1368</v>
      </c>
      <c r="B812" s="21" t="s">
        <v>1152</v>
      </c>
      <c r="C812" s="19" t="s">
        <v>1154</v>
      </c>
      <c r="D812" s="7"/>
      <c r="E812" s="8"/>
      <c r="F812" s="8">
        <v>100</v>
      </c>
      <c r="G812" s="8" t="str">
        <f t="shared" si="86"/>
        <v>PRIMARY KEY(TALK_ID, USER_ID) );</v>
      </c>
      <c r="H812" s="8"/>
      <c r="I812" s="13"/>
    </row>
    <row r="813" spans="1:18" x14ac:dyDescent="0.3">
      <c r="A813" s="25" t="s">
        <v>1369</v>
      </c>
      <c r="B813" s="21" t="s">
        <v>1153</v>
      </c>
      <c r="C813" s="19"/>
      <c r="D813" s="7"/>
      <c r="E813" s="8"/>
      <c r="F813" s="8">
        <v>0</v>
      </c>
      <c r="G813" s="8" t="str">
        <f t="shared" ref="G813:G835" si="88">IF(F813=0,"CREATE TABLE "&amp;A813&amp;" ( ",IF(F813=100,C813&amp;" );",IF(F813=200,"ALTER TABLE "&amp;A813&amp;" ADD INDEX "&amp;A813&amp;"_IDX"&amp;C813&amp;"("&amp;D813&amp;");",C813&amp;" "&amp;D813&amp;", ")))</f>
        <v xml:space="preserve">CREATE TABLE TALK_DETAIL ( </v>
      </c>
      <c r="H813" s="8"/>
      <c r="I813" s="13"/>
    </row>
    <row r="814" spans="1:18" x14ac:dyDescent="0.3">
      <c r="A814" s="25" t="s">
        <v>1369</v>
      </c>
      <c r="B814" s="21" t="s">
        <v>1153</v>
      </c>
      <c r="C814" s="19" t="s">
        <v>48</v>
      </c>
      <c r="D814" s="7" t="s">
        <v>99</v>
      </c>
      <c r="E814" s="7" t="s">
        <v>49</v>
      </c>
      <c r="F814" s="8">
        <v>1</v>
      </c>
      <c r="G814" s="8" t="str">
        <f t="shared" ref="G814" si="89">IF(F814=0,"CREATE TABLE "&amp;A814&amp;" ( ",IF(F814=100,C814&amp;" );",IF(F814=200,"ALTER TABLE "&amp;A814&amp;" ADD INDEX "&amp;A814&amp;"_IDX"&amp;C814&amp;"("&amp;D814&amp;");",C814&amp;" "&amp;D814&amp;", ")))</f>
        <v xml:space="preserve">SEQ INT NOT NULL auto_increment, </v>
      </c>
      <c r="H814" s="8"/>
      <c r="I814" s="13"/>
    </row>
    <row r="815" spans="1:18" x14ac:dyDescent="0.3">
      <c r="A815" s="25" t="s">
        <v>1369</v>
      </c>
      <c r="B815" s="21" t="s">
        <v>1153</v>
      </c>
      <c r="C815" s="19" t="s">
        <v>1148</v>
      </c>
      <c r="D815" s="8" t="s">
        <v>73</v>
      </c>
      <c r="E815" s="7" t="s">
        <v>1149</v>
      </c>
      <c r="F815" s="8">
        <v>2</v>
      </c>
      <c r="G815" s="8" t="str">
        <f t="shared" si="88"/>
        <v xml:space="preserve">TALK_ID VARCHAR(15), </v>
      </c>
      <c r="H815" s="8"/>
      <c r="I815" s="13"/>
    </row>
    <row r="816" spans="1:18" x14ac:dyDescent="0.3">
      <c r="A816" s="25" t="s">
        <v>1369</v>
      </c>
      <c r="B816" s="21" t="s">
        <v>1153</v>
      </c>
      <c r="C816" s="19" t="s">
        <v>65</v>
      </c>
      <c r="D816" s="7" t="s">
        <v>76</v>
      </c>
      <c r="E816" s="7" t="s">
        <v>42</v>
      </c>
      <c r="F816" s="8">
        <v>8</v>
      </c>
      <c r="G816" s="8" t="str">
        <f>IF(F816=0,"CREATE TABLE "&amp;A816&amp;" ( ",IF(F816=100,C816&amp;" );",IF(F816=200,"ALTER TABLE "&amp;A816&amp;" ADD INDEX "&amp;A816&amp;"_IDX"&amp;C816&amp;"("&amp;D816&amp;");",C816&amp;" "&amp;D816&amp;", ")))</f>
        <v xml:space="preserve">CREATE_DATE DATETIME, </v>
      </c>
      <c r="H816" s="8"/>
      <c r="I816" s="13"/>
    </row>
    <row r="817" spans="1:9" x14ac:dyDescent="0.3">
      <c r="A817" s="25" t="s">
        <v>1369</v>
      </c>
      <c r="B817" s="21" t="s">
        <v>1153</v>
      </c>
      <c r="C817" s="19" t="s">
        <v>47</v>
      </c>
      <c r="D817" s="7" t="s">
        <v>167</v>
      </c>
      <c r="E817" s="7" t="s">
        <v>44</v>
      </c>
      <c r="F817" s="8">
        <v>4</v>
      </c>
      <c r="G817" s="8" t="str">
        <f t="shared" si="88"/>
        <v xml:space="preserve">CONTENTS TEXT, </v>
      </c>
      <c r="H817" s="8"/>
      <c r="I817" s="13"/>
    </row>
    <row r="818" spans="1:9" x14ac:dyDescent="0.3">
      <c r="A818" s="25" t="s">
        <v>1369</v>
      </c>
      <c r="B818" s="21" t="s">
        <v>1153</v>
      </c>
      <c r="C818" s="19" t="s">
        <v>35</v>
      </c>
      <c r="D818" s="7" t="s">
        <v>73</v>
      </c>
      <c r="E818" s="7" t="s">
        <v>34</v>
      </c>
      <c r="F818" s="8">
        <v>5</v>
      </c>
      <c r="G818" s="8" t="str">
        <f t="shared" si="88"/>
        <v xml:space="preserve">USER_ID VARCHAR(15), </v>
      </c>
      <c r="H818" s="8"/>
      <c r="I818" s="13"/>
    </row>
    <row r="819" spans="1:9" x14ac:dyDescent="0.3">
      <c r="A819" s="25" t="s">
        <v>1369</v>
      </c>
      <c r="B819" s="21" t="s">
        <v>1153</v>
      </c>
      <c r="C819" s="19" t="s">
        <v>122</v>
      </c>
      <c r="D819" s="7"/>
      <c r="E819" s="8"/>
      <c r="F819" s="8">
        <v>100</v>
      </c>
      <c r="G819" s="8" t="str">
        <f t="shared" si="88"/>
        <v>PRIMARY KEY(SEQ) );</v>
      </c>
      <c r="H819" s="8"/>
      <c r="I819" s="13"/>
    </row>
    <row r="820" spans="1:9" x14ac:dyDescent="0.3">
      <c r="A820" s="25" t="s">
        <v>1369</v>
      </c>
      <c r="B820" s="21" t="s">
        <v>1153</v>
      </c>
      <c r="C820" s="17" t="s">
        <v>573</v>
      </c>
      <c r="D820" s="7" t="s">
        <v>1370</v>
      </c>
      <c r="E820" s="8"/>
      <c r="F820" s="8">
        <v>200</v>
      </c>
      <c r="G820" s="8" t="str">
        <f t="shared" si="88"/>
        <v>ALTER TABLE TALK_DETAIL ADD INDEX TALK_DETAIL_IDX1(TALK_ID, CREATE_DATE);</v>
      </c>
      <c r="H820" s="8"/>
      <c r="I820" s="13"/>
    </row>
    <row r="821" spans="1:9" x14ac:dyDescent="0.3">
      <c r="A821" s="25" t="s">
        <v>1268</v>
      </c>
      <c r="B821" s="21" t="s">
        <v>1270</v>
      </c>
      <c r="C821" s="19"/>
      <c r="D821" s="7"/>
      <c r="E821" s="8"/>
      <c r="F821" s="8">
        <v>0</v>
      </c>
      <c r="G821" s="8" t="str">
        <f t="shared" si="88"/>
        <v xml:space="preserve">CREATE TABLE MAIN_FRAME ( </v>
      </c>
      <c r="H821" s="8"/>
      <c r="I821" s="13"/>
    </row>
    <row r="822" spans="1:9" x14ac:dyDescent="0.3">
      <c r="A822" s="25" t="s">
        <v>1267</v>
      </c>
      <c r="B822" s="21" t="s">
        <v>1270</v>
      </c>
      <c r="C822" s="19" t="s">
        <v>48</v>
      </c>
      <c r="D822" s="7" t="s">
        <v>99</v>
      </c>
      <c r="E822" s="7" t="s">
        <v>49</v>
      </c>
      <c r="F822" s="8">
        <v>1</v>
      </c>
      <c r="G822" s="8" t="str">
        <f t="shared" si="88"/>
        <v xml:space="preserve">SEQ INT NOT NULL auto_increment, </v>
      </c>
      <c r="H822" s="8"/>
      <c r="I822" s="13"/>
    </row>
    <row r="823" spans="1:9" x14ac:dyDescent="0.3">
      <c r="A823" s="25" t="s">
        <v>1267</v>
      </c>
      <c r="B823" s="21" t="s">
        <v>1270</v>
      </c>
      <c r="C823" s="19" t="s">
        <v>1294</v>
      </c>
      <c r="D823" s="8" t="s">
        <v>73</v>
      </c>
      <c r="E823" s="7" t="s">
        <v>1275</v>
      </c>
      <c r="F823" s="8">
        <v>2</v>
      </c>
      <c r="G823" s="8" t="str">
        <f t="shared" si="88"/>
        <v xml:space="preserve">CHANNEL_KIND VARCHAR(15), </v>
      </c>
      <c r="H823" s="8"/>
      <c r="I823" s="13"/>
    </row>
    <row r="824" spans="1:9" x14ac:dyDescent="0.3">
      <c r="A824" s="25" t="s">
        <v>1411</v>
      </c>
      <c r="B824" s="21" t="s">
        <v>1270</v>
      </c>
      <c r="C824" s="19" t="s">
        <v>1308</v>
      </c>
      <c r="D824" s="7" t="s">
        <v>73</v>
      </c>
      <c r="E824" s="7" t="s">
        <v>1260</v>
      </c>
      <c r="F824" s="8">
        <v>3</v>
      </c>
      <c r="G824" s="8" t="str">
        <f t="shared" si="88"/>
        <v xml:space="preserve">FRAME_KIND VARCHAR(15), </v>
      </c>
      <c r="H824" s="8"/>
      <c r="I824" s="13"/>
    </row>
    <row r="825" spans="1:9" ht="13.5" customHeight="1" x14ac:dyDescent="0.3">
      <c r="A825" s="25" t="s">
        <v>1314</v>
      </c>
      <c r="B825" s="21" t="s">
        <v>1270</v>
      </c>
      <c r="C825" s="19" t="s">
        <v>1315</v>
      </c>
      <c r="D825" s="7" t="s">
        <v>1293</v>
      </c>
      <c r="E825" s="7" t="s">
        <v>1278</v>
      </c>
      <c r="F825" s="8">
        <v>4</v>
      </c>
      <c r="G825" s="8" t="str">
        <f t="shared" ref="G825" si="90">IF(F825=0,"CREATE TABLE "&amp;A825&amp;" ( ",IF(F825=100,C825&amp;" );",IF(F825=200,"ALTER TABLE "&amp;A825&amp;" ADD INDEX "&amp;A825&amp;"_IDX"&amp;C825&amp;"("&amp;D825&amp;");",C825&amp;" "&amp;D825&amp;", ")))</f>
        <v xml:space="preserve">FRAME_NAME VARCHAR(100), </v>
      </c>
      <c r="H825" s="8"/>
      <c r="I825" s="13"/>
    </row>
    <row r="826" spans="1:9" ht="13.5" customHeight="1" x14ac:dyDescent="0.3">
      <c r="A826" s="25" t="s">
        <v>1267</v>
      </c>
      <c r="B826" s="21" t="s">
        <v>1270</v>
      </c>
      <c r="C826" s="19" t="s">
        <v>1316</v>
      </c>
      <c r="D826" s="7" t="s">
        <v>1312</v>
      </c>
      <c r="E826" s="7" t="s">
        <v>1313</v>
      </c>
      <c r="F826" s="8">
        <v>5</v>
      </c>
      <c r="G826" s="8" t="str">
        <f t="shared" ref="G826" si="91">IF(F826=0,"CREATE TABLE "&amp;A826&amp;" ( ",IF(F826=100,C826&amp;" );",IF(F826=200,"ALTER TABLE "&amp;A826&amp;" ADD INDEX "&amp;A826&amp;"_IDX"&amp;C826&amp;"("&amp;D826&amp;");",C826&amp;" "&amp;D826&amp;", ")))</f>
        <v xml:space="preserve">FRAME_DESC VARCHAR(200), </v>
      </c>
      <c r="H826" s="8"/>
      <c r="I826" s="13"/>
    </row>
    <row r="827" spans="1:9" x14ac:dyDescent="0.3">
      <c r="A827" s="25" t="s">
        <v>1267</v>
      </c>
      <c r="B827" s="21" t="s">
        <v>1270</v>
      </c>
      <c r="C827" s="19" t="s">
        <v>1306</v>
      </c>
      <c r="D827" s="7" t="s">
        <v>1262</v>
      </c>
      <c r="E827" s="7" t="s">
        <v>1261</v>
      </c>
      <c r="F827" s="8">
        <v>6</v>
      </c>
      <c r="G827" s="8" t="str">
        <f t="shared" si="88"/>
        <v xml:space="preserve">ORD INT, </v>
      </c>
      <c r="H827" s="8"/>
      <c r="I827" s="13"/>
    </row>
    <row r="828" spans="1:9" x14ac:dyDescent="0.3">
      <c r="A828" s="25" t="s">
        <v>1267</v>
      </c>
      <c r="B828" s="21" t="s">
        <v>1270</v>
      </c>
      <c r="C828" s="19" t="s">
        <v>1305</v>
      </c>
      <c r="D828" s="8" t="s">
        <v>343</v>
      </c>
      <c r="E828" s="7" t="s">
        <v>1263</v>
      </c>
      <c r="F828" s="8">
        <v>7</v>
      </c>
      <c r="G828" s="8" t="str">
        <f>IF(F828=0,"CREATE TABLE "&amp;A828&amp;" ( ",IF(F828=100,C828&amp;" );",IF(F828=200,"ALTER TABLE "&amp;A828&amp;" ADD INDEX "&amp;A828&amp;"_IDX"&amp;C828&amp;"("&amp;D828&amp;");",C828&amp;" "&amp;D828&amp;", ")))</f>
        <v xml:space="preserve">USE_YN CHAR(1) DEFAULT 'N', </v>
      </c>
      <c r="H828" s="8"/>
      <c r="I828" s="13"/>
    </row>
    <row r="829" spans="1:9" x14ac:dyDescent="0.3">
      <c r="A829" s="25" t="s">
        <v>1418</v>
      </c>
      <c r="B829" s="21" t="s">
        <v>1270</v>
      </c>
      <c r="C829" s="19" t="s">
        <v>1417</v>
      </c>
      <c r="D829" s="7" t="s">
        <v>1419</v>
      </c>
      <c r="E829" s="7" t="s">
        <v>1416</v>
      </c>
      <c r="F829" s="8">
        <v>10</v>
      </c>
      <c r="G829" s="8" t="str">
        <f t="shared" ref="G829" si="92">IF(F829=0,"CREATE TABLE "&amp;A829&amp;" ( ",IF(F829=100,C829&amp;" );",IF(F829=200,"ALTER TABLE "&amp;A829&amp;" ADD INDEX "&amp;A829&amp;"_IDX"&amp;C829&amp;"("&amp;D829&amp;");",C829&amp;" "&amp;D829&amp;", ")))</f>
        <v xml:space="preserve">BOTTOM_HEIGHT INT DEFAULT 0, </v>
      </c>
      <c r="H829" s="8"/>
      <c r="I829" s="13"/>
    </row>
    <row r="830" spans="1:9" ht="13.5" customHeight="1" x14ac:dyDescent="0.3">
      <c r="A830" s="25" t="s">
        <v>1267</v>
      </c>
      <c r="B830" s="21" t="s">
        <v>1270</v>
      </c>
      <c r="C830" s="19" t="s">
        <v>1325</v>
      </c>
      <c r="D830" s="7" t="s">
        <v>298</v>
      </c>
      <c r="E830" s="7" t="s">
        <v>1278</v>
      </c>
      <c r="F830" s="8">
        <v>8</v>
      </c>
      <c r="G830" s="8" t="str">
        <f t="shared" ref="G830:G831" si="93">IF(F830=0,"CREATE TABLE "&amp;A830&amp;" ( ",IF(F830=100,C830&amp;" );",IF(F830=200,"ALTER TABLE "&amp;A830&amp;" ADD INDEX "&amp;A830&amp;"_IDX"&amp;C830&amp;"("&amp;D830&amp;");",C830&amp;" "&amp;D830&amp;", ")))</f>
        <v xml:space="preserve">T_FRAME_NAME VARCHAR(100), </v>
      </c>
      <c r="H830" s="8"/>
      <c r="I830" s="13"/>
    </row>
    <row r="831" spans="1:9" ht="13.5" customHeight="1" x14ac:dyDescent="0.3">
      <c r="A831" s="25" t="s">
        <v>1327</v>
      </c>
      <c r="B831" s="21" t="s">
        <v>1270</v>
      </c>
      <c r="C831" s="19" t="s">
        <v>1326</v>
      </c>
      <c r="D831" s="7" t="s">
        <v>296</v>
      </c>
      <c r="E831" s="7" t="s">
        <v>1313</v>
      </c>
      <c r="F831" s="8">
        <v>9</v>
      </c>
      <c r="G831" s="8" t="str">
        <f t="shared" si="93"/>
        <v xml:space="preserve">T_FRAME_DESC VARCHAR(200), </v>
      </c>
      <c r="H831" s="8"/>
      <c r="I831" s="13"/>
    </row>
    <row r="832" spans="1:9" x14ac:dyDescent="0.3">
      <c r="A832" s="25" t="s">
        <v>1267</v>
      </c>
      <c r="B832" s="21" t="s">
        <v>1270</v>
      </c>
      <c r="C832" s="19" t="s">
        <v>1281</v>
      </c>
      <c r="D832" s="7" t="s">
        <v>1262</v>
      </c>
      <c r="E832" s="7" t="s">
        <v>1261</v>
      </c>
      <c r="F832" s="8">
        <v>10</v>
      </c>
      <c r="G832" s="8" t="str">
        <f t="shared" ref="G832" si="94">IF(F832=0,"CREATE TABLE "&amp;A832&amp;" ( ",IF(F832=100,C832&amp;" );",IF(F832=200,"ALTER TABLE "&amp;A832&amp;" ADD INDEX "&amp;A832&amp;"_IDX"&amp;C832&amp;"("&amp;D832&amp;");",C832&amp;" "&amp;D832&amp;", ")))</f>
        <v xml:space="preserve">T_ORD INT, </v>
      </c>
      <c r="H832" s="8"/>
      <c r="I832" s="13"/>
    </row>
    <row r="833" spans="1:9" x14ac:dyDescent="0.3">
      <c r="A833" s="25" t="s">
        <v>1267</v>
      </c>
      <c r="B833" s="21" t="s">
        <v>1270</v>
      </c>
      <c r="C833" s="19" t="s">
        <v>1282</v>
      </c>
      <c r="D833" s="8" t="s">
        <v>343</v>
      </c>
      <c r="E833" s="7" t="s">
        <v>1263</v>
      </c>
      <c r="F833" s="8">
        <v>11</v>
      </c>
      <c r="G833" s="8" t="str">
        <f>IF(F833=0,"CREATE TABLE "&amp;A833&amp;" ( ",IF(F833=100,C833&amp;" );",IF(F833=200,"ALTER TABLE "&amp;A833&amp;" ADD INDEX "&amp;A833&amp;"_IDX"&amp;C833&amp;"("&amp;D833&amp;");",C833&amp;" "&amp;D833&amp;", ")))</f>
        <v xml:space="preserve">T_USE_YN CHAR(1) DEFAULT 'N', </v>
      </c>
      <c r="H833" s="8"/>
      <c r="I833" s="13"/>
    </row>
    <row r="834" spans="1:9" x14ac:dyDescent="0.3">
      <c r="A834" s="25" t="s">
        <v>1267</v>
      </c>
      <c r="B834" s="21" t="s">
        <v>1270</v>
      </c>
      <c r="C834" s="19" t="s">
        <v>1415</v>
      </c>
      <c r="D834" s="7" t="s">
        <v>1419</v>
      </c>
      <c r="E834" s="7" t="s">
        <v>1416</v>
      </c>
      <c r="F834" s="8">
        <v>10</v>
      </c>
      <c r="G834" s="8" t="str">
        <f t="shared" ref="G834" si="95">IF(F834=0,"CREATE TABLE "&amp;A834&amp;" ( ",IF(F834=100,C834&amp;" );",IF(F834=200,"ALTER TABLE "&amp;A834&amp;" ADD INDEX "&amp;A834&amp;"_IDX"&amp;C834&amp;"("&amp;D834&amp;");",C834&amp;" "&amp;D834&amp;", ")))</f>
        <v xml:space="preserve">T_BOTTOM_HEIGHT INT DEFAULT 0, </v>
      </c>
      <c r="H834" s="8"/>
      <c r="I834" s="13"/>
    </row>
    <row r="835" spans="1:9" x14ac:dyDescent="0.3">
      <c r="A835" s="25" t="s">
        <v>1267</v>
      </c>
      <c r="B835" s="21" t="s">
        <v>1270</v>
      </c>
      <c r="C835" s="19" t="s">
        <v>122</v>
      </c>
      <c r="D835" s="7"/>
      <c r="E835" s="8"/>
      <c r="F835" s="8">
        <v>100</v>
      </c>
      <c r="G835" s="8" t="str">
        <f t="shared" si="88"/>
        <v>PRIMARY KEY(SEQ) );</v>
      </c>
      <c r="H835" s="8"/>
      <c r="I835" s="13"/>
    </row>
    <row r="836" spans="1:9" x14ac:dyDescent="0.3">
      <c r="A836" s="25" t="s">
        <v>1307</v>
      </c>
      <c r="B836" s="21" t="s">
        <v>1271</v>
      </c>
      <c r="C836" s="19"/>
      <c r="D836" s="7"/>
      <c r="E836" s="8"/>
      <c r="F836" s="8">
        <v>0</v>
      </c>
      <c r="G836" s="8" t="str">
        <f t="shared" ref="G836:G858" si="96">IF(F836=0,"CREATE TABLE "&amp;A836&amp;" ( ",IF(F836=100,C836&amp;" );",IF(F836=200,"ALTER TABLE "&amp;A836&amp;" ADD INDEX "&amp;A836&amp;"_IDX"&amp;C836&amp;"("&amp;D836&amp;");",C836&amp;" "&amp;D836&amp;", ")))</f>
        <v xml:space="preserve">CREATE TABLE MAIN_FRAME_DETAIL ( </v>
      </c>
      <c r="H836" s="8"/>
      <c r="I836" s="13"/>
    </row>
    <row r="837" spans="1:9" x14ac:dyDescent="0.3">
      <c r="A837" s="25" t="s">
        <v>1269</v>
      </c>
      <c r="B837" s="21" t="s">
        <v>1271</v>
      </c>
      <c r="C837" s="19" t="s">
        <v>48</v>
      </c>
      <c r="D837" s="7" t="s">
        <v>99</v>
      </c>
      <c r="E837" s="7" t="s">
        <v>49</v>
      </c>
      <c r="F837" s="8">
        <v>1</v>
      </c>
      <c r="G837" s="8" t="str">
        <f t="shared" si="96"/>
        <v xml:space="preserve">SEQ INT NOT NULL auto_increment, </v>
      </c>
      <c r="H837" s="8"/>
      <c r="I837" s="13"/>
    </row>
    <row r="838" spans="1:9" x14ac:dyDescent="0.3">
      <c r="A838" s="25" t="s">
        <v>1269</v>
      </c>
      <c r="B838" s="21" t="s">
        <v>1271</v>
      </c>
      <c r="C838" s="19" t="s">
        <v>1272</v>
      </c>
      <c r="D838" s="7" t="s">
        <v>1262</v>
      </c>
      <c r="E838" s="7" t="s">
        <v>1264</v>
      </c>
      <c r="F838" s="8">
        <v>2</v>
      </c>
      <c r="G838" s="8" t="str">
        <f t="shared" ref="G838" si="97">IF(F838=0,"CREATE TABLE "&amp;A838&amp;" ( ",IF(F838=100,C838&amp;" );",IF(F838=200,"ALTER TABLE "&amp;A838&amp;" ADD INDEX "&amp;A838&amp;"_IDX"&amp;C838&amp;"("&amp;D838&amp;");",C838&amp;" "&amp;D838&amp;", ")))</f>
        <v xml:space="preserve">MAIN_FRAME_SEQ INT, </v>
      </c>
      <c r="H838" s="8"/>
      <c r="I838" s="13"/>
    </row>
    <row r="839" spans="1:9" x14ac:dyDescent="0.3">
      <c r="A839" s="25" t="s">
        <v>1269</v>
      </c>
      <c r="B839" s="21" t="s">
        <v>1271</v>
      </c>
      <c r="C839" s="19" t="s">
        <v>1317</v>
      </c>
      <c r="D839" s="7" t="s">
        <v>480</v>
      </c>
      <c r="E839" s="7" t="s">
        <v>1266</v>
      </c>
      <c r="F839" s="8">
        <v>5</v>
      </c>
      <c r="G839" s="8" t="str">
        <f t="shared" ref="G839:G840" si="98">IF(F839=0,"CREATE TABLE "&amp;A839&amp;" ( ",IF(F839=100,C839&amp;" );",IF(F839=200,"ALTER TABLE "&amp;A839&amp;" ADD INDEX "&amp;A839&amp;"_IDX"&amp;C839&amp;"("&amp;D839&amp;");",C839&amp;" "&amp;D839&amp;", ")))</f>
        <v xml:space="preserve">BK_COLOR VARCHAR(20), </v>
      </c>
      <c r="H839" s="8"/>
      <c r="I839" s="13"/>
    </row>
    <row r="840" spans="1:9" x14ac:dyDescent="0.3">
      <c r="A840" s="25" t="s">
        <v>1269</v>
      </c>
      <c r="B840" s="21" t="s">
        <v>1271</v>
      </c>
      <c r="C840" s="19" t="s">
        <v>1277</v>
      </c>
      <c r="D840" s="7" t="s">
        <v>296</v>
      </c>
      <c r="E840" s="7" t="s">
        <v>1265</v>
      </c>
      <c r="F840" s="8">
        <v>6</v>
      </c>
      <c r="G840" s="8" t="str">
        <f t="shared" si="98"/>
        <v xml:space="preserve">BK_IMAGE_URL VARCHAR(200), </v>
      </c>
      <c r="H840" s="8"/>
      <c r="I840" s="13"/>
    </row>
    <row r="841" spans="1:9" x14ac:dyDescent="0.3">
      <c r="A841" s="25" t="s">
        <v>1269</v>
      </c>
      <c r="B841" s="21" t="s">
        <v>1271</v>
      </c>
      <c r="C841" s="19" t="s">
        <v>1341</v>
      </c>
      <c r="D841" s="7" t="s">
        <v>296</v>
      </c>
      <c r="E841" s="7" t="s">
        <v>1292</v>
      </c>
      <c r="F841" s="8">
        <v>4</v>
      </c>
      <c r="G841" s="8" t="str">
        <f t="shared" si="96"/>
        <v xml:space="preserve">LINK_URL VARCHAR(200), </v>
      </c>
      <c r="H841" s="8"/>
      <c r="I841" s="13"/>
    </row>
    <row r="842" spans="1:9" x14ac:dyDescent="0.3">
      <c r="A842" s="25" t="s">
        <v>1269</v>
      </c>
      <c r="B842" s="21" t="s">
        <v>1271</v>
      </c>
      <c r="C842" s="19" t="s">
        <v>1360</v>
      </c>
      <c r="D842" s="8" t="s">
        <v>343</v>
      </c>
      <c r="E842" s="7" t="s">
        <v>1291</v>
      </c>
      <c r="F842" s="8">
        <v>5</v>
      </c>
      <c r="G842" s="8" t="str">
        <f t="shared" ref="G842" si="99">IF(F842=0,"CREATE TABLE "&amp;A842&amp;" ( ",IF(F842=100,C842&amp;" );",IF(F842=200,"ALTER TABLE "&amp;A842&amp;" ADD INDEX "&amp;A842&amp;"_IDX"&amp;C842&amp;"("&amp;D842&amp;");",C842&amp;" "&amp;D842&amp;", ")))</f>
        <v xml:space="preserve">MP4_YN CHAR(1) DEFAULT 'N', </v>
      </c>
      <c r="H842" s="8"/>
      <c r="I842" s="13"/>
    </row>
    <row r="843" spans="1:9" x14ac:dyDescent="0.3">
      <c r="A843" s="25" t="s">
        <v>1269</v>
      </c>
      <c r="B843" s="21" t="s">
        <v>1271</v>
      </c>
      <c r="C843" s="19" t="s">
        <v>95</v>
      </c>
      <c r="D843" s="7" t="s">
        <v>1262</v>
      </c>
      <c r="E843" s="7" t="s">
        <v>1261</v>
      </c>
      <c r="F843" s="8">
        <v>6</v>
      </c>
      <c r="G843" s="8" t="str">
        <f t="shared" si="96"/>
        <v xml:space="preserve">ORD INT, </v>
      </c>
      <c r="H843" s="8"/>
      <c r="I843" s="13"/>
    </row>
    <row r="844" spans="1:9" x14ac:dyDescent="0.3">
      <c r="A844" s="25" t="s">
        <v>1269</v>
      </c>
      <c r="B844" s="21" t="s">
        <v>1271</v>
      </c>
      <c r="C844" s="19" t="s">
        <v>310</v>
      </c>
      <c r="D844" s="8" t="s">
        <v>343</v>
      </c>
      <c r="E844" s="7" t="s">
        <v>1263</v>
      </c>
      <c r="F844" s="8">
        <v>7</v>
      </c>
      <c r="G844" s="8" t="str">
        <f>IF(F844=0,"CREATE TABLE "&amp;A844&amp;" ( ",IF(F844=100,C844&amp;" );",IF(F844=200,"ALTER TABLE "&amp;A844&amp;" ADD INDEX "&amp;A844&amp;"_IDX"&amp;C844&amp;"("&amp;D844&amp;");",C844&amp;" "&amp;D844&amp;", ")))</f>
        <v xml:space="preserve">USE_YN CHAR(1) DEFAULT 'N', </v>
      </c>
      <c r="H844" s="8"/>
      <c r="I844" s="13"/>
    </row>
    <row r="845" spans="1:9" x14ac:dyDescent="0.3">
      <c r="A845" s="25" t="s">
        <v>1269</v>
      </c>
      <c r="B845" s="21" t="s">
        <v>1271</v>
      </c>
      <c r="C845" s="19" t="s">
        <v>1279</v>
      </c>
      <c r="D845" s="7" t="s">
        <v>480</v>
      </c>
      <c r="E845" s="7" t="s">
        <v>1266</v>
      </c>
      <c r="F845" s="8">
        <v>9</v>
      </c>
      <c r="G845" s="8" t="str">
        <f>IF(F845=0,"CREATE TABLE "&amp;A845&amp;" ( ",IF(F845=100,C845&amp;" );",IF(F845=200,"ALTER TABLE "&amp;A845&amp;" ADD INDEX "&amp;A845&amp;"_IDX"&amp;C845&amp;"("&amp;D845&amp;");",C845&amp;" "&amp;D845&amp;", ")))</f>
        <v xml:space="preserve">T_BK_COLOR VARCHAR(20), </v>
      </c>
      <c r="H845" s="8"/>
      <c r="I845" s="13"/>
    </row>
    <row r="846" spans="1:9" x14ac:dyDescent="0.3">
      <c r="A846" s="25" t="s">
        <v>1269</v>
      </c>
      <c r="B846" s="21" t="s">
        <v>1271</v>
      </c>
      <c r="C846" s="19" t="s">
        <v>1280</v>
      </c>
      <c r="D846" s="7" t="s">
        <v>296</v>
      </c>
      <c r="E846" s="7" t="s">
        <v>1265</v>
      </c>
      <c r="F846" s="8">
        <v>10</v>
      </c>
      <c r="G846" s="8" t="str">
        <f>IF(F846=0,"CREATE TABLE "&amp;A846&amp;" ( ",IF(F846=100,C846&amp;" );",IF(F846=200,"ALTER TABLE "&amp;A846&amp;" ADD INDEX "&amp;A846&amp;"_IDX"&amp;C846&amp;"("&amp;D846&amp;");",C846&amp;" "&amp;D846&amp;", ")))</f>
        <v xml:space="preserve">T_BK_IMAGE_URL VARCHAR(200), </v>
      </c>
      <c r="H846" s="8"/>
      <c r="I846" s="13"/>
    </row>
    <row r="847" spans="1:9" x14ac:dyDescent="0.3">
      <c r="A847" s="25" t="s">
        <v>1269</v>
      </c>
      <c r="B847" s="21" t="s">
        <v>1271</v>
      </c>
      <c r="C847" s="19" t="s">
        <v>1284</v>
      </c>
      <c r="D847" s="7" t="s">
        <v>296</v>
      </c>
      <c r="E847" s="7" t="s">
        <v>1273</v>
      </c>
      <c r="F847" s="8">
        <v>9</v>
      </c>
      <c r="G847" s="8" t="str">
        <f t="shared" ref="G847:G849" si="100">IF(F847=0,"CREATE TABLE "&amp;A847&amp;" ( ",IF(F847=100,C847&amp;" );",IF(F847=200,"ALTER TABLE "&amp;A847&amp;" ADD INDEX "&amp;A847&amp;"_IDX"&amp;C847&amp;"("&amp;D847&amp;");",C847&amp;" "&amp;D847&amp;", ")))</f>
        <v xml:space="preserve">T_LINK_URL VARCHAR(200), </v>
      </c>
      <c r="H847" s="8"/>
      <c r="I847" s="13"/>
    </row>
    <row r="848" spans="1:9" x14ac:dyDescent="0.3">
      <c r="A848" s="25" t="s">
        <v>1269</v>
      </c>
      <c r="B848" s="21" t="s">
        <v>1271</v>
      </c>
      <c r="C848" s="19" t="s">
        <v>1285</v>
      </c>
      <c r="D848" s="8" t="s">
        <v>343</v>
      </c>
      <c r="E848" s="7" t="s">
        <v>1274</v>
      </c>
      <c r="F848" s="8">
        <v>10</v>
      </c>
      <c r="G848" s="8" t="str">
        <f t="shared" si="100"/>
        <v xml:space="preserve">T_MP4_YN CHAR(1) DEFAULT 'N', </v>
      </c>
      <c r="H848" s="8"/>
      <c r="I848" s="13"/>
    </row>
    <row r="849" spans="1:9" x14ac:dyDescent="0.3">
      <c r="A849" s="25" t="s">
        <v>1269</v>
      </c>
      <c r="B849" s="21" t="s">
        <v>1271</v>
      </c>
      <c r="C849" s="19" t="s">
        <v>1286</v>
      </c>
      <c r="D849" s="7" t="s">
        <v>1262</v>
      </c>
      <c r="E849" s="7" t="s">
        <v>1261</v>
      </c>
      <c r="F849" s="8">
        <v>11</v>
      </c>
      <c r="G849" s="8" t="str">
        <f t="shared" si="100"/>
        <v xml:space="preserve">T_ORD INT, </v>
      </c>
      <c r="H849" s="8"/>
      <c r="I849" s="13"/>
    </row>
    <row r="850" spans="1:9" x14ac:dyDescent="0.3">
      <c r="A850" s="25" t="s">
        <v>1269</v>
      </c>
      <c r="B850" s="21" t="s">
        <v>1271</v>
      </c>
      <c r="C850" s="19" t="s">
        <v>1287</v>
      </c>
      <c r="D850" s="8" t="s">
        <v>343</v>
      </c>
      <c r="E850" s="7" t="s">
        <v>1263</v>
      </c>
      <c r="F850" s="8">
        <v>12</v>
      </c>
      <c r="G850" s="8" t="str">
        <f>IF(F850=0,"CREATE TABLE "&amp;A850&amp;" ( ",IF(F850=100,C850&amp;" );",IF(F850=200,"ALTER TABLE "&amp;A850&amp;" ADD INDEX "&amp;A850&amp;"_IDX"&amp;C850&amp;"("&amp;D850&amp;");",C850&amp;" "&amp;D850&amp;", ")))</f>
        <v xml:space="preserve">T_USE_YN CHAR(1) DEFAULT 'N', </v>
      </c>
      <c r="H850" s="8"/>
      <c r="I850" s="13"/>
    </row>
    <row r="851" spans="1:9" x14ac:dyDescent="0.3">
      <c r="A851" s="25" t="s">
        <v>1269</v>
      </c>
      <c r="B851" s="21" t="s">
        <v>1271</v>
      </c>
      <c r="C851" s="19" t="s">
        <v>122</v>
      </c>
      <c r="D851" s="7"/>
      <c r="E851" s="8"/>
      <c r="F851" s="8">
        <v>100</v>
      </c>
      <c r="G851" s="8" t="str">
        <f t="shared" si="96"/>
        <v>PRIMARY KEY(SEQ) );</v>
      </c>
      <c r="H851" s="8"/>
      <c r="I851" s="13"/>
    </row>
    <row r="852" spans="1:9" x14ac:dyDescent="0.3">
      <c r="A852" s="25" t="s">
        <v>1426</v>
      </c>
      <c r="B852" s="21" t="s">
        <v>1427</v>
      </c>
      <c r="C852" s="19"/>
      <c r="D852" s="7"/>
      <c r="E852" s="8"/>
      <c r="F852" s="8">
        <v>0</v>
      </c>
      <c r="G852" s="8" t="str">
        <f t="shared" si="96"/>
        <v xml:space="preserve">CREATE TABLE MAIL_SMTP ( </v>
      </c>
      <c r="H852" s="8"/>
      <c r="I852" s="13"/>
    </row>
    <row r="853" spans="1:9" x14ac:dyDescent="0.3">
      <c r="A853" s="25" t="s">
        <v>1426</v>
      </c>
      <c r="B853" s="21" t="s">
        <v>1427</v>
      </c>
      <c r="C853" s="19" t="s">
        <v>48</v>
      </c>
      <c r="D853" s="7" t="s">
        <v>99</v>
      </c>
      <c r="E853" s="7" t="s">
        <v>49</v>
      </c>
      <c r="F853" s="8">
        <v>1</v>
      </c>
      <c r="G853" s="8" t="str">
        <f t="shared" ref="G853:G854" si="101">IF(F853=0,"CREATE TABLE "&amp;A853&amp;" ( ",IF(F853=100,C853&amp;" );",IF(F853=200,"ALTER TABLE "&amp;A853&amp;" ADD INDEX "&amp;A853&amp;"_IDX"&amp;C853&amp;"("&amp;D853&amp;");",C853&amp;" "&amp;D853&amp;", ")))</f>
        <v xml:space="preserve">SEQ INT NOT NULL auto_increment, </v>
      </c>
      <c r="H853" s="8"/>
      <c r="I853" s="13"/>
    </row>
    <row r="854" spans="1:9" x14ac:dyDescent="0.3">
      <c r="A854" s="25" t="s">
        <v>1426</v>
      </c>
      <c r="B854" s="21" t="s">
        <v>1427</v>
      </c>
      <c r="C854" s="19" t="s">
        <v>1457</v>
      </c>
      <c r="D854" s="8" t="s">
        <v>113</v>
      </c>
      <c r="E854" s="7" t="s">
        <v>1456</v>
      </c>
      <c r="F854" s="8">
        <v>2</v>
      </c>
      <c r="G854" s="8" t="str">
        <f t="shared" si="101"/>
        <v xml:space="preserve">MAIL_SERVER VARCHAR(50), </v>
      </c>
      <c r="H854" s="8"/>
      <c r="I854" s="13"/>
    </row>
    <row r="855" spans="1:9" x14ac:dyDescent="0.3">
      <c r="A855" s="25" t="s">
        <v>1426</v>
      </c>
      <c r="B855" s="21" t="s">
        <v>1427</v>
      </c>
      <c r="C855" s="19" t="s">
        <v>1429</v>
      </c>
      <c r="D855" s="8" t="s">
        <v>113</v>
      </c>
      <c r="E855" s="7" t="s">
        <v>1432</v>
      </c>
      <c r="F855" s="8">
        <v>3</v>
      </c>
      <c r="G855" s="8" t="str">
        <f t="shared" si="96"/>
        <v xml:space="preserve">MAIL_USER_ID VARCHAR(50), </v>
      </c>
      <c r="H855" s="8"/>
      <c r="I855" s="13"/>
    </row>
    <row r="856" spans="1:9" x14ac:dyDescent="0.3">
      <c r="A856" s="25" t="s">
        <v>1426</v>
      </c>
      <c r="B856" s="21" t="s">
        <v>1427</v>
      </c>
      <c r="C856" s="19" t="s">
        <v>1428</v>
      </c>
      <c r="D856" s="7" t="s">
        <v>1430</v>
      </c>
      <c r="E856" s="7" t="s">
        <v>1433</v>
      </c>
      <c r="F856" s="8">
        <v>4</v>
      </c>
      <c r="G856" s="8" t="str">
        <f t="shared" si="96"/>
        <v xml:space="preserve">MAIL_PASSWORD VARCHAR(20), </v>
      </c>
      <c r="H856" s="8"/>
      <c r="I856" s="13"/>
    </row>
    <row r="857" spans="1:9" x14ac:dyDescent="0.3">
      <c r="A857" s="25" t="s">
        <v>1426</v>
      </c>
      <c r="B857" s="21" t="s">
        <v>1427</v>
      </c>
      <c r="C857" s="19" t="s">
        <v>1458</v>
      </c>
      <c r="D857" s="8" t="s">
        <v>1459</v>
      </c>
      <c r="E857" s="7" t="s">
        <v>1237</v>
      </c>
      <c r="F857" s="8">
        <v>12</v>
      </c>
      <c r="G857" s="8" t="str">
        <f>IF(F857=0,"CREATE TABLE "&amp;A857&amp;" ( ",IF(F857=100,C857&amp;" );",IF(F857=200,"ALTER TABLE "&amp;A857&amp;" ADD INDEX "&amp;A857&amp;"_IDX"&amp;C857&amp;"("&amp;D857&amp;");",C857&amp;" "&amp;D857&amp;", ")))</f>
        <v xml:space="preserve">USE_YN CHAR(1) DEFAULT 'Y', </v>
      </c>
      <c r="H857" s="8"/>
      <c r="I857" s="13"/>
    </row>
    <row r="858" spans="1:9" x14ac:dyDescent="0.3">
      <c r="A858" s="25" t="s">
        <v>1426</v>
      </c>
      <c r="B858" s="21" t="s">
        <v>1427</v>
      </c>
      <c r="C858" s="19" t="s">
        <v>1431</v>
      </c>
      <c r="D858" s="7"/>
      <c r="E858" s="8"/>
      <c r="F858" s="8">
        <v>100</v>
      </c>
      <c r="G858" s="8" t="str">
        <f t="shared" si="96"/>
        <v>PRIMARY KEY(SEQ) );</v>
      </c>
      <c r="H858" s="8"/>
      <c r="I858" s="13"/>
    </row>
    <row r="859" spans="1:9" x14ac:dyDescent="0.3">
      <c r="A859" s="25" t="s">
        <v>1463</v>
      </c>
      <c r="B859" s="21" t="s">
        <v>1434</v>
      </c>
      <c r="C859" s="19"/>
      <c r="D859" s="7"/>
      <c r="E859" s="8"/>
      <c r="F859" s="8">
        <v>0</v>
      </c>
      <c r="G859" s="8" t="str">
        <f t="shared" ref="G859:G875" si="102">IF(F859=0,"CREATE TABLE "&amp;A859&amp;" ( ",IF(F859=100,C859&amp;" );",IF(F859=200,"ALTER TABLE "&amp;A859&amp;" ADD INDEX "&amp;A859&amp;"_IDX"&amp;C859&amp;"("&amp;D859&amp;");",C859&amp;" "&amp;D859&amp;", ")))</f>
        <v xml:space="preserve">CREATE TABLE MAIL_CONTENTS ( </v>
      </c>
    </row>
    <row r="860" spans="1:9" x14ac:dyDescent="0.3">
      <c r="A860" s="25" t="s">
        <v>1451</v>
      </c>
      <c r="B860" s="21" t="s">
        <v>1434</v>
      </c>
      <c r="C860" s="19" t="s">
        <v>48</v>
      </c>
      <c r="D860" s="7" t="s">
        <v>99</v>
      </c>
      <c r="E860" s="7" t="s">
        <v>49</v>
      </c>
      <c r="F860" s="8">
        <v>1</v>
      </c>
      <c r="G860" s="8" t="str">
        <f t="shared" si="102"/>
        <v xml:space="preserve">SEQ INT NOT NULL auto_increment, </v>
      </c>
    </row>
    <row r="861" spans="1:9" x14ac:dyDescent="0.3">
      <c r="A861" s="25" t="s">
        <v>1451</v>
      </c>
      <c r="B861" s="21" t="s">
        <v>1434</v>
      </c>
      <c r="C861" s="17" t="s">
        <v>1464</v>
      </c>
      <c r="D861" s="8" t="s">
        <v>76</v>
      </c>
      <c r="E861" s="8" t="s">
        <v>42</v>
      </c>
      <c r="F861" s="8">
        <v>2</v>
      </c>
      <c r="G861" s="8" t="str">
        <f t="shared" si="102"/>
        <v xml:space="preserve">CREATE_DATE DATETIME, </v>
      </c>
    </row>
    <row r="862" spans="1:9" x14ac:dyDescent="0.3">
      <c r="A862" s="25" t="s">
        <v>1451</v>
      </c>
      <c r="B862" s="21" t="s">
        <v>1434</v>
      </c>
      <c r="C862" s="17" t="s">
        <v>187</v>
      </c>
      <c r="D862" s="7" t="s">
        <v>222</v>
      </c>
      <c r="E862" s="8" t="s">
        <v>1465</v>
      </c>
      <c r="F862" s="8">
        <v>2</v>
      </c>
      <c r="G862" s="8" t="str">
        <f t="shared" ref="G862" si="103">IF(F862=0,"CREATE TABLE "&amp;A862&amp;" ( ",IF(F862=100,C862&amp;" );",IF(F862=200,"ALTER TABLE "&amp;A862&amp;" ADD INDEX "&amp;A862&amp;"_IDX"&amp;C862&amp;"("&amp;D862&amp;");",C862&amp;" "&amp;D862&amp;", ")))</f>
        <v xml:space="preserve">USER_ID VARCHAR(15), </v>
      </c>
    </row>
    <row r="863" spans="1:9" x14ac:dyDescent="0.3">
      <c r="A863" s="25" t="s">
        <v>1451</v>
      </c>
      <c r="B863" s="21" t="s">
        <v>1434</v>
      </c>
      <c r="C863" s="17" t="s">
        <v>1435</v>
      </c>
      <c r="D863" s="7" t="s">
        <v>296</v>
      </c>
      <c r="E863" s="7" t="s">
        <v>1439</v>
      </c>
      <c r="F863" s="8">
        <v>3</v>
      </c>
      <c r="G863" s="8" t="str">
        <f t="shared" si="102"/>
        <v xml:space="preserve">TITLE VARCHAR(200), </v>
      </c>
    </row>
    <row r="864" spans="1:9" x14ac:dyDescent="0.3">
      <c r="A864" s="25" t="s">
        <v>1451</v>
      </c>
      <c r="B864" s="21" t="s">
        <v>1434</v>
      </c>
      <c r="C864" s="17" t="s">
        <v>1460</v>
      </c>
      <c r="D864" s="7" t="s">
        <v>113</v>
      </c>
      <c r="E864" s="7" t="s">
        <v>1440</v>
      </c>
      <c r="F864" s="8">
        <v>4</v>
      </c>
      <c r="G864" s="8" t="str">
        <f t="shared" si="102"/>
        <v xml:space="preserve">EMAIL VARCHAR(50), </v>
      </c>
    </row>
    <row r="865" spans="1:9" x14ac:dyDescent="0.3">
      <c r="A865" s="25" t="s">
        <v>1451</v>
      </c>
      <c r="B865" s="21" t="s">
        <v>1434</v>
      </c>
      <c r="C865" s="17" t="s">
        <v>1436</v>
      </c>
      <c r="D865" s="8" t="s">
        <v>167</v>
      </c>
      <c r="E865" s="7" t="s">
        <v>865</v>
      </c>
      <c r="F865" s="8">
        <v>5</v>
      </c>
      <c r="G865" s="8" t="str">
        <f t="shared" si="102"/>
        <v xml:space="preserve">CONTENTS TEXT, </v>
      </c>
    </row>
    <row r="866" spans="1:9" x14ac:dyDescent="0.3">
      <c r="A866" s="25" t="s">
        <v>1451</v>
      </c>
      <c r="B866" s="21" t="s">
        <v>1434</v>
      </c>
      <c r="C866" s="17" t="s">
        <v>1452</v>
      </c>
      <c r="D866" s="7" t="s">
        <v>1437</v>
      </c>
      <c r="E866" s="7" t="s">
        <v>1441</v>
      </c>
      <c r="F866" s="8">
        <v>6</v>
      </c>
      <c r="G866" s="8" t="str">
        <f t="shared" si="102"/>
        <v xml:space="preserve">SMTP_SEQ INT DEFAULT 0, </v>
      </c>
    </row>
    <row r="867" spans="1:9" x14ac:dyDescent="0.3">
      <c r="A867" s="25" t="s">
        <v>1454</v>
      </c>
      <c r="B867" s="21" t="s">
        <v>1434</v>
      </c>
      <c r="C867" s="17" t="s">
        <v>1461</v>
      </c>
      <c r="D867" s="8" t="s">
        <v>76</v>
      </c>
      <c r="E867" s="8" t="s">
        <v>1442</v>
      </c>
      <c r="F867" s="8">
        <v>7</v>
      </c>
      <c r="G867" s="8" t="str">
        <f t="shared" ref="G867" si="104">IF(F867=0,"CREATE TABLE "&amp;A867&amp;" ( ",IF(F867=100,C867&amp;" );",IF(F867=200,"ALTER TABLE "&amp;A867&amp;" ADD INDEX "&amp;A867&amp;"_IDX"&amp;C867&amp;"("&amp;D867&amp;");",C867&amp;" "&amp;D867&amp;", ")))</f>
        <v xml:space="preserve">SEND_DATE DATETIME, </v>
      </c>
    </row>
    <row r="868" spans="1:9" x14ac:dyDescent="0.3">
      <c r="A868" s="25" t="s">
        <v>1451</v>
      </c>
      <c r="B868" s="21" t="s">
        <v>1434</v>
      </c>
      <c r="C868" s="19" t="s">
        <v>1431</v>
      </c>
      <c r="D868" s="7"/>
      <c r="E868" s="8"/>
      <c r="F868" s="8">
        <v>100</v>
      </c>
      <c r="G868" s="8" t="str">
        <f t="shared" si="102"/>
        <v>PRIMARY KEY(SEQ) );</v>
      </c>
    </row>
    <row r="869" spans="1:9" x14ac:dyDescent="0.3">
      <c r="A869" s="25" t="s">
        <v>1451</v>
      </c>
      <c r="B869" s="21" t="s">
        <v>1434</v>
      </c>
      <c r="C869" s="19" t="s">
        <v>573</v>
      </c>
      <c r="D869" s="8" t="s">
        <v>1438</v>
      </c>
      <c r="E869" s="7"/>
      <c r="F869" s="8">
        <v>200</v>
      </c>
      <c r="G869" s="8" t="str">
        <f t="shared" si="102"/>
        <v>ALTER TABLE MAIL_CONTENTS ADD INDEX MAIL_CONTENTS_IDX1(CREATE_DATE);</v>
      </c>
      <c r="H869" s="8"/>
      <c r="I869" s="13"/>
    </row>
    <row r="870" spans="1:9" x14ac:dyDescent="0.3">
      <c r="A870" s="25" t="s">
        <v>1443</v>
      </c>
      <c r="B870" s="21" t="s">
        <v>1444</v>
      </c>
      <c r="C870" s="19"/>
      <c r="D870" s="7"/>
      <c r="E870" s="8"/>
      <c r="F870" s="8">
        <v>0</v>
      </c>
      <c r="G870" s="8" t="str">
        <f t="shared" si="102"/>
        <v xml:space="preserve">CREATE TABLE MAIL_SMTP_DAY ( </v>
      </c>
      <c r="H870" s="8"/>
      <c r="I870" s="13"/>
    </row>
    <row r="871" spans="1:9" x14ac:dyDescent="0.3">
      <c r="A871" s="25" t="s">
        <v>1443</v>
      </c>
      <c r="B871" s="21" t="s">
        <v>1444</v>
      </c>
      <c r="C871" s="19" t="s">
        <v>1455</v>
      </c>
      <c r="D871" s="7" t="s">
        <v>1445</v>
      </c>
      <c r="E871" s="7" t="s">
        <v>1446</v>
      </c>
      <c r="F871" s="8">
        <v>1</v>
      </c>
      <c r="G871" s="8" t="str">
        <f t="shared" si="102"/>
        <v xml:space="preserve">MAIL_DATE VARCHAR(10), </v>
      </c>
      <c r="H871" s="8"/>
      <c r="I871" s="13"/>
    </row>
    <row r="872" spans="1:9" x14ac:dyDescent="0.3">
      <c r="A872" s="25" t="s">
        <v>1443</v>
      </c>
      <c r="B872" s="21" t="s">
        <v>1444</v>
      </c>
      <c r="C872" s="17" t="s">
        <v>1452</v>
      </c>
      <c r="D872" s="7" t="s">
        <v>1437</v>
      </c>
      <c r="E872" s="7" t="s">
        <v>1441</v>
      </c>
      <c r="F872" s="8">
        <v>2</v>
      </c>
      <c r="G872" s="8" t="str">
        <f t="shared" ref="G872" si="105">IF(F872=0,"CREATE TABLE "&amp;A872&amp;" ( ",IF(F872=100,C872&amp;" );",IF(F872=200,"ALTER TABLE "&amp;A872&amp;" ADD INDEX "&amp;A872&amp;"_IDX"&amp;C872&amp;"("&amp;D872&amp;");",C872&amp;" "&amp;D872&amp;", ")))</f>
        <v xml:space="preserve">SMTP_SEQ INT DEFAULT 0, </v>
      </c>
      <c r="H872" s="8"/>
      <c r="I872" s="13"/>
    </row>
    <row r="873" spans="1:9" x14ac:dyDescent="0.3">
      <c r="A873" s="25" t="s">
        <v>1443</v>
      </c>
      <c r="B873" s="21" t="s">
        <v>1444</v>
      </c>
      <c r="C873" s="19" t="s">
        <v>1450</v>
      </c>
      <c r="D873" s="7" t="s">
        <v>1447</v>
      </c>
      <c r="E873" s="7" t="s">
        <v>1448</v>
      </c>
      <c r="F873" s="8">
        <v>3</v>
      </c>
      <c r="G873" s="8" t="str">
        <f t="shared" si="102"/>
        <v xml:space="preserve">MAIL_CNT INT DEFAULT 0, </v>
      </c>
      <c r="H873" s="8"/>
      <c r="I873" s="13"/>
    </row>
    <row r="874" spans="1:9" x14ac:dyDescent="0.3">
      <c r="A874" s="25" t="s">
        <v>1443</v>
      </c>
      <c r="B874" s="21" t="s">
        <v>1444</v>
      </c>
      <c r="C874" s="19" t="s">
        <v>1462</v>
      </c>
      <c r="D874" s="8" t="s">
        <v>343</v>
      </c>
      <c r="E874" s="7" t="s">
        <v>1449</v>
      </c>
      <c r="F874" s="8">
        <v>4</v>
      </c>
      <c r="G874" s="8" t="str">
        <f t="shared" ref="G874" si="106">IF(F874=0,"CREATE TABLE "&amp;A874&amp;" ( ",IF(F874=100,C874&amp;" );",IF(F874=200,"ALTER TABLE "&amp;A874&amp;" ADD INDEX "&amp;A874&amp;"_IDX"&amp;C874&amp;"("&amp;D874&amp;");",C874&amp;" "&amp;D874&amp;", ")))</f>
        <v xml:space="preserve">BLOCK_YN CHAR(1) DEFAULT 'N', </v>
      </c>
      <c r="H874" s="8"/>
      <c r="I874" s="13"/>
    </row>
    <row r="875" spans="1:9" x14ac:dyDescent="0.3">
      <c r="A875" s="25" t="s">
        <v>1443</v>
      </c>
      <c r="B875" s="21" t="s">
        <v>1444</v>
      </c>
      <c r="C875" s="19" t="s">
        <v>1453</v>
      </c>
      <c r="D875" s="7"/>
      <c r="E875" s="8"/>
      <c r="F875" s="8">
        <v>100</v>
      </c>
      <c r="G875" s="8" t="str">
        <f t="shared" si="102"/>
        <v>PRIMARY KEY(MAIL_DATE,SMTP_SEQ) );</v>
      </c>
      <c r="H875" s="8"/>
      <c r="I875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1056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1057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1058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1059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1060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1061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1062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1063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1064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1065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1066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1067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1068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1069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1070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1071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1072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1073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1074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1075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1076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1077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1078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1079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1080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1081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1082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1083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1084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1085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1086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1087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1088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1089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1090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1091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1092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1094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1095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1096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1097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1098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1099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1100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1101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1102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1103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1104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1105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1106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1376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1377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1378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1379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1093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1380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1381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1382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A91" sqref="A86:A91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CODE("&amp;$B$123&amp;","&amp;$C$123&amp;","&amp;$D$123&amp;","&amp;$E$123&amp;")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CODE("&amp;$B$123&amp;","&amp;$C$123&amp;","&amp;$D$123&amp;","&amp;$E$123&amp;") VALUES('"&amp;B10&amp;"','"&amp;C10&amp;"','"&amp;D10&amp;"','"&amp;E10&amp;"');"</f>
        <v>INSERT INTO CODE(DD_MAIN,DD_KEY,DD_VALUE,ORD) VALUES('FAQ_B2C','01','동영상 강의 수강','1');</v>
      </c>
      <c r="B10" s="3" t="s">
        <v>990</v>
      </c>
      <c r="C10" s="5" t="s">
        <v>198</v>
      </c>
      <c r="D10" s="3" t="s">
        <v>846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990</v>
      </c>
      <c r="C11" s="5" t="s">
        <v>197</v>
      </c>
      <c r="D11" s="3" t="s">
        <v>847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990</v>
      </c>
      <c r="C12" s="5" t="s">
        <v>199</v>
      </c>
      <c r="D12" s="3" t="s">
        <v>848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990</v>
      </c>
      <c r="C13" s="5" t="s">
        <v>200</v>
      </c>
      <c r="D13" s="3" t="s">
        <v>849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990</v>
      </c>
      <c r="C14" s="5" t="s">
        <v>201</v>
      </c>
      <c r="D14" s="3" t="s">
        <v>850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990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CODE("&amp;$B$123&amp;","&amp;$C$123&amp;","&amp;$D$123&amp;","&amp;$E$123&amp;") VALUES('"&amp;B17&amp;"','"&amp;C17&amp;"','"&amp;D17&amp;"','"&amp;E17&amp;"');"</f>
        <v>INSERT INTO CODE(DD_MAIN,DD_KEY,DD_VALUE,ORD) VALUES('FAQ_B2B','11','동영상 강의 수강','1');</v>
      </c>
      <c r="B17" s="3" t="s">
        <v>991</v>
      </c>
      <c r="C17" s="5" t="s">
        <v>993</v>
      </c>
      <c r="D17" s="3" t="s">
        <v>846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991</v>
      </c>
      <c r="C18" s="5" t="s">
        <v>994</v>
      </c>
      <c r="D18" s="3" t="s">
        <v>847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991</v>
      </c>
      <c r="C19" s="5" t="s">
        <v>998</v>
      </c>
      <c r="D19" s="3" t="s">
        <v>848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991</v>
      </c>
      <c r="C20" s="5" t="s">
        <v>999</v>
      </c>
      <c r="D20" s="3" t="s">
        <v>849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991</v>
      </c>
      <c r="C21" s="5" t="s">
        <v>1000</v>
      </c>
      <c r="D21" s="3" t="s">
        <v>850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991</v>
      </c>
      <c r="C22" s="5" t="s">
        <v>1001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CODE("&amp;$B$123&amp;","&amp;$C$123&amp;","&amp;$D$123&amp;","&amp;$E$123&amp;") VALUES('"&amp;B24&amp;"','"&amp;C24&amp;"','"&amp;D24&amp;"','"&amp;E24&amp;"');"</f>
        <v>INSERT INTO CODE(DD_MAIN,DD_KEY,DD_VALUE,ORD) VALUES('FAQ_C2C','21','동영상 강의 수강','1');</v>
      </c>
      <c r="B24" s="3" t="s">
        <v>992</v>
      </c>
      <c r="C24" s="5" t="s">
        <v>1002</v>
      </c>
      <c r="D24" s="3" t="s">
        <v>846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992</v>
      </c>
      <c r="C25" s="5" t="s">
        <v>1003</v>
      </c>
      <c r="D25" s="3" t="s">
        <v>847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992</v>
      </c>
      <c r="C26" s="5" t="s">
        <v>995</v>
      </c>
      <c r="D26" s="3" t="s">
        <v>848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992</v>
      </c>
      <c r="C27" s="5" t="s">
        <v>996</v>
      </c>
      <c r="D27" s="3" t="s">
        <v>849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992</v>
      </c>
      <c r="C28" s="5" t="s">
        <v>997</v>
      </c>
      <c r="D28" s="3" t="s">
        <v>850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992</v>
      </c>
      <c r="C29" s="5" t="s">
        <v>1004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CODE("&amp;$B$123&amp;","&amp;$C$123&amp;","&amp;$D$123&amp;","&amp;$E$123&amp;") VALUES('"&amp;B31&amp;"','"&amp;C31&amp;"','"&amp;D31&amp;"','"&amp;E31&amp;"');"</f>
        <v>INSERT INTO CODE(DD_MAIN,DD_KEY,DD_VALUE,ORD) VALUES('MAINPAGE_KIND','POPULAR','인기과정','1');</v>
      </c>
      <c r="B31" s="3" t="s">
        <v>905</v>
      </c>
      <c r="C31" s="5" t="s">
        <v>906</v>
      </c>
      <c r="D31" s="3" t="s">
        <v>909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CODE("&amp;$B$123&amp;","&amp;$C$123&amp;","&amp;$D$123&amp;","&amp;$E$123&amp;") VALUES('"&amp;B32&amp;"','"&amp;C32&amp;"','"&amp;D32&amp;"','"&amp;E32&amp;"');"</f>
        <v>INSERT INTO CODE(DD_MAIN,DD_KEY,DD_VALUE,ORD) VALUES('MAINPAGE_KIND','NEW','신규과정','2');</v>
      </c>
      <c r="B32" s="3" t="s">
        <v>905</v>
      </c>
      <c r="C32" s="5" t="s">
        <v>907</v>
      </c>
      <c r="D32" s="3" t="s">
        <v>910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CODE("&amp;$B$123&amp;","&amp;$C$123&amp;","&amp;$D$123&amp;","&amp;$E$123&amp;") VALUES('"&amp;B33&amp;"','"&amp;C33&amp;"','"&amp;D33&amp;"','"&amp;E33&amp;"');"</f>
        <v>INSERT INTO CODE(DD_MAIN,DD_KEY,DD_VALUE,ORD) VALUES('MAINPAGE_KIND','RECOMMEND','추천과정','3');</v>
      </c>
      <c r="B33" s="3" t="s">
        <v>905</v>
      </c>
      <c r="C33" s="37" t="s">
        <v>908</v>
      </c>
      <c r="D33" s="4" t="s">
        <v>911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CODE("&amp;$B$123&amp;","&amp;$C$123&amp;","&amp;$D$123&amp;","&amp;$E$123&amp;") VALUES('"&amp;B35&amp;"','"&amp;C35&amp;"','"&amp;D35&amp;"','"&amp;E35&amp;"');"</f>
        <v>INSERT INTO CODE(DD_MAIN,DD_KEY,DD_VALUE,ORD) VALUES('COMPANY_KIND','B2C','일반사용자','1');</v>
      </c>
      <c r="B35" s="3" t="s">
        <v>954</v>
      </c>
      <c r="C35" s="5" t="s">
        <v>955</v>
      </c>
      <c r="D35" s="3" t="s">
        <v>958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CODE("&amp;$B$123&amp;","&amp;$C$123&amp;","&amp;$D$123&amp;","&amp;$E$123&amp;") VALUES('"&amp;B36&amp;"','"&amp;C36&amp;"','"&amp;D36&amp;"','"&amp;E36&amp;"');"</f>
        <v>INSERT INTO CODE(DD_MAIN,DD_KEY,DD_VALUE,ORD) VALUES('COMPANY_KIND','B2B','회사','2');</v>
      </c>
      <c r="B36" s="3" t="s">
        <v>954</v>
      </c>
      <c r="C36" s="5" t="s">
        <v>956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CODE("&amp;$B$123&amp;","&amp;$C$123&amp;","&amp;$D$123&amp;","&amp;$E$123&amp;") VALUES('"&amp;B37&amp;"','"&amp;C37&amp;"','"&amp;D37&amp;"','"&amp;E37&amp;"');"</f>
        <v>INSERT INTO CODE(DD_MAIN,DD_KEY,DD_VALUE,ORD) VALUES('COMPANY_KIND','C2C','개인채널','3');</v>
      </c>
      <c r="B37" s="3" t="s">
        <v>954</v>
      </c>
      <c r="C37" s="51" t="s">
        <v>957</v>
      </c>
      <c r="D37" s="52" t="s">
        <v>1398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CODE("&amp;$B$123&amp;","&amp;$C$123&amp;","&amp;$D$123&amp;","&amp;$E$123&amp;") VALUES('"&amp;B39&amp;"','"&amp;C39&amp;"','"&amp;D39&amp;"','"&amp;E39&amp;"');"</f>
        <v>INSERT INTO CODE(DD_MAIN,DD_KEY,DD_VALUE,ORD) VALUES('APPROVAL_STATUS','B','은행입금','1');</v>
      </c>
      <c r="B39" s="3" t="s">
        <v>671</v>
      </c>
      <c r="C39" s="5" t="s">
        <v>406</v>
      </c>
      <c r="D39" s="3" t="s">
        <v>672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CODE("&amp;$B$123&amp;","&amp;$C$123&amp;","&amp;$D$123&amp;","&amp;$E$123&amp;") VALUES('"&amp;B40&amp;"','"&amp;C40&amp;"','"&amp;D40&amp;"','"&amp;E40&amp;"');"</f>
        <v>INSERT INTO CODE(DD_MAIN,DD_KEY,DD_VALUE,ORD) VALUES('APPROVAL_STATUS','A','승인','2');</v>
      </c>
      <c r="B40" s="3" t="s">
        <v>671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CODE("&amp;$B$123&amp;","&amp;$C$123&amp;","&amp;$D$123&amp;","&amp;$E$123&amp;") VALUES('"&amp;B41&amp;"','"&amp;C41&amp;"','"&amp;D41&amp;"','"&amp;E41&amp;"');"</f>
        <v>INSERT INTO CODE(DD_MAIN,DD_KEY,DD_VALUE,ORD) VALUES('APPROVAL_STATUS','C','거절','3');</v>
      </c>
      <c r="B41" s="3" t="s">
        <v>671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CODE("&amp;$B$123&amp;","&amp;$C$123&amp;","&amp;$D$123&amp;","&amp;$E$123&amp;") VALUES('"&amp;B42&amp;"','"&amp;C42&amp;"','"&amp;D42&amp;"','"&amp;E42&amp;"');"</f>
        <v>INSERT INTO CODE(DD_MAIN,DD_KEY,DD_VALUE,ORD) VALUES('APPROVAL_STATUS','R','환불','4');</v>
      </c>
      <c r="B42" s="3" t="s">
        <v>671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CODE("&amp;$B$123&amp;","&amp;$C$123&amp;","&amp;$D$123&amp;","&amp;$E$123&amp;") VALUES('"&amp;B44&amp;"','"&amp;C44&amp;"','"&amp;D44&amp;"','"&amp;E44&amp;"');"</f>
        <v>INSERT INTO CODE(DD_MAIN,DD_KEY,DD_VALUE,ORD) VALUES('APPROVAL_CARD_STATUS','A','승인','1');</v>
      </c>
      <c r="B44" s="3" t="s">
        <v>816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CODE("&amp;$B$123&amp;","&amp;$C$123&amp;","&amp;$D$123&amp;","&amp;$E$123&amp;") VALUES('"&amp;B45&amp;"','"&amp;C45&amp;"','"&amp;D45&amp;"','"&amp;E45&amp;"');"</f>
        <v>INSERT INTO CODE(DD_MAIN,DD_KEY,DD_VALUE,ORD) VALUES('APPROVAL_CARD_STATUS','R','환불','2');</v>
      </c>
      <c r="B45" s="3" t="s">
        <v>816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CODE("&amp;$B$123&amp;","&amp;$C$123&amp;","&amp;$D$123&amp;","&amp;$E$123&amp;") VALUES('"&amp;B47&amp;"','"&amp;C47&amp;"','"&amp;D47&amp;"','"&amp;E47&amp;"');"</f>
        <v>INSERT INTO CODE(DD_MAIN,DD_KEY,DD_VALUE,ORD) VALUES('OPEN_KIND','OPEN','오픈','1');</v>
      </c>
      <c r="B47" s="3" t="s">
        <v>705</v>
      </c>
      <c r="C47" s="5" t="s">
        <v>706</v>
      </c>
      <c r="D47" s="3" t="s">
        <v>708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CODE("&amp;$B$123&amp;","&amp;$C$123&amp;","&amp;$D$123&amp;","&amp;$E$123&amp;") VALUES('"&amp;B48&amp;"','"&amp;C48&amp;"','"&amp;D48&amp;"','"&amp;E48&amp;"');"</f>
        <v>INSERT INTO CODE(DD_MAIN,DD_KEY,DD_VALUE,ORD) VALUES('OPEN_KIND','NOT_OPEN','미오픈','2');</v>
      </c>
      <c r="B48" s="3" t="s">
        <v>705</v>
      </c>
      <c r="C48" s="5" t="s">
        <v>707</v>
      </c>
      <c r="D48" s="3" t="s">
        <v>709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CODE("&amp;$B$123&amp;","&amp;$C$123&amp;","&amp;$D$123&amp;","&amp;$E$123&amp;") VALUES('"&amp;B49&amp;"','"&amp;C49&amp;"','"&amp;D49&amp;"','"&amp;E49&amp;"');"</f>
        <v>INSERT INTO CODE(DD_MAIN,DD_KEY,DD_VALUE,ORD) VALUES('OPEN_KIND','CLOSE','종료','3');</v>
      </c>
      <c r="B49" s="3" t="s">
        <v>705</v>
      </c>
      <c r="C49" s="5" t="s">
        <v>236</v>
      </c>
      <c r="D49" s="3" t="s">
        <v>710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CODE("&amp;$B$123&amp;","&amp;$C$123&amp;","&amp;$D$123&amp;","&amp;$E$123&amp;") VALUES('"&amp;B50&amp;"','"&amp;C50&amp;"','"&amp;D50&amp;"','"&amp;E50&amp;"');"</f>
        <v>INSERT INTO CODE(DD_MAIN,DD_KEY,DD_VALUE,ORD) VALUES('OPEN_KIND','NOT_CLOSE','미종료','4');</v>
      </c>
      <c r="B50" s="3" t="s">
        <v>705</v>
      </c>
      <c r="C50" s="5" t="s">
        <v>718</v>
      </c>
      <c r="D50" s="3" t="s">
        <v>719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CODE("&amp;$B$123&amp;","&amp;$C$123&amp;","&amp;$D$123&amp;","&amp;$E$123&amp;") VALUES('"&amp;B52&amp;"','"&amp;C52&amp;"','"&amp;D52&amp;"','"&amp;E52&amp;"');"</f>
        <v>INSERT INTO CODE(DD_MAIN,DD_KEY,DD_VALUE,ORD) VALUES('INQUIRY_KIND','COMPANY','기업교육','1');</v>
      </c>
      <c r="B52" s="3" t="s">
        <v>872</v>
      </c>
      <c r="C52" s="5" t="s">
        <v>115</v>
      </c>
      <c r="D52" s="3" t="s">
        <v>873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CODE("&amp;$B$123&amp;","&amp;$C$123&amp;","&amp;$D$123&amp;","&amp;$E$123&amp;") VALUES('"&amp;B53&amp;"','"&amp;C53&amp;"','"&amp;D53&amp;"','"&amp;E53&amp;"');"</f>
        <v>INSERT INTO CODE(DD_MAIN,DD_KEY,DD_VALUE,ORD) VALUES('INQUIRY_KIND','TUTOR','튜터지원','2');</v>
      </c>
      <c r="B53" s="3" t="s">
        <v>872</v>
      </c>
      <c r="C53" s="5" t="s">
        <v>403</v>
      </c>
      <c r="D53" s="3" t="s">
        <v>874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CODE("&amp;$B$123&amp;","&amp;$C$123&amp;","&amp;$D$123&amp;","&amp;$E$123&amp;")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CODE("&amp;$B$123&amp;","&amp;$C$123&amp;","&amp;$D$123&amp;","&amp;$E$123&amp;")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CODE("&amp;$B$123&amp;","&amp;$C$123&amp;","&amp;$D$123&amp;","&amp;$E$123&amp;")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CODE("&amp;$B$123&amp;","&amp;$C$123&amp;","&amp;$D$123&amp;","&amp;$E$123&amp;")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CODE("&amp;$B$123&amp;","&amp;$C$123&amp;","&amp;$D$123&amp;","&amp;$E$123&amp;") VALUES('"&amp;B61&amp;"','"&amp;C61&amp;"','"&amp;D61&amp;"','"&amp;E61&amp;"');"</f>
        <v>INSERT INTO CODE(DD_MAIN,DD_KEY,DD_VALUE,ORD) VALUES('FRAME_KIND','P_MAIN','메인 이미지(P.채널)','1');</v>
      </c>
      <c r="B61" s="3" t="s">
        <v>1276</v>
      </c>
      <c r="C61" s="5" t="s">
        <v>1352</v>
      </c>
      <c r="D61" s="3" t="s">
        <v>1403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이미지','2');</v>
      </c>
      <c r="B62" s="3" t="s">
        <v>1276</v>
      </c>
      <c r="C62" s="5" t="s">
        <v>1300</v>
      </c>
      <c r="D62" s="3" t="s">
        <v>1489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1276</v>
      </c>
      <c r="C63" s="5" t="s">
        <v>1304</v>
      </c>
      <c r="D63" s="10" t="s">
        <v>1406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1276</v>
      </c>
      <c r="C64" s="5" t="s">
        <v>1318</v>
      </c>
      <c r="D64" s="3" t="s">
        <v>1404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1276</v>
      </c>
      <c r="C65" s="5" t="s">
        <v>1309</v>
      </c>
      <c r="D65" s="10" t="s">
        <v>1405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1276</v>
      </c>
      <c r="C66" s="5" t="s">
        <v>1310</v>
      </c>
      <c r="D66" s="3" t="s">
        <v>1297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1276</v>
      </c>
      <c r="C67" s="5" t="s">
        <v>1361</v>
      </c>
      <c r="D67" s="3" t="s">
        <v>1362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1303</v>
      </c>
      <c r="C68" s="5" t="s">
        <v>1311</v>
      </c>
      <c r="D68" s="3" t="s">
        <v>1298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1276</v>
      </c>
      <c r="C69" s="5" t="s">
        <v>1301</v>
      </c>
      <c r="D69" s="3" t="s">
        <v>1299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CODE("&amp;$B$123&amp;","&amp;$C$123&amp;","&amp;$D$123&amp;","&amp;$E$123&amp;") VALUES('"&amp;B71&amp;"','"&amp;C71&amp;"','"&amp;D71&amp;"','"&amp;E71&amp;"');"</f>
        <v>INSERT INTO CODE(DD_MAIN,DD_KEY,DD_VALUE,ORD) VALUES('PAYMENT_KIND','SC0010','신용카드','1');</v>
      </c>
      <c r="B71" s="3" t="s">
        <v>1331</v>
      </c>
      <c r="C71" s="5" t="s">
        <v>802</v>
      </c>
      <c r="D71" s="3" t="s">
        <v>810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CODE("&amp;$B$123&amp;","&amp;$C$123&amp;","&amp;$D$123&amp;","&amp;$E$123&amp;") VALUES('"&amp;B72&amp;"','"&amp;C72&amp;"','"&amp;D72&amp;"','"&amp;E72&amp;"');"</f>
        <v>INSERT INTO CODE(DD_MAIN,DD_KEY,DD_VALUE,ORD) VALUES('PAYMENT_KIND','SC0030','계좌이체','2');</v>
      </c>
      <c r="B72" s="3" t="s">
        <v>1331</v>
      </c>
      <c r="C72" s="5" t="s">
        <v>1330</v>
      </c>
      <c r="D72" s="3" t="s">
        <v>811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CODE("&amp;$B$123&amp;","&amp;$C$123&amp;","&amp;$D$123&amp;","&amp;$E$123&amp;") VALUES('"&amp;B73&amp;"','"&amp;C73&amp;"','"&amp;D73&amp;"','"&amp;E73&amp;"');"</f>
        <v>INSERT INTO CODE(DD_MAIN,DD_KEY,DD_VALUE,ORD) VALUES('PAYMENT_KIND','SC0060','휴대폰','3');</v>
      </c>
      <c r="B73" s="3" t="s">
        <v>1331</v>
      </c>
      <c r="C73" s="53" t="s">
        <v>804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1331</v>
      </c>
      <c r="C74" s="53" t="s">
        <v>806</v>
      </c>
      <c r="D74" s="53" t="s">
        <v>813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1331</v>
      </c>
      <c r="C75" s="53" t="s">
        <v>807</v>
      </c>
      <c r="D75" s="53" t="s">
        <v>814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1331</v>
      </c>
      <c r="C76" s="53" t="s">
        <v>808</v>
      </c>
      <c r="D76" s="53" t="s">
        <v>815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A77" s="14" t="str">
        <f>"INSERT INTO CODE("&amp;$B$123&amp;","&amp;$C$123&amp;","&amp;$D$123&amp;","&amp;$E$123&amp;") VALUES('"&amp;B77&amp;"','"&amp;C77&amp;"','"&amp;D77&amp;"','"&amp;E77&amp;"');"</f>
        <v>INSERT INTO CODE(DD_MAIN,DD_KEY,DD_VALUE,ORD) VALUES('PAYMENT_KIND','CASH','계좌이체','7');</v>
      </c>
      <c r="B77" s="3" t="s">
        <v>349</v>
      </c>
      <c r="C77" s="53" t="s">
        <v>1488</v>
      </c>
      <c r="D77" s="53" t="s">
        <v>1487</v>
      </c>
      <c r="E77" s="3">
        <v>7</v>
      </c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B78" s="3"/>
      <c r="C78" s="53"/>
      <c r="D78" s="53"/>
      <c r="E78" s="3"/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CODE("&amp;$B$123&amp;","&amp;$C$123&amp;","&amp;$D$123&amp;","&amp;$E$123&amp;") VALUES('"&amp;B79&amp;"','"&amp;C79&amp;"','"&amp;D79&amp;"','"&amp;E79&amp;"');"</f>
        <v>INSERT INTO CODE(DD_MAIN,DD_KEY,DD_VALUE,ORD) VALUES('USER_APPROVAL_STATUS','B','입금확인중','1');</v>
      </c>
      <c r="B79" s="3" t="s">
        <v>1335</v>
      </c>
      <c r="C79" s="5" t="s">
        <v>406</v>
      </c>
      <c r="D79" s="3" t="s">
        <v>1332</v>
      </c>
      <c r="E79" s="3">
        <v>1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CODE("&amp;$B$123&amp;","&amp;$C$123&amp;","&amp;$D$123&amp;","&amp;$E$123&amp;") VALUES('"&amp;B80&amp;"','"&amp;C80&amp;"','"&amp;D80&amp;"','"&amp;E80&amp;"');"</f>
        <v>INSERT INTO CODE(DD_MAIN,DD_KEY,DD_VALUE,ORD) VALUES('USER_APPROVAL_STATUS','A','완료','2');</v>
      </c>
      <c r="B80" s="3" t="s">
        <v>1335</v>
      </c>
      <c r="C80" s="5" t="s">
        <v>192</v>
      </c>
      <c r="D80" s="3" t="s">
        <v>1333</v>
      </c>
      <c r="E80" s="3">
        <v>2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CODE("&amp;$B$123&amp;","&amp;$C$123&amp;","&amp;$D$123&amp;","&amp;$E$123&amp;") VALUES('"&amp;B81&amp;"','"&amp;C81&amp;"','"&amp;D81&amp;"','"&amp;E81&amp;"');"</f>
        <v>INSERT INTO CODE(DD_MAIN,DD_KEY,DD_VALUE,ORD) VALUES('USER_APPROVAL_STATUS','C','승인거절','3');</v>
      </c>
      <c r="B81" s="3" t="s">
        <v>1335</v>
      </c>
      <c r="C81" s="5" t="s">
        <v>271</v>
      </c>
      <c r="D81" s="3" t="s">
        <v>1334</v>
      </c>
      <c r="E81" s="3">
        <v>3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A82" s="14" t="str">
        <f>"INSERT INTO CODE("&amp;$B$123&amp;","&amp;$C$123&amp;","&amp;$D$123&amp;","&amp;$E$123&amp;") VALUES('"&amp;B82&amp;"','"&amp;C82&amp;"','"&amp;D82&amp;"','"&amp;E82&amp;"');"</f>
        <v>INSERT INTO CODE(DD_MAIN,DD_KEY,DD_VALUE,ORD) VALUES('USER_APPROVAL_STATUS','R','환불','4');</v>
      </c>
      <c r="B82" s="3" t="s">
        <v>1335</v>
      </c>
      <c r="C82" s="5" t="s">
        <v>281</v>
      </c>
      <c r="D82" s="3" t="s">
        <v>241</v>
      </c>
      <c r="E82" s="3">
        <v>4</v>
      </c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1249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1250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1251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1252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1253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1254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1255</v>
      </c>
      <c r="B92" s="3"/>
      <c r="C92" s="53"/>
      <c r="D92" s="53"/>
      <c r="E92" s="3"/>
      <c r="F92" s="53"/>
      <c r="G92" s="53"/>
      <c r="H92" s="53"/>
      <c r="I92" s="53"/>
      <c r="J92" s="53"/>
      <c r="K92" s="53"/>
      <c r="L92" s="53"/>
      <c r="M92" s="53"/>
    </row>
    <row r="93" spans="1:16384" x14ac:dyDescent="0.3">
      <c r="A93" s="14" t="s">
        <v>1256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1259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496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497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A98" s="3" t="s">
        <v>498</v>
      </c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1364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A101" s="14" t="s">
        <v>1365</v>
      </c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1423</v>
      </c>
      <c r="B112" s="52" t="s">
        <v>1422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A113" s="14" t="s">
        <v>1420</v>
      </c>
      <c r="B113" s="52" t="s">
        <v>1421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CODE("&amp;$B$123&amp;","&amp;$C$123&amp;","&amp;$D$123&amp;","&amp;$E$123&amp;") VALUES('"&amp;B118&amp;"','"&amp;C118&amp;"','"&amp;D118&amp;"','"&amp;E118&amp;"');"</f>
        <v>INSERT INTO CODE(DD_MAIN,DD_KEY,DD_VALUE,ORD) VALUES('CHANNEL_KIND','Q_CHANNEL','Q.채널','1');</v>
      </c>
      <c r="B118" s="3" t="s">
        <v>1302</v>
      </c>
      <c r="C118" s="5" t="s">
        <v>1350</v>
      </c>
      <c r="D118" s="3" t="s">
        <v>1351</v>
      </c>
      <c r="E118" s="3">
        <v>1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A119" s="75" t="str">
        <f>"INSERT INTO CODE("&amp;$B$123&amp;","&amp;$C$123&amp;","&amp;$D$123&amp;","&amp;$E$123&amp;") VALUES('"&amp;B119&amp;"','"&amp;C119&amp;"','"&amp;D119&amp;"','"&amp;E119&amp;"');"</f>
        <v>INSERT INTO CODE(DD_MAIN,DD_KEY,DD_VALUE,ORD) VALUES('CHANNEL_KIND','P_CHANNEL','P.채널','2');</v>
      </c>
      <c r="B119" s="3" t="s">
        <v>1294</v>
      </c>
      <c r="C119" s="5" t="s">
        <v>1295</v>
      </c>
      <c r="D119" s="3" t="s">
        <v>1296</v>
      </c>
      <c r="E119" s="3">
        <v>2</v>
      </c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3"/>
      <c r="C120" s="53"/>
      <c r="D120" s="59"/>
      <c r="E120" s="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 x14ac:dyDescent="0.3">
      <c r="A123" s="3" t="s">
        <v>91</v>
      </c>
      <c r="B123" s="2" t="s">
        <v>92</v>
      </c>
      <c r="C123" s="2" t="s">
        <v>93</v>
      </c>
      <c r="D123" s="2" t="s">
        <v>94</v>
      </c>
      <c r="E123" s="2" t="s">
        <v>95</v>
      </c>
    </row>
    <row r="124" spans="1:13" x14ac:dyDescent="0.3">
      <c r="A124" s="14" t="str">
        <f>"INSERT INTO CODE("&amp;$B$123&amp;","&amp;$C$123&amp;","&amp;$D$123&amp;","&amp;$E$123&amp;") VALUES('"&amp;B124&amp;"','"&amp;C124&amp;"','"&amp;D124&amp;"','"&amp;E124&amp;"');"</f>
        <v>INSERT INTO CODE(DD_MAIN,DD_KEY,DD_VALUE,ORD) VALUES('COURSE_KIND','NORMAL','일반 강좌','1');</v>
      </c>
      <c r="B124" s="3" t="s">
        <v>242</v>
      </c>
      <c r="C124" s="1" t="s">
        <v>243</v>
      </c>
      <c r="D124" s="1" t="s">
        <v>323</v>
      </c>
      <c r="E124" s="3">
        <v>1</v>
      </c>
      <c r="F124" s="3" t="str">
        <f>"INSERT INTO CODE VALUES('"&amp;B124&amp;"','"&amp;C124&amp;"','"&amp;D124&amp;"',"&amp;E124&amp;");"</f>
        <v>INSERT INTO CODE VALUES('COURSE_KIND','NORMAL','일반 강좌',1);</v>
      </c>
    </row>
    <row r="125" spans="1:13" x14ac:dyDescent="0.3">
      <c r="A125" s="14" t="str">
        <f t="shared" ref="A125" si="6">"INSERT INTO CODE("&amp;$B$123&amp;","&amp;$C$123&amp;","&amp;$D$123&amp;","&amp;$E$123&amp;") VALUES('"&amp;B125&amp;"','"&amp;C125&amp;"','"&amp;D125&amp;"','"&amp;E125&amp;"');"</f>
        <v>INSERT INTO CODE(DD_MAIN,DD_KEY,DD_VALUE,ORD) VALUES('COURSE_KIND','COMPANY','회사 강좌','3');</v>
      </c>
      <c r="B125" s="3" t="s">
        <v>242</v>
      </c>
      <c r="C125" s="1" t="s">
        <v>115</v>
      </c>
      <c r="D125" s="1" t="s">
        <v>324</v>
      </c>
      <c r="E125" s="1">
        <v>3</v>
      </c>
      <c r="F125" s="3" t="str">
        <f>"INSERT INTO CODE VALUES('"&amp;B125&amp;"','"&amp;C125&amp;"','"&amp;D125&amp;"',"&amp;E125&amp;");"</f>
        <v>INSERT INTO CODE VALUES('COURSE_KIND','COMPANY','회사 강좌',3);</v>
      </c>
    </row>
    <row r="126" spans="1:13" x14ac:dyDescent="0.3">
      <c r="B126" s="3"/>
      <c r="C126" s="1"/>
      <c r="D126" s="1"/>
      <c r="E126" s="1"/>
      <c r="F126" s="3"/>
    </row>
    <row r="127" spans="1:13" x14ac:dyDescent="0.3">
      <c r="A127" s="14" t="str">
        <f t="shared" ref="A127:A143" si="7">"INSERT INTO CODE("&amp;$B$123&amp;","&amp;$C$123&amp;","&amp;$D$123&amp;","&amp;$E$123&amp;") VALUES('"&amp;B127&amp;"','"&amp;C127&amp;"','"&amp;D127&amp;"','"&amp;E127&amp;"');"</f>
        <v>INSERT INTO CODE(DD_MAIN,DD_KEY,DD_VALUE,ORD) VALUES('AUTH','ADMIN','Admin','1');</v>
      </c>
      <c r="B127" s="3" t="s">
        <v>204</v>
      </c>
      <c r="C127" s="5" t="s">
        <v>401</v>
      </c>
      <c r="D127" s="3" t="s">
        <v>205</v>
      </c>
      <c r="E127" s="3">
        <v>1</v>
      </c>
      <c r="F127" s="3" t="str">
        <f>"INSERT INTO CODE VALUES('"&amp;B127&amp;"','"&amp;C127&amp;"','"&amp;D127&amp;"',"&amp;E127&amp;");"</f>
        <v>INSERT INTO CODE VALUES('AUTH','ADMIN','Admin',1);</v>
      </c>
    </row>
    <row r="128" spans="1:13" x14ac:dyDescent="0.3">
      <c r="A128" s="14" t="str">
        <f t="shared" si="7"/>
        <v>INSERT INTO CODE(DD_MAIN,DD_KEY,DD_VALUE,ORD) VALUES('AUTH','TEACHER','강사','2');</v>
      </c>
      <c r="B128" s="3" t="s">
        <v>204</v>
      </c>
      <c r="C128" s="5" t="s">
        <v>402</v>
      </c>
      <c r="D128" s="3" t="s">
        <v>400</v>
      </c>
      <c r="E128" s="3">
        <v>2</v>
      </c>
      <c r="F128" s="3" t="str">
        <f>"INSERT INTO CODE VALUES('"&amp;B128&amp;"','"&amp;C128&amp;"','"&amp;D128&amp;"',"&amp;E128&amp;");"</f>
        <v>INSERT INTO CODE VALUES('AUTH','TEACHER','강사',2);</v>
      </c>
    </row>
    <row r="129" spans="1:13" x14ac:dyDescent="0.3">
      <c r="A129" s="14" t="str">
        <f t="shared" si="7"/>
        <v>INSERT INTO CODE(DD_MAIN,DD_KEY,DD_VALUE,ORD) VALUES('AUTH','TUTOR','튜터','3');</v>
      </c>
      <c r="B129" s="3" t="s">
        <v>204</v>
      </c>
      <c r="C129" s="5" t="s">
        <v>403</v>
      </c>
      <c r="D129" s="3" t="s">
        <v>399</v>
      </c>
      <c r="E129" s="3">
        <v>3</v>
      </c>
      <c r="F129" s="3" t="str">
        <f>"INSERT INTO CODE VALUES('"&amp;B129&amp;"','"&amp;C129&amp;"','"&amp;D129&amp;"',"&amp;E129&amp;");"</f>
        <v>INSERT INTO CODE VALUES('AUTH','TUTOR','튜터',3);</v>
      </c>
    </row>
    <row r="130" spans="1:13" x14ac:dyDescent="0.3">
      <c r="A130" s="14" t="str">
        <f t="shared" si="7"/>
        <v>INSERT INTO CODE(DD_MAIN,DD_KEY,DD_VALUE,ORD) VALUES('AUTH','USER','사용자','4');</v>
      </c>
      <c r="B130" s="3" t="s">
        <v>204</v>
      </c>
      <c r="C130" s="5" t="s">
        <v>404</v>
      </c>
      <c r="D130" s="3" t="s">
        <v>188</v>
      </c>
      <c r="E130" s="3">
        <v>4</v>
      </c>
      <c r="F130" s="3" t="str">
        <f>"INSERT INTO CODE VALUES('"&amp;B130&amp;"','"&amp;C130&amp;"','"&amp;D130&amp;"',"&amp;E130&amp;");"</f>
        <v>INSERT INTO CODE VALUES('AUTH','USER','사용자',4);</v>
      </c>
    </row>
    <row r="131" spans="1:13" x14ac:dyDescent="0.3">
      <c r="A131" s="14" t="str">
        <f t="shared" si="7"/>
        <v>INSERT INTO CODE(DD_MAIN,DD_KEY,DD_VALUE,ORD) VALUES('REG_STATUS','Y','승인요청','1');</v>
      </c>
      <c r="B131" s="3" t="s">
        <v>190</v>
      </c>
      <c r="C131" s="5" t="s">
        <v>186</v>
      </c>
      <c r="D131" s="3" t="s">
        <v>191</v>
      </c>
      <c r="E131" s="3">
        <v>1</v>
      </c>
      <c r="F131" s="3" t="str">
        <f t="shared" ref="F131:F135" si="8">"INSERT INTO CODE VALUES('"&amp;B131&amp;"','"&amp;C131&amp;"','"&amp;D131&amp;"',"&amp;E131&amp;");"</f>
        <v>INSERT INTO CODE VALUES('REG_STATUS','Y','승인요청',1);</v>
      </c>
    </row>
    <row r="132" spans="1:13" x14ac:dyDescent="0.3">
      <c r="A132" s="14" t="str">
        <f t="shared" si="7"/>
        <v>INSERT INTO CODE(DD_MAIN,DD_KEY,DD_VALUE,ORD) VALUES('REG_STATUS','B','현금입금','1');</v>
      </c>
      <c r="B132" s="3" t="s">
        <v>190</v>
      </c>
      <c r="C132" s="5" t="s">
        <v>406</v>
      </c>
      <c r="D132" s="3" t="s">
        <v>407</v>
      </c>
      <c r="E132" s="3">
        <v>1</v>
      </c>
      <c r="F132" s="3" t="str">
        <f t="shared" ref="F132" si="9">"INSERT INTO CODE VALUES('"&amp;B132&amp;"','"&amp;C132&amp;"','"&amp;D132&amp;"',"&amp;E132&amp;");"</f>
        <v>INSERT INTO CODE VALUES('REG_STATUS','B','현금입금',1);</v>
      </c>
    </row>
    <row r="133" spans="1:13" x14ac:dyDescent="0.3">
      <c r="A133" s="14" t="str">
        <f t="shared" si="7"/>
        <v>INSERT INTO CODE(DD_MAIN,DD_KEY,DD_VALUE,ORD) VALUES('REG_STATUS','A','승인','2');</v>
      </c>
      <c r="B133" s="3" t="s">
        <v>190</v>
      </c>
      <c r="C133" s="5" t="s">
        <v>192</v>
      </c>
      <c r="D133" s="3" t="s">
        <v>193</v>
      </c>
      <c r="E133" s="3">
        <v>2</v>
      </c>
      <c r="F133" s="3" t="str">
        <f t="shared" si="8"/>
        <v>INSERT INTO CODE VALUES('REG_STATUS','A','승인',2);</v>
      </c>
    </row>
    <row r="134" spans="1:13" x14ac:dyDescent="0.3">
      <c r="A134" s="14" t="str">
        <f t="shared" si="7"/>
        <v>INSERT INTO CODE(DD_MAIN,DD_KEY,DD_VALUE,ORD) VALUES('REG_STATUS','C','거절','3');</v>
      </c>
      <c r="B134" s="3" t="s">
        <v>190</v>
      </c>
      <c r="C134" s="5" t="s">
        <v>271</v>
      </c>
      <c r="D134" s="3" t="s">
        <v>194</v>
      </c>
      <c r="E134" s="3">
        <v>3</v>
      </c>
      <c r="F134" s="3" t="str">
        <f t="shared" si="8"/>
        <v>INSERT INTO CODE VALUES('REG_STATUS','C','거절',3);</v>
      </c>
    </row>
    <row r="135" spans="1:13" x14ac:dyDescent="0.3">
      <c r="A135" s="14" t="str">
        <f t="shared" si="7"/>
        <v>INSERT INTO CODE(DD_MAIN,DD_KEY,DD_VALUE,ORD) VALUES('REG_STATUS','R','환불','4');</v>
      </c>
      <c r="B135" s="3" t="s">
        <v>190</v>
      </c>
      <c r="C135" s="5" t="s">
        <v>281</v>
      </c>
      <c r="D135" s="3" t="s">
        <v>241</v>
      </c>
      <c r="E135" s="3">
        <v>4</v>
      </c>
      <c r="F135" s="3" t="str">
        <f t="shared" si="8"/>
        <v>INSERT INTO CODE VALUES('REG_STATUS','R','환불',4);</v>
      </c>
    </row>
    <row r="136" spans="1:13" x14ac:dyDescent="0.3">
      <c r="A136" s="14" t="str">
        <f t="shared" si="7"/>
        <v>INSERT INTO CODE(DD_MAIN,DD_KEY,DD_VALUE,ORD) VALUES('PAYMENT_KIND','SC0010','신용카드','1');</v>
      </c>
      <c r="B136" s="3" t="s">
        <v>349</v>
      </c>
      <c r="C136" s="5" t="s">
        <v>802</v>
      </c>
      <c r="D136" s="3" t="s">
        <v>810</v>
      </c>
      <c r="E136" s="3">
        <v>1</v>
      </c>
      <c r="F136" s="3" t="str">
        <f t="shared" ref="F136:F143" si="10">"INSERT INTO CODE VALUES('"&amp;B136&amp;"','"&amp;C136&amp;"','"&amp;D136&amp;"',"&amp;E136&amp;");"</f>
        <v>INSERT INTO CODE VALUES('PAYMENT_KIND','SC0010','신용카드',1);</v>
      </c>
    </row>
    <row r="137" spans="1:13" x14ac:dyDescent="0.3">
      <c r="A137" s="14" t="str">
        <f t="shared" si="7"/>
        <v>INSERT INTO CODE(DD_MAIN,DD_KEY,DD_VALUE,ORD) VALUES('PAYMENT_KIND','CASH','계좌이체','2');</v>
      </c>
      <c r="B137" s="3" t="s">
        <v>408</v>
      </c>
      <c r="C137" s="5" t="s">
        <v>409</v>
      </c>
      <c r="D137" s="3" t="s">
        <v>811</v>
      </c>
      <c r="E137" s="3">
        <v>2</v>
      </c>
      <c r="F137" s="3" t="str">
        <f t="shared" si="10"/>
        <v>INSERT INTO CODE VALUES('PAYMENT_KIND','CASH','계좌이체',2);</v>
      </c>
    </row>
    <row r="138" spans="1:13" x14ac:dyDescent="0.3">
      <c r="A138" s="14" t="str">
        <f t="shared" si="7"/>
        <v>INSERT INTO CODE(DD_MAIN,DD_KEY,DD_VALUE,ORD) VALUES('PAYMENT_KIND','SC0040','무통장입금','3');</v>
      </c>
      <c r="B138" s="3" t="s">
        <v>349</v>
      </c>
      <c r="C138" s="5" t="s">
        <v>803</v>
      </c>
      <c r="D138" s="3" t="s">
        <v>809</v>
      </c>
      <c r="E138" s="3">
        <v>3</v>
      </c>
      <c r="F138" s="3" t="str">
        <f t="shared" si="10"/>
        <v>INSERT INTO CODE VALUES('PAYMENT_KIND','SC0040','무통장입금',3);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VALUES('PAYMENT_KIND','SC0060','휴대폰','4');</v>
      </c>
      <c r="B139" s="3" t="s">
        <v>349</v>
      </c>
      <c r="C139" s="5" t="s">
        <v>804</v>
      </c>
      <c r="D139" s="3" t="s">
        <v>477</v>
      </c>
      <c r="E139" s="3">
        <v>4</v>
      </c>
      <c r="F139" s="3" t="str">
        <f t="shared" si="10"/>
        <v>INSERT INTO CODE VALUES('PAYMENT_KIND','SC0060','휴대폰',4);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VALUES('PAYMENT_KIND','SC0070','유선전화결제','5');</v>
      </c>
      <c r="B140" s="3" t="s">
        <v>349</v>
      </c>
      <c r="C140" s="5" t="s">
        <v>805</v>
      </c>
      <c r="D140" s="3" t="s">
        <v>812</v>
      </c>
      <c r="E140" s="3">
        <v>5</v>
      </c>
      <c r="F140" s="3" t="str">
        <f t="shared" si="10"/>
        <v>INSERT INTO CODE VALUES('PAYMENT_KIND','SC0070','유선전화결제',5);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VALUES('PAYMENT_KIND','SC0090','OK캐쉬백','6');</v>
      </c>
      <c r="B141" s="3" t="s">
        <v>349</v>
      </c>
      <c r="C141" s="5" t="s">
        <v>806</v>
      </c>
      <c r="D141" s="3" t="s">
        <v>813</v>
      </c>
      <c r="E141" s="3">
        <v>6</v>
      </c>
      <c r="F141" s="3" t="str">
        <f t="shared" si="10"/>
        <v>INSERT INTO CODE VALUES('PAYMENT_KIND','SC0090','OK캐쉬백',6);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VALUES('PAYMENT_KIND','SC0111','문화상품권','7');</v>
      </c>
      <c r="B142" s="3" t="s">
        <v>349</v>
      </c>
      <c r="C142" s="5" t="s">
        <v>807</v>
      </c>
      <c r="D142" s="3" t="s">
        <v>814</v>
      </c>
      <c r="E142" s="3">
        <v>7</v>
      </c>
      <c r="F142" s="3" t="str">
        <f t="shared" si="10"/>
        <v>INSERT INTO CODE VALUES('PAYMENT_KIND','SC0111','문화상품권',7);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A143" s="14" t="str">
        <f t="shared" si="7"/>
        <v>INSERT INTO CODE(DD_MAIN,DD_KEY,DD_VALUE,ORD) VALUES('PAYMENT_KIND','SC0112','게임문화상품권','8');</v>
      </c>
      <c r="B143" s="3" t="s">
        <v>349</v>
      </c>
      <c r="C143" s="5" t="s">
        <v>808</v>
      </c>
      <c r="D143" s="3" t="s">
        <v>815</v>
      </c>
      <c r="E143" s="3">
        <v>8</v>
      </c>
      <c r="F143" s="3" t="str">
        <f t="shared" si="10"/>
        <v>INSERT INTO CODE VALUES('PAYMENT_KIND','SC0112','게임문화상품권',8);</v>
      </c>
      <c r="G143" s="36"/>
      <c r="H143" s="36"/>
      <c r="I143" s="36"/>
      <c r="J143" s="36"/>
      <c r="K143" s="36"/>
      <c r="L143" s="36"/>
      <c r="M143" s="36"/>
    </row>
    <row r="144" spans="1:13" x14ac:dyDescent="0.3">
      <c r="B144" s="3"/>
      <c r="C144" s="5"/>
      <c r="D144" s="3"/>
      <c r="E144" s="3"/>
      <c r="F144" s="3"/>
      <c r="G144" s="36"/>
      <c r="H144" s="36"/>
      <c r="I144" s="36"/>
      <c r="J144" s="36"/>
      <c r="K144" s="36"/>
      <c r="L144" s="36"/>
      <c r="M144" s="36"/>
    </row>
    <row r="148" spans="1:6" x14ac:dyDescent="0.3">
      <c r="A148" s="14" t="str">
        <f>"INSERT INTO CODE("&amp;$B$123&amp;","&amp;$C$123&amp;","&amp;$D$123&amp;","&amp;$E$123&amp;") VALUES('"&amp;B148&amp;"','"&amp;C148&amp;"','"&amp;D148&amp;"','"&amp;E148&amp;"');"</f>
        <v>INSERT INTO CODE(DD_MAIN,DD_KEY,DD_VALUE,ORD) VALUES('UC_KIND','U','사용자','1');</v>
      </c>
      <c r="B148" s="3" t="s">
        <v>354</v>
      </c>
      <c r="C148" s="1" t="s">
        <v>195</v>
      </c>
      <c r="D148" s="1" t="s">
        <v>188</v>
      </c>
      <c r="E148" s="3">
        <v>1</v>
      </c>
      <c r="F148" s="3" t="str">
        <f t="shared" ref="F148:F149" si="11">"INSERT INTO CODE VALUES('"&amp;B148&amp;"','"&amp;C148&amp;"','"&amp;D148&amp;"',"&amp;E148&amp;");"</f>
        <v>INSERT INTO CODE VALUES('UC_KIND','U','사용자',1);</v>
      </c>
    </row>
    <row r="149" spans="1:6" x14ac:dyDescent="0.3">
      <c r="A149" s="14" t="str">
        <f>"INSERT INTO CODE("&amp;$B$123&amp;","&amp;$C$123&amp;","&amp;$D$123&amp;","&amp;$E$123&amp;") VALUES('"&amp;B149&amp;"','"&amp;C149&amp;"','"&amp;D149&amp;"','"&amp;E149&amp;"');"</f>
        <v>INSERT INTO CODE(DD_MAIN,DD_KEY,DD_VALUE,ORD) VALUES('UC_KIND','C','회사','2');</v>
      </c>
      <c r="B149" s="3" t="s">
        <v>354</v>
      </c>
      <c r="C149" s="1" t="s">
        <v>271</v>
      </c>
      <c r="D149" s="10" t="s">
        <v>181</v>
      </c>
      <c r="E149" s="1">
        <v>2</v>
      </c>
      <c r="F149" s="3" t="str">
        <f t="shared" si="11"/>
        <v>INSERT INTO CODE VALUES('UC_KIND','C','회사',2);</v>
      </c>
    </row>
    <row r="151" spans="1:6" x14ac:dyDescent="0.3">
      <c r="A151" s="14" t="str">
        <f>"INSERT INTO CODE("&amp;$B$123&amp;","&amp;$C$123&amp;","&amp;$D$123&amp;","&amp;$E$123&amp;") VALUES('"&amp;B151&amp;"','"&amp;C151&amp;"','"&amp;D151&amp;"','"&amp;E151&amp;"');"</f>
        <v>INSERT INTO CODE(DD_MAIN,DD_KEY,DD_VALUE,ORD) VALUES('ADMIN_AUTH','A','Admin','1');</v>
      </c>
      <c r="B151" s="3" t="s">
        <v>665</v>
      </c>
      <c r="C151" s="5" t="s">
        <v>418</v>
      </c>
      <c r="D151" s="3" t="s">
        <v>419</v>
      </c>
      <c r="E151" s="3">
        <v>1</v>
      </c>
      <c r="F151" s="3" t="str">
        <f t="shared" ref="F151" si="12">"INSERT INTO CODE VALUES('"&amp;B151&amp;"','"&amp;C151&amp;"','"&amp;D151&amp;"',"&amp;E151&amp;");"</f>
        <v>INSERT INTO CODE VALUES('ADMIN_AUTH','A','Admin',1);</v>
      </c>
    </row>
    <row r="152" spans="1:6" x14ac:dyDescent="0.3">
      <c r="A152" s="14" t="str">
        <f>"INSERT INTO CODE("&amp;$B$123&amp;","&amp;$C$123&amp;","&amp;$D$123&amp;","&amp;$E$123&amp;") VALUES('"&amp;B152&amp;"','"&amp;C152&amp;"','"&amp;D152&amp;"','"&amp;E152&amp;"');"</f>
        <v>INSERT INTO CODE(DD_MAIN,DD_KEY,DD_VALUE,ORD) VALUES('ADMIN_AUTH','C','Contents Admin','2');</v>
      </c>
      <c r="B152" s="3" t="s">
        <v>665</v>
      </c>
      <c r="C152" s="5" t="s">
        <v>420</v>
      </c>
      <c r="D152" s="3" t="s">
        <v>421</v>
      </c>
      <c r="E152" s="3">
        <v>2</v>
      </c>
      <c r="F152" s="3" t="str">
        <f t="shared" ref="F152:F153" si="13">"INSERT INTO CODE VALUES('"&amp;B152&amp;"','"&amp;C152&amp;"','"&amp;D152&amp;"',"&amp;E152&amp;");"</f>
        <v>INSERT INTO CODE VALUES('ADMIN_AUTH','C','Contents Admin',2);</v>
      </c>
    </row>
    <row r="153" spans="1:6" x14ac:dyDescent="0.3">
      <c r="A153" s="14" t="str">
        <f>"INSERT INTO CODE("&amp;$B$123&amp;","&amp;$C$123&amp;","&amp;$D$123&amp;","&amp;$E$123&amp;") VALUES('"&amp;B153&amp;"','"&amp;C153&amp;"','"&amp;D153&amp;"','"&amp;E153&amp;"');"</f>
        <v>INSERT INTO CODE(DD_MAIN,DD_KEY,DD_VALUE,ORD) VALUES('ADMIN_AUTH','M','Manage Admin','3');</v>
      </c>
      <c r="B153" s="3" t="s">
        <v>665</v>
      </c>
      <c r="C153" s="5" t="s">
        <v>422</v>
      </c>
      <c r="D153" s="3" t="s">
        <v>423</v>
      </c>
      <c r="E153" s="3">
        <v>3</v>
      </c>
      <c r="F153" s="3" t="str">
        <f t="shared" si="13"/>
        <v>INSERT INTO CODE VALUES('ADMIN_AUTH','M','Manage Admin',3);</v>
      </c>
    </row>
    <row r="155" spans="1:6" x14ac:dyDescent="0.3">
      <c r="F155" s="3" t="str">
        <f>"INSERT INTO CODE VALUES('"&amp;B58&amp;"','"&amp;C58&amp;"','"&amp;D58&amp;"',"&amp;E58&amp;");"</f>
        <v>INSERT INTO CODE VALUES('SEX','M','남',1);</v>
      </c>
    </row>
    <row r="156" spans="1:6" x14ac:dyDescent="0.3">
      <c r="F156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3" zoomScale="115" zoomScaleNormal="115" workbookViewId="0">
      <selection activeCell="H29" sqref="H29"/>
    </sheetView>
  </sheetViews>
  <sheetFormatPr defaultRowHeight="12" x14ac:dyDescent="0.3"/>
  <cols>
    <col min="1" max="1" width="4.25" style="3" bestFit="1" customWidth="1"/>
    <col min="2" max="2" width="14.625" style="3" customWidth="1"/>
    <col min="3" max="4" width="12.5" style="78" customWidth="1"/>
    <col min="5" max="5" width="15.875" style="78" customWidth="1"/>
    <col min="6" max="6" width="11.25" style="77" customWidth="1"/>
    <col min="7" max="7" width="23" style="3" customWidth="1"/>
    <col min="8" max="8" width="21.625" style="3" customWidth="1"/>
    <col min="9" max="9" width="20.75" style="3" customWidth="1"/>
    <col min="10" max="16384" width="9" style="3"/>
  </cols>
  <sheetData>
    <row r="1" spans="1:9" x14ac:dyDescent="0.3">
      <c r="A1" s="16" t="s">
        <v>48</v>
      </c>
      <c r="B1" s="16" t="s">
        <v>589</v>
      </c>
      <c r="C1" s="54" t="s">
        <v>590</v>
      </c>
      <c r="D1" s="54" t="s">
        <v>1170</v>
      </c>
      <c r="E1" s="54" t="s">
        <v>1472</v>
      </c>
      <c r="F1" s="55" t="s">
        <v>591</v>
      </c>
      <c r="G1" s="16" t="s">
        <v>1168</v>
      </c>
      <c r="H1" s="16" t="s">
        <v>1169</v>
      </c>
      <c r="I1" s="16" t="s">
        <v>1473</v>
      </c>
    </row>
    <row r="2" spans="1:9" s="33" customFormat="1" x14ac:dyDescent="0.3">
      <c r="A2" s="13"/>
      <c r="B2" s="13"/>
      <c r="C2" s="56"/>
      <c r="D2" s="56"/>
      <c r="E2" s="56"/>
      <c r="F2" s="39"/>
      <c r="G2" s="13" t="s">
        <v>801</v>
      </c>
      <c r="H2" s="13" t="s">
        <v>801</v>
      </c>
      <c r="I2" s="13" t="s">
        <v>801</v>
      </c>
    </row>
    <row r="3" spans="1:9" ht="36" x14ac:dyDescent="0.3">
      <c r="A3" s="76">
        <v>1</v>
      </c>
      <c r="B3" s="6" t="s">
        <v>586</v>
      </c>
      <c r="C3" s="57" t="s">
        <v>824</v>
      </c>
      <c r="D3" s="57" t="s">
        <v>824</v>
      </c>
      <c r="E3" s="57" t="s">
        <v>824</v>
      </c>
      <c r="F3" s="6" t="s">
        <v>747</v>
      </c>
      <c r="G3" s="6" t="str">
        <f t="shared" ref="G3:G26" si="0">"INSERT INTO SETTING VALUES("&amp;A3&amp;",'"&amp;B3&amp;"','"&amp;C3&amp;"','"&amp;F3&amp;"');"</f>
        <v>INSERT INTO SETTING VALUES(1,'SERVER_MODE','DEV','개발/운영');</v>
      </c>
      <c r="H3" s="6" t="str">
        <f t="shared" ref="H3:H26" si="1">"INSERT INTO SETTING VALUES("&amp;A3&amp;",'"&amp;B3&amp;"','"&amp;D3&amp;"','"&amp;F3&amp;"');"</f>
        <v>INSERT INTO SETTING VALUES(1,'SERVER_MODE','DEV','개발/운영');</v>
      </c>
      <c r="I3" s="6" t="str">
        <f t="shared" ref="I3:I26" si="2">"INSERT INTO SETTING VALUES("&amp;A3&amp;",'"&amp;B3&amp;"','"&amp;E3&amp;"','"&amp;F3&amp;"');"</f>
        <v>INSERT INTO SETTING VALUES(1,'SERVER_MODE','DEV','개발/운영');</v>
      </c>
    </row>
    <row r="4" spans="1:9" ht="48" x14ac:dyDescent="0.3">
      <c r="A4" s="76">
        <v>2</v>
      </c>
      <c r="B4" s="76" t="s">
        <v>781</v>
      </c>
      <c r="C4" s="57" t="s">
        <v>1383</v>
      </c>
      <c r="D4" s="57" t="s">
        <v>1474</v>
      </c>
      <c r="E4" s="57" t="s">
        <v>1049</v>
      </c>
      <c r="F4" s="6" t="s">
        <v>780</v>
      </c>
      <c r="G4" s="6" t="str">
        <f t="shared" si="0"/>
        <v>INSERT INTO SETTING VALUES(2,'g_configPath','/home/hosting_users/qlearn/lgdacom','conf 파일 root');</v>
      </c>
      <c r="H4" s="6" t="str">
        <f t="shared" si="1"/>
        <v>INSERT INTO SETTING VALUES(2,'g_configPath','/home/hosting_users/testqlearn/lgdacom','conf 파일 root');</v>
      </c>
      <c r="I4" s="6" t="str">
        <f t="shared" si="2"/>
        <v>INSERT INTO SETTING VALUES(2,'g_configPath','D:\\Dev\\lms\\lgdacom','conf 파일 root');</v>
      </c>
    </row>
    <row r="5" spans="1:9" ht="72" x14ac:dyDescent="0.3">
      <c r="A5" s="76">
        <v>3</v>
      </c>
      <c r="B5" s="76" t="s">
        <v>782</v>
      </c>
      <c r="C5" s="6" t="s">
        <v>797</v>
      </c>
      <c r="D5" s="6" t="s">
        <v>1484</v>
      </c>
      <c r="E5" s="6" t="s">
        <v>798</v>
      </c>
      <c r="F5" s="6" t="s">
        <v>787</v>
      </c>
      <c r="G5" s="6" t="str">
        <f t="shared" si="0"/>
        <v>INSERT INTO SETTING VALUES(3,'g_LGD_CASNOTEURL','http://www.qlearning.co.kr/paymentGateway/casNoteUrl.do','무통장(가상계좌) 할당, 입금 통보 결과처리 페이지');</v>
      </c>
      <c r="H5" s="6" t="str">
        <f t="shared" si="1"/>
        <v>INSERT INTO SETTING VALUES(3,'g_LGD_CASNOTEURL','http://www.ejunho.com/paymentGateway/casNoteUrl.do','무통장(가상계좌) 할당, 입금 통보 결과처리 페이지');</v>
      </c>
      <c r="I5" s="6" t="str">
        <f t="shared" si="2"/>
        <v>INSERT INTO SETTING VALUES(3,'g_LGD_CASNOTEURL','http://localhost:8080/paymentGateway/casNoteUrl.do','무통장(가상계좌) 할당, 입금 통보 결과처리 페이지');</v>
      </c>
    </row>
    <row r="6" spans="1:9" ht="72" x14ac:dyDescent="0.3">
      <c r="A6" s="76">
        <v>4</v>
      </c>
      <c r="B6" s="76" t="s">
        <v>783</v>
      </c>
      <c r="C6" s="6" t="s">
        <v>800</v>
      </c>
      <c r="D6" s="6" t="s">
        <v>1485</v>
      </c>
      <c r="E6" s="6" t="s">
        <v>799</v>
      </c>
      <c r="F6" s="6" t="s">
        <v>786</v>
      </c>
      <c r="G6" s="6" t="str">
        <f t="shared" si="0"/>
        <v>INSERT INTO SETTING VALUES(4,'g_LGD_RETURNURL','http://www.qlearning.co.kr/paymentGateway/returnUrl.do','인증결과 수신 및 전달 페이지');</v>
      </c>
      <c r="H6" s="6" t="str">
        <f t="shared" si="1"/>
        <v>INSERT INTO SETTING VALUES(4,'g_LGD_RETURNURL','http://www.ejunho.com/paymentGateway/returnUrl.do','인증결과 수신 및 전달 페이지');</v>
      </c>
      <c r="I6" s="6" t="str">
        <f t="shared" si="2"/>
        <v>INSERT INTO SETTING VALUES(4,'g_LGD_RETURNURL','http://localhost:8080/paymentGateway/returnUrl.do','인증결과 수신 및 전달 페이지');</v>
      </c>
    </row>
    <row r="7" spans="1:9" ht="72" x14ac:dyDescent="0.3">
      <c r="A7" s="76">
        <v>5</v>
      </c>
      <c r="B7" s="76" t="s">
        <v>1023</v>
      </c>
      <c r="C7" s="6" t="s">
        <v>1024</v>
      </c>
      <c r="D7" s="6" t="s">
        <v>1483</v>
      </c>
      <c r="E7" s="6" t="s">
        <v>1025</v>
      </c>
      <c r="F7" s="6" t="s">
        <v>1026</v>
      </c>
      <c r="G7" s="6" t="str">
        <f t="shared" si="0"/>
        <v>INSERT INTO SETTING VALUES(5,'g_LGD_AUTH_RETURNURL','http://www.qlearning.co.kr/guest/AuthOnlyReturnurl.do','핸드폰 인증결과 수신 및 전달 페이지');</v>
      </c>
      <c r="H7" s="6" t="str">
        <f t="shared" si="1"/>
        <v>INSERT INTO SETTING VALUES(5,'g_LGD_AUTH_RETURNURL','http://www.ejunho.com/guest/AuthOnlyReturnurl.do','핸드폰 인증결과 수신 및 전달 페이지');</v>
      </c>
      <c r="I7" s="6" t="str">
        <f t="shared" si="2"/>
        <v>INSERT INTO SETTING VALUES(5,'g_LGD_AUTH_RETURNURL','http://localhost:8080/guest/AuthOnlyReturnurl.do','핸드폰 인증결과 수신 및 전달 페이지');</v>
      </c>
    </row>
    <row r="8" spans="1:9" ht="36" x14ac:dyDescent="0.3">
      <c r="A8" s="76">
        <v>6</v>
      </c>
      <c r="B8" s="76" t="s">
        <v>794</v>
      </c>
      <c r="C8" s="57" t="s">
        <v>795</v>
      </c>
      <c r="D8" s="57" t="s">
        <v>795</v>
      </c>
      <c r="E8" s="57" t="s">
        <v>795</v>
      </c>
      <c r="F8" s="6" t="s">
        <v>796</v>
      </c>
      <c r="G8" s="6" t="str">
        <f t="shared" si="0"/>
        <v>INSERT INTO SETTING VALUES(6,'g_CST_MID','qpeople','상점ID');</v>
      </c>
      <c r="H8" s="6" t="str">
        <f t="shared" si="1"/>
        <v>INSERT INTO SETTING VALUES(6,'g_CST_MID','qpeople','상점ID');</v>
      </c>
      <c r="I8" s="6" t="str">
        <f t="shared" si="2"/>
        <v>INSERT INTO SETTING VALUES(6,'g_CST_MID','qpeople','상점ID');</v>
      </c>
    </row>
    <row r="9" spans="1:9" ht="48" x14ac:dyDescent="0.3">
      <c r="A9" s="76">
        <v>7</v>
      </c>
      <c r="B9" s="76" t="s">
        <v>1108</v>
      </c>
      <c r="C9" s="57" t="s">
        <v>1109</v>
      </c>
      <c r="D9" s="57" t="s">
        <v>1109</v>
      </c>
      <c r="E9" s="57" t="s">
        <v>1110</v>
      </c>
      <c r="F9" s="6" t="s">
        <v>1111</v>
      </c>
      <c r="G9" s="6" t="str">
        <f t="shared" si="0"/>
        <v>INSERT INTO SETTING VALUES(7,'g_LGD_MERTKEY','25af4663448c4b2f59025594581d891f','MERTKEY');</v>
      </c>
      <c r="H9" s="6" t="str">
        <f t="shared" si="1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</row>
    <row r="10" spans="1:9" ht="36" x14ac:dyDescent="0.3">
      <c r="A10" s="76">
        <v>8</v>
      </c>
      <c r="B10" s="76" t="s">
        <v>792</v>
      </c>
      <c r="C10" s="57" t="s">
        <v>793</v>
      </c>
      <c r="D10" s="57" t="s">
        <v>793</v>
      </c>
      <c r="E10" s="57" t="s">
        <v>793</v>
      </c>
      <c r="F10" s="6" t="s">
        <v>747</v>
      </c>
      <c r="G10" s="6" t="str">
        <f t="shared" si="0"/>
        <v>INSERT INTO SETTING VALUES(8,'g_CST_PLATFORM','test','개발/운영');</v>
      </c>
      <c r="H10" s="6" t="str">
        <f t="shared" si="1"/>
        <v>INSERT INTO SETTING VALUES(8,'g_CST_PLATFORM','test','개발/운영');</v>
      </c>
      <c r="I10" s="6" t="str">
        <f t="shared" si="2"/>
        <v>INSERT INTO SETTING VALUES(8,'g_CST_PLATFORM','test','개발/운영');</v>
      </c>
    </row>
    <row r="11" spans="1:9" ht="60" x14ac:dyDescent="0.3">
      <c r="A11" s="76">
        <v>9</v>
      </c>
      <c r="B11" s="76" t="s">
        <v>789</v>
      </c>
      <c r="C11" s="57" t="s">
        <v>785</v>
      </c>
      <c r="D11" s="57" t="s">
        <v>785</v>
      </c>
      <c r="E11" s="57" t="s">
        <v>784</v>
      </c>
      <c r="F11" s="6" t="s">
        <v>788</v>
      </c>
      <c r="G11" s="6" t="str">
        <f t="shared" si="0"/>
        <v>INSERT INTO SETTING VALUES(9,'g_xpay_js','https://xpay.uplus.co.kr/xpay/js/xpay_crossplatform.js','결재 처리 js');</v>
      </c>
      <c r="H11" s="6" t="str">
        <f t="shared" si="1"/>
        <v>INSERT INTO SETTING VALUES(9,'g_xpay_js','https://xpay.uplus.co.kr/xpay/js/xpay_crossplatform.js','결재 처리 js');</v>
      </c>
      <c r="I11" s="6" t="str">
        <f t="shared" si="2"/>
        <v>INSERT INTO SETTING VALUES(9,'g_xpay_js','https://pretest.uplus.co.kr:9443/xpay/js/xpay_crossplatform.js','결재 처리 js');</v>
      </c>
    </row>
    <row r="12" spans="1:9" ht="60" x14ac:dyDescent="0.3">
      <c r="A12" s="76">
        <v>10</v>
      </c>
      <c r="B12" s="6" t="s">
        <v>587</v>
      </c>
      <c r="C12" s="57" t="s">
        <v>1384</v>
      </c>
      <c r="D12" s="57" t="s">
        <v>1475</v>
      </c>
      <c r="E12" s="57" t="s">
        <v>1042</v>
      </c>
      <c r="F12" s="6" t="s">
        <v>744</v>
      </c>
      <c r="G12" s="6" t="str">
        <f t="shared" si="0"/>
        <v>INSERT INTO SETTING VALUES(10,'PICTURE_FOLDER','/home/hosting_users/qlearn/tomcat/webapps/cImage/teacher','강사 사진 폴더');</v>
      </c>
      <c r="H12" s="6" t="str">
        <f t="shared" si="1"/>
        <v>INSERT INTO SETTING VALUES(10,'PICTURE_FOLDER','/home/hosting_users/testqlearn/cImage/teacher','강사 사진 폴더');</v>
      </c>
      <c r="I12" s="6" t="str">
        <f t="shared" si="2"/>
        <v>INSERT INTO SETTING VALUES(10,'PICTURE_FOLDER','D:\\Dev\\lms\\lms_image\\teacher','강사 사진 폴더');</v>
      </c>
    </row>
    <row r="13" spans="1:9" ht="48" x14ac:dyDescent="0.3">
      <c r="A13" s="76">
        <v>11</v>
      </c>
      <c r="B13" s="6" t="s">
        <v>1052</v>
      </c>
      <c r="C13" s="57" t="s">
        <v>1385</v>
      </c>
      <c r="D13" s="57" t="s">
        <v>1476</v>
      </c>
      <c r="E13" s="57" t="s">
        <v>1107</v>
      </c>
      <c r="F13" s="6" t="s">
        <v>742</v>
      </c>
      <c r="G13" s="6" t="str">
        <f t="shared" si="0"/>
        <v>INSERT INTO SETTING VALUES(11,'ATTACH_FOLDER','/home/hosting_users/qlearn/attachFile','첨부파일 폴더');</v>
      </c>
      <c r="H13" s="6" t="str">
        <f t="shared" si="1"/>
        <v>INSERT INTO SETTING VALUES(11,'ATTACH_FOLDER','/home/hosting_users/testqlearn/lms_attach','첨부파일 폴더');</v>
      </c>
      <c r="I13" s="6" t="str">
        <f t="shared" si="2"/>
        <v>INSERT INTO SETTING VALUES(11,'ATTACH_FOLDER','d:\\Dev\\lms\\lms_attach','첨부파일 폴더');</v>
      </c>
    </row>
    <row r="14" spans="1:9" ht="60" x14ac:dyDescent="0.3">
      <c r="A14" s="76">
        <v>12</v>
      </c>
      <c r="B14" s="6" t="s">
        <v>684</v>
      </c>
      <c r="C14" s="57" t="s">
        <v>1425</v>
      </c>
      <c r="D14" s="57" t="s">
        <v>1477</v>
      </c>
      <c r="E14" s="57" t="s">
        <v>1043</v>
      </c>
      <c r="F14" s="6" t="s">
        <v>745</v>
      </c>
      <c r="G14" s="6" t="str">
        <f t="shared" si="0"/>
        <v>INSERT INTO SETTING VALUES(12,'COMPANY_FOLDER','/home/hosting_users/qlearn/tomcat/webapps/cImage/company','회사 이미지 폴더');</v>
      </c>
      <c r="H14" s="6" t="str">
        <f t="shared" si="1"/>
        <v>INSERT INTO SETTING VALUES(12,'COMPANY_FOLDER','/home/hosting_users/testqlearn/cImage/company','회사 이미지 폴더');</v>
      </c>
      <c r="I14" s="6" t="str">
        <f t="shared" si="2"/>
        <v>INSERT INTO SETTING VALUES(12,'COMPANY_FOLDER','D:\\Dev\\lms\\lms_image\\company','회사 이미지 폴더');</v>
      </c>
    </row>
    <row r="15" spans="1:9" ht="60" x14ac:dyDescent="0.3">
      <c r="A15" s="76">
        <v>13</v>
      </c>
      <c r="B15" s="6" t="s">
        <v>701</v>
      </c>
      <c r="C15" s="57" t="s">
        <v>1386</v>
      </c>
      <c r="D15" s="57" t="s">
        <v>1478</v>
      </c>
      <c r="E15" s="57" t="s">
        <v>1048</v>
      </c>
      <c r="F15" s="6" t="s">
        <v>746</v>
      </c>
      <c r="G15" s="6" t="str">
        <f t="shared" si="0"/>
        <v>INSERT INTO SETTING VALUES(13,'USER_FOLDER','/home/hosting_users/qlearn/tomcat/webapps/cImage/user','사용자 이미지 폴더');</v>
      </c>
      <c r="H15" s="6" t="str">
        <f t="shared" si="1"/>
        <v>INSERT INTO SETTING VALUES(13,'USER_FOLDER','/home/hosting_users/testqlearn/cImage/user','사용자 이미지 폴더');</v>
      </c>
      <c r="I15" s="6" t="str">
        <f t="shared" si="2"/>
        <v>INSERT INTO SETTING VALUES(13,'USER_FOLDER','D:\\Dev\\lms\\lms_image\\user','사용자 이미지 폴더');</v>
      </c>
    </row>
    <row r="16" spans="1:9" ht="60" x14ac:dyDescent="0.3">
      <c r="A16" s="76">
        <v>14</v>
      </c>
      <c r="B16" s="6" t="s">
        <v>588</v>
      </c>
      <c r="C16" s="57" t="s">
        <v>1387</v>
      </c>
      <c r="D16" s="57" t="s">
        <v>1479</v>
      </c>
      <c r="E16" s="57" t="s">
        <v>1044</v>
      </c>
      <c r="F16" s="6" t="s">
        <v>743</v>
      </c>
      <c r="G16" s="6" t="str">
        <f t="shared" si="0"/>
        <v>INSERT INTO SETTING VALUES(14,'COURSE_IMG_FOLDER','/home/hosting_users/qlearn/tomcat/webapps/cImage/contents','컨텐츠 폴더');</v>
      </c>
      <c r="H16" s="6" t="str">
        <f t="shared" si="1"/>
        <v>INSERT INTO SETTING VALUES(14,'COURSE_IMG_FOLDER','/home/hosting_users/testqlearn/cImage/contents','컨텐츠 폴더');</v>
      </c>
      <c r="I16" s="6" t="str">
        <f t="shared" si="2"/>
        <v>INSERT INTO SETTING VALUES(14,'COURSE_IMG_FOLDER','D:\\Dev\\lms\\lms_image\\contents','컨텐츠 폴더');</v>
      </c>
    </row>
    <row r="17" spans="1:9" ht="60" x14ac:dyDescent="0.3">
      <c r="A17" s="76">
        <v>15</v>
      </c>
      <c r="B17" s="6" t="s">
        <v>914</v>
      </c>
      <c r="C17" s="57" t="s">
        <v>1388</v>
      </c>
      <c r="D17" s="57" t="s">
        <v>1482</v>
      </c>
      <c r="E17" s="57" t="s">
        <v>1045</v>
      </c>
      <c r="F17" s="6" t="s">
        <v>915</v>
      </c>
      <c r="G17" s="6" t="str">
        <f t="shared" si="0"/>
        <v>INSERT INTO SETTING VALUES(15,'EVENT_IMG_FOLDER','/home/hosting_users/qlearn/tomcat/webapps/cImage/event','이벤트 이미지 폴더');</v>
      </c>
      <c r="H17" s="6" t="str">
        <f t="shared" si="1"/>
        <v>INSERT INTO SETTING VALUES(15,'EVENT_IMG_FOLDER','/home/hosting_users/testqlearn/cImage/event','이벤트 이미지 폴더');</v>
      </c>
      <c r="I17" s="6" t="str">
        <f t="shared" si="2"/>
        <v>INSERT INTO SETTING VALUES(15,'EVENT_IMG_FOLDER','D:\\Dev\\lms\\lms_image\\event','이벤트 이미지 폴더');</v>
      </c>
    </row>
    <row r="18" spans="1:9" ht="60" x14ac:dyDescent="0.3">
      <c r="A18" s="76">
        <v>16</v>
      </c>
      <c r="B18" s="6" t="s">
        <v>916</v>
      </c>
      <c r="C18" s="57" t="s">
        <v>1389</v>
      </c>
      <c r="D18" s="57" t="s">
        <v>1481</v>
      </c>
      <c r="E18" s="57" t="s">
        <v>1046</v>
      </c>
      <c r="F18" s="6" t="s">
        <v>917</v>
      </c>
      <c r="G18" s="6" t="str">
        <f t="shared" si="0"/>
        <v>INSERT INTO SETTING VALUES(16,'NOTICE_IMG_FOLDER','/home/hosting_users/qlearn/tomcat/webapps/cImage/notice','공지 이미지 폴더');</v>
      </c>
      <c r="H18" s="6" t="str">
        <f t="shared" si="1"/>
        <v>INSERT INTO SETTING VALUES(16,'NOTICE_IMG_FOLDER','/home/hosting_users/testqlearn/cImage/notice','공지 이미지 폴더');</v>
      </c>
      <c r="I18" s="6" t="str">
        <f t="shared" si="2"/>
        <v>INSERT INTO SETTING VALUES(16,'NOTICE_IMG_FOLDER','D:\\Dev\\lms\\lms_image\\notice','공지 이미지 폴더');</v>
      </c>
    </row>
    <row r="19" spans="1:9" ht="60" x14ac:dyDescent="0.3">
      <c r="A19" s="76">
        <v>17</v>
      </c>
      <c r="B19" s="6" t="s">
        <v>966</v>
      </c>
      <c r="C19" s="57" t="s">
        <v>1390</v>
      </c>
      <c r="D19" s="57" t="s">
        <v>1480</v>
      </c>
      <c r="E19" s="57" t="s">
        <v>1047</v>
      </c>
      <c r="F19" s="6" t="s">
        <v>965</v>
      </c>
      <c r="G19" s="6" t="str">
        <f t="shared" si="0"/>
        <v>INSERT INTO SETTING VALUES(17,'MAIN_IMG_FOLDER','/home/hosting_users/qlearn/tomcat/webapps/cImage/main','메인페이지 이미지 폴더');</v>
      </c>
      <c r="H19" s="6" t="str">
        <f t="shared" si="1"/>
        <v>INSERT INTO SETTING VALUES(17,'MAIN_IMG_FOLDER','/home/hosting_users/testqlearn/cImage/main','메인페이지 이미지 폴더');</v>
      </c>
      <c r="I19" s="6" t="str">
        <f t="shared" si="2"/>
        <v>INSERT INTO SETTING VALUES(17,'MAIN_IMG_FOLDER','D:\\Dev\\lms\\lms_image\\main','메인페이지 이미지 폴더');</v>
      </c>
    </row>
    <row r="20" spans="1:9" ht="60" x14ac:dyDescent="0.3">
      <c r="A20" s="76">
        <v>18</v>
      </c>
      <c r="B20" s="76" t="s">
        <v>697</v>
      </c>
      <c r="C20" s="57" t="s">
        <v>696</v>
      </c>
      <c r="D20" s="57" t="s">
        <v>696</v>
      </c>
      <c r="E20" s="57" t="s">
        <v>696</v>
      </c>
      <c r="F20" s="6" t="s">
        <v>741</v>
      </c>
      <c r="G20" s="6" t="str">
        <f t="shared" si="0"/>
        <v>INSERT INTO SETTING VALUES(18,'ZIPCODE_URL','https://www.epost.go.kr/search.RetrieveIntegrationNewZipCdList.comm','우편번호 검색');</v>
      </c>
      <c r="H20" s="6" t="str">
        <f t="shared" si="1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</row>
    <row r="21" spans="1:9" ht="36" x14ac:dyDescent="0.3">
      <c r="A21" s="76">
        <v>19</v>
      </c>
      <c r="B21" s="76" t="s">
        <v>711</v>
      </c>
      <c r="C21" s="57">
        <v>2015</v>
      </c>
      <c r="D21" s="57">
        <v>2015</v>
      </c>
      <c r="E21" s="57">
        <v>2015</v>
      </c>
      <c r="F21" s="6" t="s">
        <v>717</v>
      </c>
      <c r="G21" s="6" t="str">
        <f t="shared" si="0"/>
        <v>INSERT INTO SETTING VALUES(19,'FROM_YEAR','2015','조건 시작연도');</v>
      </c>
      <c r="H21" s="6" t="str">
        <f t="shared" si="1"/>
        <v>INSERT INTO SETTING VALUES(19,'FROM_YEAR','2015','조건 시작연도');</v>
      </c>
      <c r="I21" s="6" t="str">
        <f t="shared" si="2"/>
        <v>INSERT INTO SETTING VALUES(19,'FROM_YEAR','2015','조건 시작연도');</v>
      </c>
    </row>
    <row r="22" spans="1:9" ht="36" x14ac:dyDescent="0.3">
      <c r="A22" s="76">
        <v>20</v>
      </c>
      <c r="B22" s="76" t="s">
        <v>715</v>
      </c>
      <c r="C22" s="57">
        <v>2025</v>
      </c>
      <c r="D22" s="57">
        <v>2025</v>
      </c>
      <c r="E22" s="57">
        <v>2025</v>
      </c>
      <c r="F22" s="6" t="s">
        <v>716</v>
      </c>
      <c r="G22" s="6" t="str">
        <f t="shared" si="0"/>
        <v>INSERT INTO SETTING VALUES(20,'TO_YEAR','2025','조건 종료연도');</v>
      </c>
      <c r="H22" s="6" t="str">
        <f t="shared" si="1"/>
        <v>INSERT INTO SETTING VALUES(20,'TO_YEAR','2025','조건 종료연도');</v>
      </c>
      <c r="I22" s="6" t="str">
        <f t="shared" si="2"/>
        <v>INSERT INTO SETTING VALUES(20,'TO_YEAR','2025','조건 종료연도');</v>
      </c>
    </row>
    <row r="23" spans="1:9" ht="36" x14ac:dyDescent="0.3">
      <c r="A23" s="76">
        <v>21</v>
      </c>
      <c r="B23" s="76" t="s">
        <v>851</v>
      </c>
      <c r="C23" s="57" t="s">
        <v>852</v>
      </c>
      <c r="D23" s="57" t="s">
        <v>852</v>
      </c>
      <c r="E23" s="57" t="s">
        <v>852</v>
      </c>
      <c r="F23" s="6" t="s">
        <v>853</v>
      </c>
      <c r="G23" s="6" t="str">
        <f t="shared" si="0"/>
        <v>INSERT INTO SETTING VALUES(21,'BIRTH_FROM_YEAR','1950','생일 시작연도');</v>
      </c>
      <c r="H23" s="6" t="str">
        <f t="shared" si="1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</row>
    <row r="24" spans="1:9" ht="36" x14ac:dyDescent="0.3">
      <c r="A24" s="76">
        <v>22</v>
      </c>
      <c r="B24" s="76" t="s">
        <v>1510</v>
      </c>
      <c r="C24" s="57" t="s">
        <v>1401</v>
      </c>
      <c r="D24" s="57" t="s">
        <v>1401</v>
      </c>
      <c r="E24" s="57" t="s">
        <v>1401</v>
      </c>
      <c r="F24" s="6" t="s">
        <v>854</v>
      </c>
      <c r="G24" s="6" t="str">
        <f t="shared" si="0"/>
        <v>INSERT INTO SETTING VALUES(22,'BIRTH_TO_YEAR','2010','생일 종료연도');</v>
      </c>
      <c r="H24" s="6" t="str">
        <f t="shared" si="1"/>
        <v>INSERT INTO SETTING VALUES(22,'BIRTH_TO_YEAR','2010','생일 종료연도');</v>
      </c>
      <c r="I24" s="6" t="str">
        <f t="shared" si="2"/>
        <v>INSERT INTO SETTING VALUES(22,'BIRTH_TO_YEAR','2010','생일 종료연도');</v>
      </c>
    </row>
    <row r="25" spans="1:9" ht="48" x14ac:dyDescent="0.3">
      <c r="A25" s="76">
        <v>23</v>
      </c>
      <c r="B25" s="76" t="s">
        <v>975</v>
      </c>
      <c r="C25" s="57" t="s">
        <v>976</v>
      </c>
      <c r="D25" s="57" t="s">
        <v>976</v>
      </c>
      <c r="E25" s="57" t="s">
        <v>976</v>
      </c>
      <c r="F25" s="6" t="s">
        <v>977</v>
      </c>
      <c r="G25" s="6" t="str">
        <f t="shared" si="0"/>
        <v>INSERT INTO SETTING VALUES(23,'QUEST_PROGRESS_RATIO','80','설문지 작성을 위한 진도율');</v>
      </c>
      <c r="H25" s="6" t="str">
        <f t="shared" si="1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</row>
    <row r="26" spans="1:9" ht="48" x14ac:dyDescent="0.3">
      <c r="A26" s="76">
        <v>24</v>
      </c>
      <c r="B26" s="76" t="s">
        <v>982</v>
      </c>
      <c r="C26" s="57" t="s">
        <v>980</v>
      </c>
      <c r="D26" s="57" t="s">
        <v>980</v>
      </c>
      <c r="E26" s="57" t="s">
        <v>980</v>
      </c>
      <c r="F26" s="6" t="s">
        <v>979</v>
      </c>
      <c r="G26" s="6" t="str">
        <f t="shared" si="0"/>
        <v>INSERT INTO SETTING VALUES(24,'AGAIN_STUDY_DAY','365','재학습 가능일 일수');</v>
      </c>
      <c r="H26" s="6" t="str">
        <f t="shared" si="1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635</v>
      </c>
      <c r="D1" t="s">
        <v>636</v>
      </c>
    </row>
    <row r="2" spans="1:5" x14ac:dyDescent="0.3">
      <c r="A2" s="19" t="s">
        <v>1272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1288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1289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1290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1283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1284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1285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1286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1287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889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962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964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902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930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946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688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2019-07-27T17:31:27Z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