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694" i="36" l="1"/>
  <c r="A77" i="34" l="1"/>
  <c r="G299" i="36" l="1"/>
  <c r="G457" i="36"/>
  <c r="G323" i="36"/>
  <c r="G859" i="36" l="1"/>
  <c r="B13" i="35"/>
  <c r="D13" i="35"/>
  <c r="B44" i="35"/>
  <c r="D44" i="35"/>
  <c r="B46" i="35"/>
  <c r="D46" i="35"/>
  <c r="B34" i="35"/>
  <c r="D34" i="35"/>
  <c r="B4" i="35"/>
  <c r="D4" i="35"/>
  <c r="G854" i="36"/>
  <c r="G851" i="36"/>
  <c r="G871" i="36"/>
  <c r="G869" i="36"/>
  <c r="G872" i="36"/>
  <c r="G870" i="36"/>
  <c r="G868" i="36"/>
  <c r="G867" i="36"/>
  <c r="G866" i="36"/>
  <c r="G863" i="36"/>
  <c r="G862" i="36"/>
  <c r="G861" i="36"/>
  <c r="G860" i="36"/>
  <c r="G864" i="36"/>
  <c r="G858" i="36"/>
  <c r="G865" i="36"/>
  <c r="G857" i="36"/>
  <c r="G856" i="36"/>
  <c r="G850" i="36"/>
  <c r="G855" i="36"/>
  <c r="G853" i="36"/>
  <c r="G852" i="36"/>
  <c r="G849" i="36"/>
  <c r="G826" i="36" l="1"/>
  <c r="G831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2" i="36" l="1"/>
  <c r="G456" i="36" l="1"/>
  <c r="G455" i="36"/>
  <c r="G141" i="36"/>
  <c r="G140" i="36"/>
  <c r="G124" i="36"/>
  <c r="G123" i="36"/>
  <c r="G693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7" i="36" l="1"/>
  <c r="G811" i="36"/>
  <c r="G562" i="36"/>
  <c r="A67" i="34" l="1"/>
  <c r="G510" i="36" l="1"/>
  <c r="G509" i="36"/>
  <c r="A61" i="34"/>
  <c r="G353" i="36" l="1"/>
  <c r="G507" i="36" l="1"/>
  <c r="G511" i="36"/>
  <c r="G508" i="36"/>
  <c r="G506" i="36"/>
  <c r="G505" i="36"/>
  <c r="G504" i="36"/>
  <c r="G477" i="36" l="1"/>
  <c r="A82" i="34"/>
  <c r="A81" i="34"/>
  <c r="A80" i="34"/>
  <c r="A79" i="34"/>
  <c r="A73" i="34"/>
  <c r="A74" i="34"/>
  <c r="A75" i="34"/>
  <c r="A76" i="34"/>
  <c r="A72" i="34"/>
  <c r="A71" i="34"/>
  <c r="G828" i="36" l="1"/>
  <c r="G827" i="36"/>
  <c r="A64" i="34" l="1"/>
  <c r="G823" i="36"/>
  <c r="A63" i="34" l="1"/>
  <c r="A69" i="34"/>
  <c r="A68" i="34"/>
  <c r="A66" i="34"/>
  <c r="A65" i="34"/>
  <c r="A119" i="34"/>
  <c r="A118" i="34"/>
  <c r="A62" i="34"/>
  <c r="G847" i="36" l="1"/>
  <c r="G846" i="36"/>
  <c r="G845" i="36"/>
  <c r="G844" i="36"/>
  <c r="G841" i="36"/>
  <c r="G830" i="36"/>
  <c r="G829" i="36"/>
  <c r="G843" i="36"/>
  <c r="G842" i="36"/>
  <c r="G822" i="36"/>
  <c r="G820" i="36"/>
  <c r="G835" i="36"/>
  <c r="G839" i="36"/>
  <c r="G837" i="36"/>
  <c r="G836" i="36"/>
  <c r="G848" i="36"/>
  <c r="G840" i="36"/>
  <c r="G838" i="36"/>
  <c r="G834" i="36"/>
  <c r="G833" i="36"/>
  <c r="G825" i="36"/>
  <c r="G832" i="36"/>
  <c r="G824" i="36"/>
  <c r="G821" i="36"/>
  <c r="G819" i="36"/>
  <c r="G818" i="36"/>
  <c r="G297" i="36" l="1"/>
  <c r="G298" i="36"/>
  <c r="G296" i="36"/>
  <c r="G295" i="36"/>
  <c r="G553" i="36"/>
  <c r="G552" i="36"/>
  <c r="G566" i="36"/>
  <c r="G565" i="36"/>
  <c r="G564" i="36"/>
  <c r="G567" i="36"/>
  <c r="G568" i="36"/>
  <c r="G569" i="36"/>
  <c r="G570" i="36"/>
  <c r="G548" i="36" l="1"/>
  <c r="G545" i="36"/>
  <c r="G576" i="36"/>
  <c r="G560" i="36"/>
  <c r="G555" i="36"/>
  <c r="G542" i="36"/>
  <c r="G544" i="36"/>
  <c r="G556" i="36"/>
  <c r="G557" i="36"/>
  <c r="G558" i="36"/>
  <c r="G559" i="36"/>
  <c r="G561" i="36"/>
  <c r="G563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9" i="36"/>
  <c r="G156" i="36"/>
  <c r="G60" i="36"/>
  <c r="G234" i="36"/>
  <c r="G214" i="36"/>
  <c r="G216" i="36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G692" i="36" l="1"/>
  <c r="G691" i="36"/>
  <c r="G690" i="36"/>
  <c r="G689" i="36"/>
  <c r="G454" i="36"/>
  <c r="G688" i="36"/>
  <c r="G816" i="36" l="1"/>
  <c r="G813" i="36"/>
  <c r="G815" i="36"/>
  <c r="G814" i="36"/>
  <c r="G812" i="36"/>
  <c r="G810" i="36"/>
  <c r="G809" i="36"/>
  <c r="G808" i="36"/>
  <c r="G807" i="36"/>
  <c r="G806" i="36"/>
  <c r="G805" i="36"/>
  <c r="G551" i="36"/>
  <c r="G687" i="36"/>
  <c r="I9" i="37" l="1"/>
  <c r="G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3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8" i="37"/>
  <c r="I7" i="37"/>
  <c r="I6" i="37"/>
  <c r="I5" i="37"/>
  <c r="I4" i="37"/>
  <c r="I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4" i="34" l="1"/>
  <c r="A125" i="34"/>
  <c r="G7" i="37" l="1"/>
  <c r="G274" i="36" l="1"/>
  <c r="G802" i="36" l="1"/>
  <c r="G801" i="36"/>
  <c r="G804" i="36"/>
  <c r="G793" i="36"/>
  <c r="G803" i="36"/>
  <c r="G800" i="36"/>
  <c r="G799" i="36"/>
  <c r="G798" i="36"/>
  <c r="G797" i="36"/>
  <c r="G796" i="36"/>
  <c r="G795" i="36"/>
  <c r="G794" i="36"/>
  <c r="G792" i="36"/>
  <c r="G449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3" i="36"/>
  <c r="G452" i="36"/>
  <c r="G451" i="36"/>
  <c r="G291" i="36"/>
  <c r="G26" i="37"/>
  <c r="G25" i="37"/>
  <c r="G290" i="36"/>
  <c r="G786" i="36" l="1"/>
  <c r="G785" i="36"/>
  <c r="G791" i="36"/>
  <c r="G790" i="36"/>
  <c r="G789" i="36"/>
  <c r="G788" i="36"/>
  <c r="G787" i="36"/>
  <c r="G781" i="36"/>
  <c r="G783" i="36"/>
  <c r="G784" i="36"/>
  <c r="G782" i="36"/>
  <c r="G780" i="36"/>
  <c r="G19" i="37" l="1"/>
  <c r="G773" i="36" l="1"/>
  <c r="G762" i="36"/>
  <c r="G767" i="36"/>
  <c r="G772" i="36"/>
  <c r="G761" i="36"/>
  <c r="G760" i="36"/>
  <c r="G766" i="36"/>
  <c r="G765" i="36"/>
  <c r="G771" i="36"/>
  <c r="G770" i="36"/>
  <c r="A37" i="34"/>
  <c r="A36" i="34"/>
  <c r="A35" i="34"/>
  <c r="G769" i="36"/>
  <c r="G764" i="36"/>
  <c r="G756" i="36"/>
  <c r="G757" i="36"/>
  <c r="G758" i="36"/>
  <c r="G763" i="36"/>
  <c r="G768" i="36"/>
  <c r="G774" i="36"/>
  <c r="G759" i="36"/>
  <c r="G775" i="36"/>
  <c r="G776" i="36"/>
  <c r="G777" i="36"/>
  <c r="G755" i="36"/>
  <c r="G779" i="36"/>
  <c r="G778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50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4" i="37"/>
  <c r="G23" i="37"/>
  <c r="G22" i="37"/>
  <c r="G21" i="37"/>
  <c r="G20" i="37"/>
  <c r="G18" i="37"/>
  <c r="G17" i="37"/>
  <c r="G16" i="37"/>
  <c r="G15" i="37"/>
  <c r="G14" i="37"/>
  <c r="G13" i="37"/>
  <c r="G12" i="37"/>
  <c r="G11" i="37"/>
  <c r="G10" i="37"/>
  <c r="G8" i="37"/>
  <c r="G6" i="37"/>
  <c r="G5" i="37"/>
  <c r="G4" i="37"/>
  <c r="G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6" i="34"/>
  <c r="A59" i="34"/>
  <c r="F155" i="34"/>
  <c r="A58" i="34"/>
  <c r="F153" i="34"/>
  <c r="A153" i="34"/>
  <c r="F152" i="34"/>
  <c r="A152" i="34"/>
  <c r="F151" i="34"/>
  <c r="A151" i="34"/>
  <c r="F149" i="34"/>
  <c r="A149" i="34"/>
  <c r="F148" i="34"/>
  <c r="A148" i="34"/>
  <c r="A14" i="34"/>
  <c r="A13" i="34"/>
  <c r="A12" i="34"/>
  <c r="A11" i="34"/>
  <c r="A10" i="34"/>
  <c r="A8" i="34"/>
  <c r="A7" i="34"/>
  <c r="A6" i="34"/>
  <c r="A5" i="34"/>
  <c r="A4" i="34"/>
  <c r="A3" i="34"/>
  <c r="A2" i="34"/>
  <c r="F143" i="34"/>
  <c r="A143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5" i="34"/>
  <c r="F124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4" i="36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5" i="36"/>
  <c r="G574" i="36"/>
  <c r="G573" i="36"/>
  <c r="G572" i="36"/>
  <c r="G571" i="36"/>
  <c r="G554" i="36"/>
  <c r="G550" i="36"/>
  <c r="G549" i="36"/>
  <c r="G547" i="36"/>
  <c r="G546" i="36"/>
  <c r="G543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<sst xmlns="http://schemas.openxmlformats.org/spreadsheetml/2006/main" count="4806" uniqueCount="1508">
  <si>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</si>
  <si>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</si>
  <si>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</si>
  <si>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</si>
  <si>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</si>
  <si>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</si>
  <si>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</si>
  <si>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</si>
  <si>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</si>
  <si>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</si>
  <si>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</si>
  <si>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</si>
  <si>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</si>
  <si>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</si>
  <si>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</si>
  <si>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</si>
  <si>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</si>
  <si>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</si>
  <si>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</si>
  <si>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</si>
  <si>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</si>
  <si>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</si>
  <si>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</si>
  <si>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</si>
  <si>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</si>
  <si>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</si>
  <si>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</si>
  <si>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</si>
  <si>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</si>
  <si>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</si>
  <si>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</si>
  <si>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</si>
  <si>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</si>
  <si>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</si>
  <si>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</si>
  <si>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</si>
  <si>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</si>
  <si>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</si>
  <si>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</si>
  <si>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</si>
  <si>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</si>
  <si>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</si>
  <si>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</si>
  <si>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</si>
  <si>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</si>
  <si>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</si>
  <si>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</si>
  <si>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</si>
  <si>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</si>
  <si>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</si>
  <si>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</si>
  <si>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</si>
  <si>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</si>
  <si>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</si>
  <si>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</si>
  <si>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</si>
  <si>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</si>
  <si>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</si>
  <si>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</si>
  <si>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</si>
  <si>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</si>
  <si>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</si>
  <si>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</si>
  <si>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</si>
  <si>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</si>
  <si>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</si>
  <si>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</si>
  <si>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</si>
  <si>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</si>
  <si>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</si>
  <si>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</si>
  <si>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</si>
  <si>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</si>
  <si>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</si>
  <si>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</si>
  <si>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</si>
  <si>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</si>
  <si>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</si>
  <si>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</si>
  <si>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</si>
  <si>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</si>
  <si>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</si>
  <si>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</si>
  <si>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</si>
  <si>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</si>
  <si>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</si>
  <si>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</si>
  <si>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</si>
  <si>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</si>
  <si>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</si>
  <si>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</si>
  <si>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</si>
  <si>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</si>
  <si>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</si>
  <si>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</si>
  <si>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</si>
  <si>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</si>
  <si>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</si>
  <si>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</si>
  <si>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</si>
  <si>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</si>
  <si>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</si>
  <si>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</si>
  <si>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</si>
  <si>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</si>
  <si>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</si>
  <si>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</si>
  <si>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</si>
  <si>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</si>
  <si>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</si>
  <si>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</si>
  <si>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</si>
  <si>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</si>
  <si>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</si>
  <si>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</si>
  <si>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</si>
  <si>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</si>
  <si>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</si>
  <si>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</si>
  <si>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</si>
  <si>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</si>
  <si>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</si>
  <si>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</si>
  <si>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</si>
  <si>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</si>
  <si>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</si>
  <si>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</si>
  <si>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</si>
  <si>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</si>
  <si>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</si>
  <si>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</si>
  <si>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</si>
  <si>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</si>
  <si>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</si>
  <si>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</si>
  <si>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</si>
  <si>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</si>
  <si>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</si>
  <si>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</si>
  <si>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</si>
  <si>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</si>
  <si>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</si>
  <si>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</si>
  <si>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</si>
  <si>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</si>
  <si>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</si>
  <si>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</si>
  <si>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</si>
  <si>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</si>
  <si>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</si>
  <si>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</si>
  <si>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</si>
  <si>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</si>
  <si>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</si>
  <si>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</si>
  <si>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</si>
  <si>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</si>
  <si>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</si>
  <si>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</si>
  <si>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</si>
  <si>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</si>
  <si>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</si>
  <si>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</si>
  <si>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</si>
  <si>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</si>
  <si>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</si>
  <si>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</si>
  <si>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</si>
  <si>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</si>
  <si>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</si>
  <si>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</si>
  <si>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</si>
  <si>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</si>
  <si>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</si>
  <si>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</si>
  <si>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</si>
  <si>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</si>
  <si>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</si>
  <si>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</si>
  <si>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</si>
  <si>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</si>
  <si>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</si>
  <si>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</si>
  <si>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</si>
  <si>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</si>
  <si>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</si>
  <si>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</si>
  <si>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</si>
  <si>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</si>
  <si>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</si>
  <si>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</si>
  <si>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</si>
  <si>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</si>
  <si>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</si>
  <si>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</si>
  <si>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</si>
  <si>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</si>
  <si>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</si>
  <si>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</si>
  <si>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</si>
  <si>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</si>
  <si>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</si>
  <si>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</si>
  <si>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</si>
  <si>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</si>
  <si>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</si>
  <si>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</si>
  <si>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</si>
  <si>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</si>
  <si>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</si>
  <si>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</si>
  <si>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</si>
  <si>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</si>
  <si>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</si>
  <si>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</si>
  <si>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</si>
  <si>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</si>
  <si>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</si>
  <si>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</si>
  <si>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</si>
  <si>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</si>
  <si>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</si>
  <si>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</si>
  <si>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</si>
  <si>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</si>
  <si>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</si>
  <si>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</si>
  <si>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</si>
  <si>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</si>
  <si>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</si>
  <si>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</si>
  <si>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</si>
  <si>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</si>
  <si>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</si>
  <si>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</si>
  <si>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</si>
  <si>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</si>
  <si>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</si>
  <si>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</si>
  <si>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</si>
  <si>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</si>
  <si>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</si>
  <si>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</si>
  <si>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</si>
  <si>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</si>
  <si>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</si>
  <si>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</si>
  <si>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</si>
  <si>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</si>
  <si>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</si>
  <si>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</si>
  <si>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</si>
  <si>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</si>
  <si>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</si>
  <si>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</si>
  <si>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</si>
  <si>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</si>
  <si>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</si>
  <si>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</si>
  <si>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</si>
  <si>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</si>
  <si>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</si>
  <si>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</si>
  <si>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</si>
  <si>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</si>
  <si>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</si>
  <si>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</si>
  <si>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</si>
  <si>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</si>
  <si>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</si>
  <si>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</si>
  <si>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</si>
  <si>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</si>
  <si>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</si>
  <si>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</si>
  <si>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</si>
  <si>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</si>
  <si>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</si>
  <si>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</si>
  <si>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</si>
  <si>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</si>
  <si>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</si>
  <si>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</si>
  <si>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</si>
  <si>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</si>
  <si>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</si>
  <si>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</si>
  <si>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</si>
  <si>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</si>
  <si>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</si>
  <si>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</si>
  <si>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</si>
  <si>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</si>
  <si>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</si>
  <si>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</si>
  <si>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</si>
  <si>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</si>
  <si>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</si>
  <si>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</si>
  <si>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</si>
  <si>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</si>
  <si>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</si>
  <si>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</si>
  <si>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</si>
  <si>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</si>
  <si>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</si>
  <si>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</si>
  <si>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</si>
  <si>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</si>
  <si>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</si>
  <si>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</si>
  <si>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</si>
  <si>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</si>
  <si>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</si>
  <si>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</si>
  <si>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</si>
  <si>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</si>
  <si>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</si>
  <si>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</si>
  <si>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</si>
  <si>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</si>
  <si>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</si>
  <si>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</si>
  <si>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</si>
  <si>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</si>
  <si>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</si>
  <si>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</si>
  <si>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</si>
  <si>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</si>
  <si>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</si>
  <si>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</si>
  <si>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</si>
  <si>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</si>
  <si>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</si>
  <si>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</si>
  <si>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</si>
  <si>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</si>
  <si>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</si>
  <si>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</si>
  <si>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</si>
  <si>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</si>
  <si>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</si>
  <si>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</si>
  <si>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</si>
  <si>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</si>
  <si>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</si>
  <si>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</si>
  <si>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</si>
  <si>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</si>
  <si>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</si>
  <si>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</si>
  <si>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</si>
  <si>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</si>
  <si>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</si>
  <si>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</si>
  <si>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</si>
  <si>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</si>
  <si>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</si>
  <si>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</si>
  <si>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</si>
  <si>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</si>
  <si>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</si>
  <si>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</si>
  <si>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</si>
  <si>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</si>
  <si>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</si>
  <si>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</si>
  <si>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</si>
  <si>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</si>
  <si>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</si>
  <si>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</si>
  <si>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</si>
  <si>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</si>
  <si>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</si>
  <si>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</si>
  <si>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</si>
  <si>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</si>
  <si>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</si>
  <si>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</si>
  <si>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</si>
  <si>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</si>
  <si>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</si>
  <si>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</si>
  <si>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</si>
  <si>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</si>
  <si>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</si>
  <si>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</si>
  <si>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</si>
  <si>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</si>
  <si>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</si>
  <si>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</si>
  <si>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</si>
  <si>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</si>
  <si>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</si>
  <si>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</si>
  <si>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</si>
  <si>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</si>
  <si>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</si>
  <si>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</si>
  <si>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</si>
  <si>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</si>
  <si>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</si>
  <si>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</si>
  <si>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</si>
  <si>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</si>
  <si>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</si>
  <si>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</si>
  <si>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</si>
  <si>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</si>
  <si>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</si>
  <si>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</si>
  <si>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</si>
  <si>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</si>
  <si>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</si>
  <si>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</si>
  <si>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</si>
  <si>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</si>
  <si>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</si>
  <si>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</si>
  <si>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</si>
  <si>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</si>
  <si>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</si>
  <si>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</si>
  <si>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</si>
  <si>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</si>
  <si>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</si>
  <si>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</si>
  <si>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</si>
  <si>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</si>
  <si>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</si>
  <si>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</si>
  <si>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</si>
  <si>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</si>
  <si>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</si>
  <si>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</si>
  <si>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</si>
  <si>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</si>
  <si>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</si>
  <si>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</si>
  <si>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</si>
  <si>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</si>
  <si>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</si>
  <si>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</si>
  <si>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</si>
  <si>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</si>
  <si>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</si>
  <si>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</si>
  <si>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</si>
  <si>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</si>
  <si>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</si>
  <si>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</si>
  <si>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</si>
  <si>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</si>
  <si>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</si>
  <si>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</si>
  <si>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</si>
  <si>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</si>
  <si>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</si>
  <si>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</si>
  <si>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</si>
  <si>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</si>
  <si>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</si>
  <si>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</si>
  <si>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</si>
  <si>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</si>
  <si>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</si>
  <si>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</si>
  <si>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</si>
  <si>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</si>
  <si>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</si>
  <si>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</si>
  <si>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</si>
  <si>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</si>
  <si>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</si>
  <si>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</si>
  <si>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</si>
  <si>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</si>
  <si>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</si>
  <si>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</si>
  <si>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</si>
  <si>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</si>
  <si>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</si>
  <si>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</si>
  <si>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</si>
  <si>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</si>
  <si>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</si>
  <si>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</si>
  <si>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</si>
  <si>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</si>
  <si>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</si>
  <si>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</si>
  <si>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</si>
  <si>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</si>
  <si>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</si>
  <si>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</si>
  <si>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</si>
  <si>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</si>
  <si>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</si>
  <si>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</si>
  <si>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</si>
  <si>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</si>
  <si>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</si>
  <si>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</si>
  <si>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</si>
  <si>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</si>
  <si>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</si>
  <si>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</si>
  <si>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</si>
  <si>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</si>
  <si>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</si>
  <si>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</si>
  <si>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</si>
  <si>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</si>
  <si>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</si>
  <si>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</si>
  <si>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</si>
  <si>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</si>
  <si>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</si>
  <si>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</si>
  <si>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</si>
  <si>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</si>
  <si>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</si>
  <si>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</si>
  <si>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</si>
  <si>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</si>
  <si>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</si>
  <si>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</si>
  <si>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</si>
  <si>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</si>
  <si>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</si>
  <si>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</si>
  <si>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</si>
  <si>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</si>
  <si>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</si>
  <si>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</si>
  <si>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</si>
  <si>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</si>
  <si>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</si>
  <si>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</si>
  <si>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</si>
  <si>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</si>
  <si>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</si>
  <si>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</si>
  <si>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</si>
  <si>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</si>
  <si>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</si>
  <si>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</si>
  <si>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</si>
  <si>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</si>
  <si>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</si>
  <si>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</si>
  <si>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</si>
  <si>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</si>
  <si>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</si>
  <si>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</si>
  <si>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</si>
  <si>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</si>
  <si>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</si>
  <si>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</si>
  <si>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</si>
  <si>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</si>
  <si>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</si>
  <si>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</si>
  <si>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</si>
  <si>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</si>
  <si>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</si>
  <si>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</si>
  <si>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</si>
  <si>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</si>
  <si>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</si>
  <si>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</si>
  <si>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</si>
  <si>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</si>
  <si>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</si>
  <si>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</si>
  <si>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</si>
  <si>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</si>
  <si>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</si>
  <si>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</si>
  <si>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</si>
  <si>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</si>
  <si>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</si>
  <si>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</si>
  <si>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</si>
  <si>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</si>
  <si>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</si>
  <si>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</si>
  <si>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</si>
  <si>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COURSE_IMG_FOLDER</t>
  </si>
  <si>
    <t>변수</t>
    <phoneticPr fontId="1" type="noConversion"/>
  </si>
  <si>
    <t>운영 설정값</t>
    <phoneticPr fontId="1" type="noConversion"/>
  </si>
  <si>
    <t>Desc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</si>
  <si>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</si>
  <si>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</si>
  <si>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</si>
  <si>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</si>
  <si>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</si>
  <si>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</si>
  <si>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</si>
  <si>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</si>
  <si>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</si>
  <si>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</si>
  <si>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</si>
  <si>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</si>
  <si>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</si>
  <si>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</si>
  <si>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</si>
  <si>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</si>
  <si>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</si>
  <si>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</si>
  <si>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</si>
  <si>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</si>
  <si>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</si>
  <si>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</si>
  <si>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</si>
  <si>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</si>
  <si>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</si>
  <si>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</si>
  <si>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</si>
  <si>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</si>
  <si>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</si>
  <si>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</si>
  <si>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</si>
  <si>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</si>
  <si>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</si>
  <si>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</si>
  <si>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</si>
  <si>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</si>
  <si>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</si>
  <si>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</si>
  <si>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</si>
  <si>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</si>
  <si>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</si>
  <si>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</si>
  <si>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</si>
  <si>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</si>
  <si>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</si>
  <si>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</si>
  <si>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</si>
  <si>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</si>
  <si>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</si>
  <si>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</si>
  <si>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</si>
  <si>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</si>
  <si>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</si>
  <si>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</si>
  <si>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</si>
  <si>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</si>
  <si>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</si>
  <si>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</si>
  <si>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</si>
  <si>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</si>
  <si>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</si>
  <si>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</si>
  <si>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</si>
  <si>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</si>
  <si>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</si>
  <si>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</si>
  <si>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</si>
  <si>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</si>
  <si>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</si>
  <si>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</si>
  <si>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</si>
  <si>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</si>
  <si>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</si>
  <si>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</si>
  <si>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</si>
  <si>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</si>
  <si>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</si>
  <si>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</si>
  <si>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</si>
  <si>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</si>
  <si>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</si>
  <si>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</si>
  <si>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</si>
  <si>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</si>
  <si>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</si>
  <si>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</si>
  <si>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</si>
  <si>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</si>
  <si>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</si>
  <si>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</si>
  <si>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</si>
  <si>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</si>
  <si>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</si>
  <si>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</si>
  <si>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</si>
  <si>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</si>
  <si>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</si>
  <si>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</si>
  <si>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</si>
  <si>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</si>
  <si>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</si>
  <si>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</si>
  <si>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</si>
  <si>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</si>
  <si>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</si>
  <si>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</si>
  <si>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</si>
  <si>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</si>
  <si>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</si>
  <si>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</si>
  <si>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</si>
  <si>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</si>
  <si>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</si>
  <si>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</si>
  <si>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</si>
  <si>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</si>
  <si>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</si>
  <si>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</si>
  <si>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</si>
  <si>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</si>
  <si>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</si>
  <si>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</si>
  <si>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</si>
  <si>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</si>
  <si>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</si>
  <si>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</si>
  <si>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</si>
  <si>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</si>
  <si>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</si>
  <si>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</si>
  <si>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</si>
  <si>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</si>
  <si>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</si>
  <si>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</si>
  <si>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</si>
  <si>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</si>
  <si>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</si>
  <si>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</si>
  <si>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</si>
  <si>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</si>
  <si>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</si>
  <si>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</si>
  <si>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</si>
  <si>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</si>
  <si>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</si>
  <si>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</si>
  <si>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</si>
  <si>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</si>
  <si>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</si>
  <si>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</si>
  <si>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</si>
  <si>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</si>
  <si>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</si>
  <si>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</si>
  <si>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</si>
  <si>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</si>
  <si>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</si>
  <si>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</si>
  <si>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</si>
  <si>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</si>
  <si>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</si>
  <si>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</si>
  <si>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</si>
  <si>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</si>
  <si>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</si>
  <si>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</si>
  <si>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</si>
  <si>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</si>
  <si>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</si>
  <si>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</si>
  <si>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</si>
  <si>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</si>
  <si>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</si>
  <si>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</si>
  <si>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</si>
  <si>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</si>
  <si>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</si>
  <si>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</si>
  <si>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</si>
  <si>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</si>
  <si>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</si>
  <si>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</si>
  <si>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</si>
  <si>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</si>
  <si>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</si>
  <si>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</si>
  <si>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</si>
  <si>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</si>
  <si>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</si>
  <si>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</si>
  <si>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</si>
  <si>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</si>
  <si>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</si>
  <si>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</si>
  <si>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</si>
  <si>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</si>
  <si>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</si>
  <si>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</si>
  <si>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</si>
  <si>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</si>
  <si>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</si>
  <si>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</si>
  <si>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</si>
  <si>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</si>
  <si>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</si>
  <si>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</si>
  <si>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</si>
  <si>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</si>
  <si>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</si>
  <si>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</si>
  <si>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</si>
  <si>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</si>
  <si>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</si>
  <si>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</si>
  <si>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</si>
  <si>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</si>
  <si>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</si>
  <si>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</si>
  <si>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</si>
  <si>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</si>
  <si>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</si>
  <si>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</si>
  <si>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</si>
  <si>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</si>
  <si>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</si>
  <si>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</si>
  <si>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</si>
  <si>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</si>
  <si>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</si>
  <si>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</si>
  <si>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</si>
  <si>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</si>
  <si>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</si>
  <si>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</si>
  <si>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</si>
  <si>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</si>
  <si>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</si>
  <si>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</si>
  <si>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</si>
  <si>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</si>
  <si>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</si>
  <si>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</si>
  <si>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</si>
  <si>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</si>
  <si>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</si>
  <si>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</si>
  <si>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</si>
  <si>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</si>
  <si>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</si>
  <si>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</si>
  <si>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</si>
  <si>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</si>
  <si>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</si>
  <si>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</si>
  <si>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</si>
  <si>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</si>
  <si>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</si>
  <si>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</si>
  <si>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</si>
  <si>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</si>
  <si>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</si>
  <si>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</si>
  <si>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</si>
  <si>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</si>
  <si>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</si>
  <si>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</si>
  <si>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</si>
  <si>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</si>
  <si>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</si>
  <si>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</si>
  <si>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</si>
  <si>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</si>
  <si>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</si>
  <si>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</si>
  <si>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</si>
  <si>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</si>
  <si>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</si>
  <si>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</si>
  <si>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</si>
  <si>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</si>
  <si>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</si>
  <si>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</si>
  <si>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</si>
  <si>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</si>
  <si>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</si>
  <si>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</si>
  <si>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</si>
  <si>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</si>
  <si>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</si>
  <si>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</si>
  <si>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</si>
  <si>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</si>
  <si>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</si>
  <si>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</si>
  <si>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</si>
  <si>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</si>
  <si>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</si>
  <si>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</si>
  <si>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</si>
  <si>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</si>
  <si>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</si>
  <si>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</si>
  <si>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</si>
  <si>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</si>
  <si>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</si>
  <si>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</si>
  <si>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</si>
  <si>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</si>
  <si>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</si>
  <si>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</si>
  <si>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</si>
  <si>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</si>
  <si>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</si>
  <si>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</si>
  <si>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</si>
  <si>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</si>
  <si>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</si>
  <si>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</si>
  <si>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</si>
  <si>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</si>
  <si>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</si>
  <si>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</si>
  <si>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</si>
  <si>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</si>
  <si>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이벤트 이미지 폴더</t>
    <phoneticPr fontId="1" type="noConversion"/>
  </si>
  <si>
    <t>NOTICE_IMG_FOLDER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</si>
  <si>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</si>
  <si>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</si>
  <si>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</si>
  <si>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</si>
  <si>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</si>
  <si>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</si>
  <si>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</si>
  <si>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</si>
  <si>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</si>
  <si>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</si>
  <si>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</si>
  <si>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</si>
  <si>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</si>
  <si>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</si>
  <si>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</si>
  <si>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</si>
  <si>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</si>
  <si>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</si>
  <si>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</si>
  <si>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</si>
  <si>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</si>
  <si>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</si>
  <si>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</si>
  <si>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</si>
  <si>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</si>
  <si>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</si>
  <si>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</si>
  <si>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</si>
  <si>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</si>
  <si>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</si>
  <si>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</si>
  <si>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</si>
  <si>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</si>
  <si>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</si>
  <si>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</si>
  <si>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</si>
  <si>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</si>
  <si>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</si>
  <si>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</si>
  <si>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</si>
  <si>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</si>
  <si>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</si>
  <si>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</si>
  <si>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</si>
  <si>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</si>
  <si>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</si>
  <si>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</si>
  <si>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</si>
  <si>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</si>
  <si>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</si>
  <si>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</si>
  <si>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</si>
  <si>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</si>
  <si>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</si>
  <si>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</si>
  <si>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</si>
  <si>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</si>
  <si>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</si>
  <si>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</si>
  <si>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</si>
  <si>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</si>
  <si>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</si>
  <si>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</si>
  <si>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</si>
  <si>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</si>
  <si>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</si>
  <si>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</si>
  <si>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</si>
  <si>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</si>
  <si>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</si>
  <si>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</si>
  <si>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</si>
  <si>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</si>
  <si>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</si>
  <si>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</si>
  <si>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</si>
  <si>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</si>
  <si>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</si>
  <si>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</si>
  <si>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</si>
  <si>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</si>
  <si>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</si>
  <si>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</si>
  <si>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</si>
  <si>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</si>
  <si>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</si>
  <si>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</si>
  <si>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</si>
  <si>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</si>
  <si>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</si>
  <si>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</si>
  <si>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</si>
  <si>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</si>
  <si>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</si>
  <si>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</si>
  <si>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</si>
  <si>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</si>
  <si>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</si>
  <si>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</si>
  <si>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</si>
  <si>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</si>
  <si>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</si>
  <si>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</si>
  <si>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</si>
  <si>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</si>
  <si>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</si>
  <si>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</si>
  <si>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</si>
  <si>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</si>
  <si>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</si>
  <si>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</si>
  <si>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</si>
  <si>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</si>
  <si>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</si>
  <si>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</si>
  <si>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</si>
  <si>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</si>
  <si>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</si>
  <si>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</si>
  <si>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</si>
  <si>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</si>
  <si>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</si>
  <si>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</si>
  <si>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</si>
  <si>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</si>
  <si>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</si>
  <si>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</si>
  <si>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</si>
  <si>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</si>
  <si>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</si>
  <si>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</si>
  <si>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</si>
  <si>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</si>
  <si>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</si>
  <si>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</si>
  <si>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</si>
  <si>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</si>
  <si>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</si>
  <si>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</si>
  <si>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</si>
  <si>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</si>
  <si>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</si>
  <si>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</si>
  <si>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</si>
  <si>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</si>
  <si>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</si>
  <si>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</si>
  <si>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</si>
  <si>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</si>
  <si>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</si>
  <si>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</si>
  <si>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</si>
  <si>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</si>
  <si>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</si>
  <si>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</si>
  <si>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</si>
  <si>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</si>
  <si>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</si>
  <si>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</si>
  <si>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</si>
  <si>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</si>
  <si>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</si>
  <si>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</si>
  <si>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</si>
  <si>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</si>
  <si>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</si>
  <si>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</si>
  <si>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</si>
  <si>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</si>
  <si>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</si>
  <si>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</si>
  <si>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</si>
  <si>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</si>
  <si>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</si>
  <si>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</si>
  <si>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</si>
  <si>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</si>
  <si>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</si>
  <si>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</si>
  <si>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</si>
  <si>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</si>
  <si>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</si>
  <si>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</si>
  <si>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</si>
  <si>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</si>
  <si>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</si>
  <si>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</si>
  <si>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</si>
  <si>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</si>
  <si>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</si>
  <si>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</si>
  <si>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</si>
  <si>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</si>
  <si>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</si>
  <si>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</si>
  <si>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</si>
  <si>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</si>
  <si>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</si>
  <si>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</si>
  <si>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</si>
  <si>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</si>
  <si>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</si>
  <si>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</si>
  <si>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</si>
  <si>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</si>
  <si>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</si>
  <si>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</si>
  <si>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</si>
  <si>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</si>
  <si>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</si>
  <si>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</si>
  <si>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</si>
  <si>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</si>
  <si>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</si>
  <si>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</si>
  <si>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</si>
  <si>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</si>
  <si>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</si>
  <si>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</si>
  <si>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</si>
  <si>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</si>
  <si>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</si>
  <si>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</si>
  <si>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</si>
  <si>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</si>
  <si>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</si>
  <si>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</si>
  <si>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</si>
  <si>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</si>
  <si>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</si>
  <si>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</si>
  <si>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</si>
  <si>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</si>
  <si>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</si>
  <si>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</si>
  <si>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</si>
  <si>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</si>
  <si>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</si>
  <si>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</si>
  <si>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</si>
  <si>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</si>
  <si>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</si>
  <si>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</si>
  <si>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</si>
  <si>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</si>
  <si>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</si>
  <si>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</si>
  <si>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</si>
  <si>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</si>
  <si>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</si>
  <si>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</si>
  <si>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</si>
  <si>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</si>
  <si>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</si>
  <si>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</si>
  <si>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</si>
  <si>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</si>
  <si>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</si>
  <si>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</si>
  <si>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</si>
  <si>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</si>
  <si>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</si>
  <si>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</si>
  <si>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</si>
  <si>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</si>
  <si>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</si>
  <si>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</si>
  <si>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</si>
  <si>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</si>
  <si>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</si>
  <si>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</si>
  <si>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</si>
  <si>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</si>
  <si>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</si>
  <si>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</si>
  <si>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</si>
  <si>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</si>
  <si>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</si>
  <si>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</si>
  <si>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</si>
  <si>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</si>
  <si>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</si>
  <si>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</si>
  <si>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</si>
  <si>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</si>
  <si>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</si>
  <si>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</si>
  <si>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</si>
  <si>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</si>
  <si>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</si>
  <si>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</si>
  <si>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</si>
  <si>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</si>
  <si>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</si>
  <si>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</si>
  <si>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</si>
  <si>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</si>
  <si>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</si>
  <si>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</si>
  <si>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</si>
  <si>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</si>
  <si>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</si>
  <si>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</si>
  <si>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</si>
  <si>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</si>
  <si>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</si>
  <si>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</si>
  <si>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</si>
  <si>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</si>
  <si>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</si>
  <si>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</si>
  <si>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</si>
  <si>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</si>
  <si>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</si>
  <si>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</si>
  <si>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</si>
  <si>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</si>
  <si>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</si>
  <si>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</si>
  <si>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</si>
  <si>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</si>
  <si>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</si>
  <si>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</si>
  <si>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</si>
  <si>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</si>
  <si>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</si>
  <si>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</si>
  <si>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</si>
  <si>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</si>
  <si>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</si>
  <si>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</si>
  <si>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</si>
  <si>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</si>
  <si>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</si>
  <si>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</si>
  <si>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</si>
  <si>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</si>
  <si>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</si>
  <si>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</si>
  <si>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</si>
  <si>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</si>
  <si>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</si>
  <si>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</si>
  <si>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</si>
  <si>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</si>
  <si>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</si>
  <si>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</si>
  <si>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</si>
  <si>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</si>
  <si>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</si>
  <si>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</si>
  <si>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</si>
  <si>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</si>
  <si>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</si>
  <si>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</si>
  <si>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</si>
  <si>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</si>
  <si>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</si>
  <si>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</si>
  <si>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</si>
  <si>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</si>
  <si>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</si>
  <si>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</si>
  <si>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</si>
  <si>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</si>
  <si>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</si>
  <si>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</si>
  <si>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</si>
  <si>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</si>
  <si>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</si>
  <si>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</si>
  <si>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</si>
  <si>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</si>
  <si>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</si>
  <si>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</si>
  <si>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</si>
  <si>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</si>
  <si>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</si>
  <si>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</si>
  <si>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</si>
  <si>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</si>
  <si>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</si>
  <si>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</si>
  <si>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</si>
  <si>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</si>
  <si>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</si>
  <si>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</si>
  <si>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</si>
  <si>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</si>
  <si>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</si>
  <si>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</si>
  <si>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</si>
  <si>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</si>
  <si>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</si>
  <si>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</si>
  <si>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</si>
  <si>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</si>
  <si>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</si>
  <si>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</si>
  <si>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</si>
  <si>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</si>
  <si>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</si>
  <si>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</si>
  <si>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</si>
  <si>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</si>
  <si>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</si>
  <si>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</si>
  <si>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</si>
  <si>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</si>
  <si>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</si>
  <si>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</si>
  <si>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</si>
  <si>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</si>
  <si>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</si>
  <si>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</si>
  <si>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</si>
  <si>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</si>
  <si>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</si>
  <si>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</si>
  <si>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</si>
  <si>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</si>
  <si>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</si>
  <si>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</si>
  <si>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</si>
  <si>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</si>
  <si>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</si>
  <si>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</si>
  <si>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</si>
  <si>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</si>
  <si>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</si>
  <si>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</si>
  <si>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</si>
  <si>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</si>
  <si>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</si>
  <si>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</si>
  <si>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</si>
  <si>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</si>
  <si>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</si>
  <si>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</si>
  <si>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</si>
  <si>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</si>
  <si>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</si>
  <si>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</si>
  <si>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</si>
  <si>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</si>
  <si>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</si>
  <si>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</si>
  <si>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</si>
  <si>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</si>
  <si>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</si>
  <si>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</si>
  <si>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</si>
  <si>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</si>
  <si>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</si>
  <si>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</si>
  <si>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</si>
  <si>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</si>
  <si>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</si>
  <si>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</si>
  <si>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</si>
  <si>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</si>
  <si>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</si>
  <si>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</si>
  <si>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</si>
  <si>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</si>
  <si>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</si>
  <si>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</si>
  <si>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</si>
  <si>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</si>
  <si>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</si>
  <si>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</si>
  <si>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</si>
  <si>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</si>
  <si>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</si>
  <si>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</si>
  <si>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</si>
  <si>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</si>
  <si>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</si>
  <si>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</si>
  <si>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</si>
  <si>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</si>
  <si>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</si>
  <si>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</si>
  <si>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</si>
  <si>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</si>
  <si>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</si>
  <si>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</si>
  <si>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</si>
  <si>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</si>
  <si>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</si>
  <si>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</si>
  <si>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</si>
  <si>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</si>
  <si>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</si>
  <si>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</si>
  <si>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</si>
  <si>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</si>
  <si>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</si>
  <si>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</si>
  <si>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</si>
  <si>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</si>
  <si>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</si>
  <si>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</si>
  <si>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</si>
  <si>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</si>
  <si>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</si>
  <si>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</si>
  <si>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</si>
  <si>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</si>
  <si>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</si>
  <si>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</si>
  <si>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</si>
  <si>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</si>
  <si>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</si>
  <si>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</si>
  <si>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</si>
  <si>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</si>
  <si>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</si>
  <si>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</si>
  <si>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</si>
  <si>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</si>
  <si>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</si>
  <si>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</si>
  <si>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</si>
  <si>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</si>
  <si>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</si>
  <si>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</si>
  <si>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</si>
  <si>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</si>
  <si>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</si>
  <si>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</si>
  <si>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</si>
  <si>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</si>
  <si>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</si>
  <si>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</si>
  <si>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</si>
  <si>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</si>
  <si>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</si>
  <si>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</si>
  <si>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</si>
  <si>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</si>
  <si>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</si>
  <si>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</si>
  <si>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</si>
  <si>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</si>
  <si>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</si>
  <si>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</si>
  <si>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</si>
  <si>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</si>
  <si>
    <t>2019.02.22</t>
    <phoneticPr fontId="1" type="noConversion"/>
  </si>
  <si>
    <t>과정관리에서 미리보기 여부 필드 추가</t>
    <phoneticPr fontId="1" type="noConversion"/>
  </si>
  <si>
    <t>PREVIEW_YN</t>
    <phoneticPr fontId="1" type="noConversion"/>
  </si>
  <si>
    <t>미리보기 여부</t>
    <phoneticPr fontId="1" type="noConversion"/>
  </si>
  <si>
    <t>OFFLINE_DESC</t>
    <phoneticPr fontId="1" type="noConversion"/>
  </si>
  <si>
    <t>OFFLINE 설명</t>
    <phoneticPr fontId="1" type="noConversion"/>
  </si>
  <si>
    <t>Local 설정값</t>
    <phoneticPr fontId="1" type="noConversion"/>
  </si>
  <si>
    <t>Local</t>
    <phoneticPr fontId="1" type="noConversion"/>
  </si>
  <si>
    <t>/home/hosting_users/testqlearn/lgdacom</t>
    <phoneticPr fontId="1" type="noConversion"/>
  </si>
  <si>
    <t>/home/hosting_users/testqlearn/cImage/teacher</t>
    <phoneticPr fontId="1" type="noConversion"/>
  </si>
  <si>
    <t>/home/hosting_users/testqlearn/lms_attach</t>
    <phoneticPr fontId="1" type="noConversion"/>
  </si>
  <si>
    <t>/home/hosting_users/testqlearn/cImage/company</t>
    <phoneticPr fontId="1" type="noConversion"/>
  </si>
  <si>
    <t>/home/hosting_users/testqlearn/cImage/user</t>
    <phoneticPr fontId="1" type="noConversion"/>
  </si>
  <si>
    <t>/home/hosting_users/testqlearn/cImage/contents</t>
    <phoneticPr fontId="1" type="noConversion"/>
  </si>
  <si>
    <t>/home/hosting_users/testqlearn/cImage/main</t>
    <phoneticPr fontId="1" type="noConversion"/>
  </si>
  <si>
    <t>/home/hosting_users/testqlearn/cImage/notice</t>
    <phoneticPr fontId="1" type="noConversion"/>
  </si>
  <si>
    <t>/home/hosting_users/testqlearn/cImage/event</t>
    <phoneticPr fontId="1" type="noConversion"/>
  </si>
  <si>
    <t>http://www.ejunho.com/guest/AuthOnlyReturnurl.do</t>
    <phoneticPr fontId="1" type="noConversion"/>
  </si>
  <si>
    <t>http://www.ejunho.com/paymentGateway/casNoteUrl.do</t>
    <phoneticPr fontId="1" type="noConversion"/>
  </si>
  <si>
    <t>http://www.ejunho.com/paymentGateway/returnUrl.do</t>
    <phoneticPr fontId="1" type="noConversion"/>
  </si>
  <si>
    <t>비용</t>
    <phoneticPr fontId="1" type="noConversion"/>
  </si>
  <si>
    <t>계좌이체</t>
    <phoneticPr fontId="1" type="noConversion"/>
  </si>
  <si>
    <t>CASH</t>
    <phoneticPr fontId="1" type="noConversion"/>
  </si>
  <si>
    <t>메인 이미지</t>
    <phoneticPr fontId="1" type="noConversion"/>
  </si>
  <si>
    <t>qlearn</t>
    <phoneticPr fontId="1" type="noConversion"/>
  </si>
  <si>
    <t>ace1703!</t>
    <phoneticPr fontId="1" type="noConversion"/>
  </si>
  <si>
    <t>cate24</t>
    <phoneticPr fontId="1" type="noConversion"/>
  </si>
  <si>
    <t>cate24 ftp</t>
    <phoneticPr fontId="1" type="noConversion"/>
  </si>
  <si>
    <t>ace1703+</t>
    <phoneticPr fontId="1" type="noConversion"/>
  </si>
  <si>
    <t>cate24 - test</t>
    <phoneticPr fontId="1" type="noConversion"/>
  </si>
  <si>
    <t>testqlearn</t>
    <phoneticPr fontId="1" type="noConversion"/>
  </si>
  <si>
    <t>cate24 ftp - test</t>
    <phoneticPr fontId="1" type="noConversion"/>
  </si>
  <si>
    <t>testqlearn</t>
    <phoneticPr fontId="1" type="noConversion"/>
  </si>
  <si>
    <t>ejunho.com</t>
    <phoneticPr fontId="1" type="noConversion"/>
  </si>
  <si>
    <t>테스트 계정</t>
    <phoneticPr fontId="1" type="noConversion"/>
  </si>
  <si>
    <t>테스트 Url</t>
    <phoneticPr fontId="1" type="noConversion"/>
  </si>
  <si>
    <t>TALK_NOTICE</t>
    <phoneticPr fontId="1" type="noConversion"/>
  </si>
  <si>
    <t>TALK 공지</t>
    <phoneticPr fontId="1" type="noConversion"/>
  </si>
  <si>
    <t>* github 계정
qlearngit@gmail.com / ace1703+</t>
    <phoneticPr fontId="1" type="noConversion"/>
  </si>
  <si>
    <t>* 큐피 개발서버 - DB Root
ace1703+</t>
    <phoneticPr fontId="1" type="noConversion"/>
  </si>
  <si>
    <t>jre 1.8을 설치한다.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</si>
</sst>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7" sqref="C17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1410</v>
      </c>
      <c r="B1" s="81" t="s">
        <v>1411</v>
      </c>
    </row>
    <row r="2" spans="1:2" x14ac:dyDescent="0.3">
      <c r="A2" s="61" t="s">
        <v>1467</v>
      </c>
      <c r="B2" s="80" t="s">
        <v>1468</v>
      </c>
    </row>
    <row r="3" spans="1:2" x14ac:dyDescent="0.3">
      <c r="A3" s="61"/>
      <c r="B3" s="80"/>
    </row>
    <row r="4" spans="1:2" x14ac:dyDescent="0.3">
      <c r="A4" s="61"/>
      <c r="B4" s="80"/>
    </row>
    <row r="5" spans="1:2" x14ac:dyDescent="0.3">
      <c r="A5" s="61"/>
      <c r="B5" s="80"/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680</v>
      </c>
    </row>
    <row r="2" spans="1:1" ht="156" x14ac:dyDescent="0.3">
      <c r="A2" s="32" t="s">
        <v>681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D74" sqref="D74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1191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1190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1186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1189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1187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1191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1190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1186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1189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1187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1192</v>
      </c>
      <c r="B11" s="74" t="s">
        <v>1191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1192</v>
      </c>
      <c r="B12" s="74" t="s">
        <v>1190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1192</v>
      </c>
      <c r="B13" s="74" t="s">
        <v>1186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1192</v>
      </c>
      <c r="B14" s="74" t="s">
        <v>1189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1192</v>
      </c>
      <c r="B15" s="74" t="s">
        <v>1187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1193</v>
      </c>
      <c r="B16" s="74" t="s">
        <v>1191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1193</v>
      </c>
      <c r="B17" s="74" t="s">
        <v>1190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1193</v>
      </c>
      <c r="B18" s="74" t="s">
        <v>1186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1193</v>
      </c>
      <c r="B19" s="74" t="s">
        <v>1189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1193</v>
      </c>
      <c r="B20" s="74" t="s">
        <v>1187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1191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1190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1186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1189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1187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1194</v>
      </c>
      <c r="B26" s="74" t="s">
        <v>1191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1194</v>
      </c>
      <c r="B27" s="74" t="s">
        <v>1190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1194</v>
      </c>
      <c r="B28" s="74" t="s">
        <v>1186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1194</v>
      </c>
      <c r="B29" s="74" t="s">
        <v>1189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1194</v>
      </c>
      <c r="B30" s="74" t="s">
        <v>1187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1195</v>
      </c>
      <c r="B31" s="74" t="s">
        <v>1191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1195</v>
      </c>
      <c r="B32" s="74" t="s">
        <v>1190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1195</v>
      </c>
      <c r="B33" s="74" t="s">
        <v>1186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1195</v>
      </c>
      <c r="B34" s="74" t="s">
        <v>1189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1195</v>
      </c>
      <c r="B35" s="74" t="s">
        <v>1187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1196</v>
      </c>
      <c r="B36" s="74" t="s">
        <v>1191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1196</v>
      </c>
      <c r="B37" s="74" t="s">
        <v>1190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1196</v>
      </c>
      <c r="B38" s="74" t="s">
        <v>1186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1196</v>
      </c>
      <c r="B39" s="74" t="s">
        <v>1189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1196</v>
      </c>
      <c r="B40" s="74" t="s">
        <v>1187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1197</v>
      </c>
      <c r="B41" s="74" t="s">
        <v>1191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1197</v>
      </c>
      <c r="B42" s="74" t="s">
        <v>1190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1197</v>
      </c>
      <c r="B43" s="74" t="s">
        <v>1186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1197</v>
      </c>
      <c r="B44" s="74" t="s">
        <v>1189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1197</v>
      </c>
      <c r="B45" s="74" t="s">
        <v>1187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1198</v>
      </c>
      <c r="B46" s="74" t="s">
        <v>1191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1198</v>
      </c>
      <c r="B47" s="74" t="s">
        <v>1190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1198</v>
      </c>
      <c r="B48" s="74" t="s">
        <v>1186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1198</v>
      </c>
      <c r="B49" s="74" t="s">
        <v>1189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1198</v>
      </c>
      <c r="B50" s="74" t="s">
        <v>1187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1199</v>
      </c>
      <c r="B51" s="74" t="s">
        <v>1191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1199</v>
      </c>
      <c r="B52" s="74" t="s">
        <v>1190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1199</v>
      </c>
      <c r="B53" s="74" t="s">
        <v>1186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1199</v>
      </c>
      <c r="B54" s="74" t="s">
        <v>1189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1199</v>
      </c>
      <c r="B55" s="74" t="s">
        <v>1187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995</v>
      </c>
      <c r="B56" s="74" t="s">
        <v>1191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995</v>
      </c>
      <c r="B57" s="74" t="s">
        <v>1190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995</v>
      </c>
      <c r="B58" s="74" t="s">
        <v>1186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995</v>
      </c>
      <c r="B59" s="74" t="s">
        <v>1189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995</v>
      </c>
      <c r="B60" s="74" t="s">
        <v>1187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" sqref="A4"/>
    </sheetView>
  </sheetViews>
  <sheetFormatPr defaultRowHeight="16.5" x14ac:dyDescent="0.3"/>
  <cols>
    <col min="1" max="1" width="30.75" customWidth="1"/>
  </cols>
  <sheetData>
    <row r="1" spans="1:3" x14ac:dyDescent="0.3">
      <c r="A1" t="s">
        <v>1030</v>
      </c>
    </row>
    <row r="2" spans="1:3" x14ac:dyDescent="0.3">
      <c r="A2" t="s">
        <v>1031</v>
      </c>
    </row>
    <row r="3" spans="1:3" x14ac:dyDescent="0.3">
      <c r="A3" t="s">
        <v>1507</v>
      </c>
    </row>
    <row r="4" spans="1:3" x14ac:dyDescent="0.3">
      <c r="A4" t="s">
        <v>1032</v>
      </c>
    </row>
    <row r="5" spans="1:3" x14ac:dyDescent="0.3">
      <c r="B5" t="s">
        <v>1028</v>
      </c>
      <c r="C5" t="s">
        <v>1029</v>
      </c>
    </row>
    <row r="7" spans="1:3" x14ac:dyDescent="0.3">
      <c r="B7" t="s">
        <v>1042</v>
      </c>
    </row>
    <row r="8" spans="1:3" x14ac:dyDescent="0.3">
      <c r="B8" t="s">
        <v>582</v>
      </c>
    </row>
    <row r="9" spans="1:3" x14ac:dyDescent="0.3">
      <c r="B9" t="s">
        <v>583</v>
      </c>
    </row>
    <row r="10" spans="1:3" x14ac:dyDescent="0.3">
      <c r="B10" t="s">
        <v>584</v>
      </c>
    </row>
    <row r="11" spans="1:3" x14ac:dyDescent="0.3">
      <c r="B11" t="s">
        <v>585</v>
      </c>
    </row>
    <row r="13" spans="1:3" x14ac:dyDescent="0.3">
      <c r="B13" t="s">
        <v>1374</v>
      </c>
    </row>
    <row r="14" spans="1:3" x14ac:dyDescent="0.3">
      <c r="B14" t="s">
        <v>1376</v>
      </c>
    </row>
    <row r="15" spans="1:3" x14ac:dyDescent="0.3">
      <c r="B15" t="s">
        <v>1375</v>
      </c>
    </row>
    <row r="16" spans="1:3" x14ac:dyDescent="0.3">
      <c r="B16" t="s">
        <v>585</v>
      </c>
    </row>
    <row r="20" spans="1:2" x14ac:dyDescent="0.3">
      <c r="B20" t="s">
        <v>1033</v>
      </c>
    </row>
    <row r="21" spans="1:2" x14ac:dyDescent="0.3">
      <c r="B21" t="s">
        <v>1034</v>
      </c>
    </row>
    <row r="22" spans="1:2" x14ac:dyDescent="0.3">
      <c r="B22" t="s">
        <v>1035</v>
      </c>
    </row>
    <row r="23" spans="1:2" x14ac:dyDescent="0.3">
      <c r="A23" t="s">
        <v>1039</v>
      </c>
    </row>
    <row r="24" spans="1:2" x14ac:dyDescent="0.3">
      <c r="B24" t="s">
        <v>1036</v>
      </c>
    </row>
    <row r="25" spans="1:2" x14ac:dyDescent="0.3">
      <c r="B25" t="s">
        <v>1037</v>
      </c>
    </row>
    <row r="26" spans="1:2" x14ac:dyDescent="0.3">
      <c r="B26" t="s">
        <v>1038</v>
      </c>
    </row>
    <row r="27" spans="1:2" x14ac:dyDescent="0.3">
      <c r="A27" t="s">
        <v>1040</v>
      </c>
    </row>
    <row r="28" spans="1:2" x14ac:dyDescent="0.3">
      <c r="B28" t="s">
        <v>1041</v>
      </c>
    </row>
    <row r="32" spans="1:2" x14ac:dyDescent="0.3">
      <c r="A32" t="s">
        <v>1501</v>
      </c>
      <c r="B32" t="s">
        <v>1499</v>
      </c>
    </row>
    <row r="33" spans="1:2" x14ac:dyDescent="0.3">
      <c r="A33" t="s">
        <v>1502</v>
      </c>
      <c r="B33" s="67" t="s">
        <v>1500</v>
      </c>
    </row>
    <row r="34" spans="1:2" x14ac:dyDescent="0.3">
      <c r="B34" s="67"/>
    </row>
    <row r="35" spans="1:2" x14ac:dyDescent="0.3">
      <c r="B35" s="67"/>
    </row>
    <row r="36" spans="1:2" x14ac:dyDescent="0.3">
      <c r="B36" s="67"/>
    </row>
    <row r="37" spans="1:2" ht="33" x14ac:dyDescent="0.3">
      <c r="A37" s="82" t="s">
        <v>1505</v>
      </c>
    </row>
    <row r="38" spans="1:2" ht="33" x14ac:dyDescent="0.3">
      <c r="A38" s="82" t="s">
        <v>1506</v>
      </c>
    </row>
    <row r="39" spans="1:2" x14ac:dyDescent="0.3">
      <c r="B39" s="67"/>
    </row>
    <row r="40" spans="1:2" x14ac:dyDescent="0.3">
      <c r="B40" s="67"/>
    </row>
    <row r="41" spans="1:2" x14ac:dyDescent="0.3">
      <c r="B41" s="67"/>
    </row>
    <row r="42" spans="1:2" x14ac:dyDescent="0.3">
      <c r="B42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selection activeCell="D16" sqref="D16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1117</v>
      </c>
      <c r="C1" s="60" t="s">
        <v>1118</v>
      </c>
      <c r="D1" s="60" t="s">
        <v>1119</v>
      </c>
      <c r="E1" s="60" t="s">
        <v>1120</v>
      </c>
      <c r="F1" s="60" t="s">
        <v>1121</v>
      </c>
    </row>
    <row r="2" spans="1:6" x14ac:dyDescent="0.3">
      <c r="A2" s="61" t="s">
        <v>1123</v>
      </c>
      <c r="B2" s="61" t="s">
        <v>1122</v>
      </c>
      <c r="C2" s="61">
        <v>1</v>
      </c>
      <c r="D2" s="61" t="s">
        <v>1124</v>
      </c>
      <c r="E2" s="62"/>
      <c r="F2" s="63"/>
    </row>
    <row r="3" spans="1:6" x14ac:dyDescent="0.3">
      <c r="A3" s="61" t="s">
        <v>1125</v>
      </c>
      <c r="B3" s="61" t="s">
        <v>1126</v>
      </c>
      <c r="C3" s="61" t="s">
        <v>1127</v>
      </c>
      <c r="D3" s="61" t="s">
        <v>1128</v>
      </c>
      <c r="E3" s="61"/>
      <c r="F3" s="63"/>
    </row>
    <row r="4" spans="1:6" x14ac:dyDescent="0.3">
      <c r="A4" s="61" t="s">
        <v>1129</v>
      </c>
      <c r="B4" s="61" t="s">
        <v>1130</v>
      </c>
      <c r="C4" s="61">
        <v>11</v>
      </c>
      <c r="D4" s="61" t="s">
        <v>1131</v>
      </c>
      <c r="E4" s="61"/>
      <c r="F4" s="63"/>
    </row>
    <row r="5" spans="1:6" ht="33" x14ac:dyDescent="0.3">
      <c r="A5" s="64" t="s">
        <v>1132</v>
      </c>
      <c r="B5" s="64" t="s">
        <v>1133</v>
      </c>
      <c r="C5" s="64" t="s">
        <v>1134</v>
      </c>
      <c r="D5" s="64" t="s">
        <v>1135</v>
      </c>
      <c r="E5" s="64"/>
      <c r="F5" s="65" t="s">
        <v>1136</v>
      </c>
    </row>
    <row r="6" spans="1:6" ht="33" x14ac:dyDescent="0.3">
      <c r="A6" s="61" t="s">
        <v>1137</v>
      </c>
      <c r="B6" s="61" t="s">
        <v>1138</v>
      </c>
      <c r="C6" s="61" t="s">
        <v>1139</v>
      </c>
      <c r="D6" s="61" t="s">
        <v>1140</v>
      </c>
      <c r="E6" s="62"/>
      <c r="F6" s="66" t="s">
        <v>1141</v>
      </c>
    </row>
    <row r="7" spans="1:6" x14ac:dyDescent="0.3">
      <c r="A7" s="61" t="s">
        <v>1142</v>
      </c>
      <c r="B7" s="61" t="s">
        <v>1143</v>
      </c>
      <c r="C7" s="61" t="s">
        <v>1143</v>
      </c>
      <c r="D7" s="61" t="s">
        <v>1144</v>
      </c>
      <c r="E7" s="62"/>
      <c r="F7" s="63" t="s">
        <v>1145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 t="s">
        <v>1493</v>
      </c>
      <c r="B13" t="s">
        <v>1491</v>
      </c>
      <c r="C13" t="s">
        <v>1492</v>
      </c>
      <c r="D13" s="61"/>
      <c r="E13" s="61"/>
      <c r="F13" s="63"/>
    </row>
    <row r="14" spans="1:6" x14ac:dyDescent="0.3">
      <c r="A14" s="61" t="s">
        <v>1494</v>
      </c>
      <c r="C14" t="s">
        <v>1495</v>
      </c>
    </row>
    <row r="15" spans="1:6" x14ac:dyDescent="0.3">
      <c r="A15" s="61" t="s">
        <v>1496</v>
      </c>
      <c r="B15" t="s">
        <v>1497</v>
      </c>
      <c r="C15" t="s">
        <v>1492</v>
      </c>
    </row>
    <row r="16" spans="1:6" x14ac:dyDescent="0.3">
      <c r="A16" s="61" t="s">
        <v>1498</v>
      </c>
      <c r="C16" t="s">
        <v>1495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5" sqref="I15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2"/>
  <sheetViews>
    <sheetView zoomScaleNormal="100" workbookViewId="0">
      <pane xSplit="1" ySplit="1" topLeftCell="C688" activePane="bottomRight" state="frozen"/>
      <selection pane="topRight" activeCell="B1" sqref="B1"/>
      <selection pane="bottomLeft" activeCell="A2" sqref="A2"/>
      <selection pane="bottomRight" activeCell="C694" sqref="C694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1330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790</v>
      </c>
      <c r="D17" s="8" t="s">
        <v>435</v>
      </c>
      <c r="E17" s="7" t="s">
        <v>791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876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1183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761</v>
      </c>
      <c r="D59" s="7" t="s">
        <v>314</v>
      </c>
      <c r="E59" s="8" t="s">
        <v>764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1174</v>
      </c>
      <c r="D60" s="8" t="s">
        <v>1175</v>
      </c>
      <c r="E60" s="8" t="s">
        <v>1176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762</v>
      </c>
      <c r="D61" s="8" t="s">
        <v>763</v>
      </c>
      <c r="E61" s="8" t="s">
        <v>765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1056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935</v>
      </c>
      <c r="B82" s="21" t="s">
        <v>936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935</v>
      </c>
      <c r="B83" s="21" t="s">
        <v>936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935</v>
      </c>
      <c r="B84" s="21" t="s">
        <v>936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935</v>
      </c>
      <c r="B85" s="21" t="s">
        <v>936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935</v>
      </c>
      <c r="B86" s="21" t="s">
        <v>936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935</v>
      </c>
      <c r="B87" s="21" t="s">
        <v>936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935</v>
      </c>
      <c r="B88" s="21" t="s">
        <v>936</v>
      </c>
      <c r="C88" s="19" t="s">
        <v>895</v>
      </c>
      <c r="D88" s="7" t="s">
        <v>343</v>
      </c>
      <c r="E88" s="7" t="s">
        <v>898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935</v>
      </c>
      <c r="B89" s="21" t="s">
        <v>936</v>
      </c>
      <c r="C89" s="19" t="s">
        <v>896</v>
      </c>
      <c r="D89" s="7" t="s">
        <v>343</v>
      </c>
      <c r="E89" s="7" t="s">
        <v>899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935</v>
      </c>
      <c r="B90" s="21" t="s">
        <v>936</v>
      </c>
      <c r="C90" s="19" t="s">
        <v>897</v>
      </c>
      <c r="D90" s="7" t="s">
        <v>343</v>
      </c>
      <c r="E90" s="7" t="s">
        <v>900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935</v>
      </c>
      <c r="B91" s="21" t="s">
        <v>936</v>
      </c>
      <c r="C91" s="8" t="s">
        <v>913</v>
      </c>
      <c r="D91" s="8" t="s">
        <v>894</v>
      </c>
      <c r="E91" s="9" t="s">
        <v>914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935</v>
      </c>
      <c r="B92" s="21" t="s">
        <v>936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935</v>
      </c>
      <c r="B93" s="21" t="s">
        <v>936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935</v>
      </c>
      <c r="B94" s="21" t="s">
        <v>936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935</v>
      </c>
      <c r="B95" s="21" t="s">
        <v>936</v>
      </c>
      <c r="C95" s="17">
        <v>1</v>
      </c>
      <c r="D95" s="8" t="s">
        <v>937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1398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940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1394</v>
      </c>
      <c r="D123" s="8" t="s">
        <v>76</v>
      </c>
      <c r="E123" s="8" t="s">
        <v>1396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1397</v>
      </c>
      <c r="D124" s="8" t="s">
        <v>76</v>
      </c>
      <c r="E124" s="8" t="s">
        <v>1395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938</v>
      </c>
      <c r="B130" s="21" t="s">
        <v>939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938</v>
      </c>
      <c r="B131" s="21" t="s">
        <v>939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938</v>
      </c>
      <c r="B132" s="21" t="s">
        <v>939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938</v>
      </c>
      <c r="B133" s="21" t="s">
        <v>939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938</v>
      </c>
      <c r="B134" s="21" t="s">
        <v>939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938</v>
      </c>
      <c r="B135" s="21" t="s">
        <v>939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938</v>
      </c>
      <c r="B136" s="21" t="s">
        <v>939</v>
      </c>
      <c r="C136" s="19" t="s">
        <v>895</v>
      </c>
      <c r="D136" s="7" t="s">
        <v>343</v>
      </c>
      <c r="E136" s="7" t="s">
        <v>898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938</v>
      </c>
      <c r="B137" s="21" t="s">
        <v>939</v>
      </c>
      <c r="C137" s="19" t="s">
        <v>896</v>
      </c>
      <c r="D137" s="7" t="s">
        <v>343</v>
      </c>
      <c r="E137" s="7" t="s">
        <v>899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938</v>
      </c>
      <c r="B138" s="21" t="s">
        <v>939</v>
      </c>
      <c r="C138" s="19" t="s">
        <v>897</v>
      </c>
      <c r="D138" s="7" t="s">
        <v>343</v>
      </c>
      <c r="E138" s="7" t="s">
        <v>900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938</v>
      </c>
      <c r="B139" s="21" t="s">
        <v>939</v>
      </c>
      <c r="C139" s="8" t="s">
        <v>913</v>
      </c>
      <c r="D139" s="8" t="s">
        <v>894</v>
      </c>
      <c r="E139" s="9" t="s">
        <v>914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938</v>
      </c>
      <c r="B140" s="21" t="s">
        <v>939</v>
      </c>
      <c r="C140" s="17" t="s">
        <v>1394</v>
      </c>
      <c r="D140" s="8" t="s">
        <v>76</v>
      </c>
      <c r="E140" s="8" t="s">
        <v>1396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938</v>
      </c>
      <c r="B141" s="21" t="s">
        <v>939</v>
      </c>
      <c r="C141" s="17" t="s">
        <v>1397</v>
      </c>
      <c r="D141" s="8" t="s">
        <v>76</v>
      </c>
      <c r="E141" s="8" t="s">
        <v>1395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938</v>
      </c>
      <c r="B142" s="21" t="s">
        <v>939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938</v>
      </c>
      <c r="B143" s="21" t="s">
        <v>939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938</v>
      </c>
      <c r="B144" s="21" t="s">
        <v>939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938</v>
      </c>
      <c r="B145" s="21" t="s">
        <v>939</v>
      </c>
      <c r="C145" s="19">
        <v>1</v>
      </c>
      <c r="D145" s="8" t="s">
        <v>937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856</v>
      </c>
      <c r="D153" s="8" t="s">
        <v>167</v>
      </c>
      <c r="E153" s="7" t="s">
        <v>857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1200</v>
      </c>
      <c r="D154" s="7" t="s">
        <v>73</v>
      </c>
      <c r="E154" s="7" t="s">
        <v>858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761</v>
      </c>
      <c r="D155" s="7" t="s">
        <v>314</v>
      </c>
      <c r="E155" s="8" t="s">
        <v>764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1174</v>
      </c>
      <c r="D156" s="8" t="s">
        <v>1175</v>
      </c>
      <c r="E156" s="8" t="s">
        <v>1176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762</v>
      </c>
      <c r="D157" s="8" t="s">
        <v>763</v>
      </c>
      <c r="E157" s="8" t="s">
        <v>765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817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817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941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610</v>
      </c>
      <c r="D195" s="8" t="s">
        <v>73</v>
      </c>
      <c r="E195" s="7" t="s">
        <v>666</v>
      </c>
      <c r="F195" s="8">
        <v>3</v>
      </c>
      <c r="G195" s="8" t="str">
        <f t="shared" si="10"/>
        <v xml:space="preserve">SUB_DOMAIN VARCHAR(15), </v>
      </c>
      <c r="H195" s="8"/>
      <c r="I195" s="13" t="s">
        <v>667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668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667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944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611</v>
      </c>
      <c r="D204" s="8" t="s">
        <v>343</v>
      </c>
      <c r="E204" s="8" t="s">
        <v>613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667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612</v>
      </c>
      <c r="D205" s="8" t="s">
        <v>343</v>
      </c>
      <c r="E205" s="8" t="s">
        <v>614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667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1007</v>
      </c>
      <c r="D207" s="8" t="s">
        <v>73</v>
      </c>
      <c r="E207" s="7" t="s">
        <v>1008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1179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749</v>
      </c>
      <c r="D217" s="8" t="s">
        <v>272</v>
      </c>
      <c r="E217" s="9" t="s">
        <v>756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750</v>
      </c>
      <c r="D218" s="8" t="s">
        <v>272</v>
      </c>
      <c r="E218" s="9" t="s">
        <v>755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751</v>
      </c>
      <c r="D219" s="8" t="s">
        <v>272</v>
      </c>
      <c r="E219" s="9" t="s">
        <v>758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752</v>
      </c>
      <c r="D220" s="8" t="s">
        <v>272</v>
      </c>
      <c r="E220" s="9" t="s">
        <v>757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753</v>
      </c>
      <c r="D221" s="8" t="s">
        <v>272</v>
      </c>
      <c r="E221" s="9" t="s">
        <v>759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754</v>
      </c>
      <c r="D222" s="8" t="s">
        <v>272</v>
      </c>
      <c r="E222" s="9" t="s">
        <v>760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1188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766</v>
      </c>
      <c r="D227" s="8" t="s">
        <v>272</v>
      </c>
      <c r="E227" s="8" t="s">
        <v>767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1180</v>
      </c>
      <c r="D228" s="8" t="s">
        <v>1177</v>
      </c>
      <c r="E228" s="8" t="s">
        <v>1178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9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1172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1173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768</v>
      </c>
      <c r="B235" s="22" t="s">
        <v>774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768</v>
      </c>
      <c r="B236" s="22" t="s">
        <v>774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768</v>
      </c>
      <c r="B237" s="22" t="s">
        <v>774</v>
      </c>
      <c r="C237" s="17" t="s">
        <v>140</v>
      </c>
      <c r="D237" s="7" t="s">
        <v>141</v>
      </c>
      <c r="E237" s="8" t="s">
        <v>772</v>
      </c>
      <c r="F237" s="8">
        <v>2</v>
      </c>
      <c r="G237" s="8" t="str">
        <f t="shared" si="17"/>
        <v xml:space="preserve">KIND VARCHAR(10), </v>
      </c>
      <c r="H237" s="8" t="s">
        <v>771</v>
      </c>
      <c r="I237" s="13"/>
      <c r="J237" s="33"/>
      <c r="R237" s="35"/>
    </row>
    <row r="238" spans="1:18" s="34" customFormat="1" x14ac:dyDescent="0.3">
      <c r="A238" s="11" t="s">
        <v>768</v>
      </c>
      <c r="B238" s="22" t="s">
        <v>774</v>
      </c>
      <c r="C238" s="19" t="s">
        <v>770</v>
      </c>
      <c r="D238" s="7" t="s">
        <v>73</v>
      </c>
      <c r="E238" s="7" t="s">
        <v>773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768</v>
      </c>
      <c r="B239" s="22" t="s">
        <v>774</v>
      </c>
      <c r="C239" s="17" t="s">
        <v>355</v>
      </c>
      <c r="D239" s="8" t="s">
        <v>272</v>
      </c>
      <c r="E239" s="8" t="s">
        <v>775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768</v>
      </c>
      <c r="B240" s="22" t="s">
        <v>774</v>
      </c>
      <c r="C240" s="17" t="s">
        <v>258</v>
      </c>
      <c r="D240" s="8" t="s">
        <v>82</v>
      </c>
      <c r="E240" s="8" t="s">
        <v>776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768</v>
      </c>
      <c r="B241" s="22" t="s">
        <v>774</v>
      </c>
      <c r="C241" s="17" t="s">
        <v>326</v>
      </c>
      <c r="D241" s="8" t="s">
        <v>82</v>
      </c>
      <c r="E241" s="8" t="s">
        <v>777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768</v>
      </c>
      <c r="B242" s="22" t="s">
        <v>774</v>
      </c>
      <c r="C242" s="17" t="s">
        <v>769</v>
      </c>
      <c r="D242" s="8" t="s">
        <v>779</v>
      </c>
      <c r="E242" s="8" t="s">
        <v>778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768</v>
      </c>
      <c r="B243" s="22" t="s">
        <v>774</v>
      </c>
      <c r="C243" s="17" t="s">
        <v>1185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748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969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602</v>
      </c>
      <c r="D258" s="8" t="s">
        <v>337</v>
      </c>
      <c r="E258" s="8" t="s">
        <v>624</v>
      </c>
      <c r="F258" s="8">
        <v>3</v>
      </c>
      <c r="G258" s="8" t="str">
        <f t="shared" si="15"/>
        <v xml:space="preserve">YEAR VARCHAR(4), </v>
      </c>
      <c r="H258" s="8"/>
      <c r="I258" s="13" t="s">
        <v>634</v>
      </c>
    </row>
    <row r="259" spans="1:9" x14ac:dyDescent="0.3">
      <c r="A259" s="11" t="s">
        <v>62</v>
      </c>
      <c r="B259" s="22" t="s">
        <v>541</v>
      </c>
      <c r="C259" s="17" t="s">
        <v>603</v>
      </c>
      <c r="D259" s="8" t="s">
        <v>623</v>
      </c>
      <c r="E259" s="8" t="s">
        <v>625</v>
      </c>
      <c r="F259" s="8">
        <v>4</v>
      </c>
      <c r="G259" s="8" t="str">
        <f t="shared" si="15"/>
        <v xml:space="preserve">MONTH VARCHAR(2), </v>
      </c>
      <c r="H259" s="8"/>
      <c r="I259" s="13" t="s">
        <v>634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1487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660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660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660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660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660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682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1022</v>
      </c>
      <c r="D274" s="8" t="s">
        <v>343</v>
      </c>
      <c r="E274" s="8" t="s">
        <v>1023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702</v>
      </c>
      <c r="D275" s="8" t="s">
        <v>343</v>
      </c>
      <c r="E275" s="8" t="s">
        <v>703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704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597</v>
      </c>
      <c r="D277" s="7" t="s">
        <v>77</v>
      </c>
      <c r="E277" s="8" t="s">
        <v>601</v>
      </c>
      <c r="F277" s="8">
        <v>24</v>
      </c>
      <c r="G277" s="8" t="str">
        <f t="shared" si="15"/>
        <v xml:space="preserve">COURSE_EXAM_TYPE_ID INT, </v>
      </c>
      <c r="H277" s="8"/>
      <c r="I277" s="13" t="s">
        <v>634</v>
      </c>
    </row>
    <row r="278" spans="1:9" x14ac:dyDescent="0.3">
      <c r="A278" s="11" t="s">
        <v>62</v>
      </c>
      <c r="B278" s="22" t="s">
        <v>541</v>
      </c>
      <c r="C278" s="17" t="s">
        <v>643</v>
      </c>
      <c r="D278" s="8" t="s">
        <v>343</v>
      </c>
      <c r="E278" s="8" t="s">
        <v>626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634</v>
      </c>
    </row>
    <row r="279" spans="1:9" x14ac:dyDescent="0.3">
      <c r="A279" s="11" t="s">
        <v>62</v>
      </c>
      <c r="B279" s="22" t="s">
        <v>541</v>
      </c>
      <c r="C279" s="17" t="s">
        <v>720</v>
      </c>
      <c r="D279" s="8" t="s">
        <v>141</v>
      </c>
      <c r="E279" s="8" t="s">
        <v>627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634</v>
      </c>
    </row>
    <row r="280" spans="1:9" x14ac:dyDescent="0.3">
      <c r="A280" s="11" t="s">
        <v>62</v>
      </c>
      <c r="B280" s="22" t="s">
        <v>541</v>
      </c>
      <c r="C280" s="17" t="s">
        <v>721</v>
      </c>
      <c r="D280" s="8" t="s">
        <v>141</v>
      </c>
      <c r="E280" s="8" t="s">
        <v>627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634</v>
      </c>
    </row>
    <row r="281" spans="1:9" x14ac:dyDescent="0.3">
      <c r="A281" s="11" t="s">
        <v>62</v>
      </c>
      <c r="B281" s="22" t="s">
        <v>541</v>
      </c>
      <c r="C281" s="17" t="s">
        <v>644</v>
      </c>
      <c r="D281" s="8" t="s">
        <v>141</v>
      </c>
      <c r="E281" s="8" t="s">
        <v>628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634</v>
      </c>
    </row>
    <row r="282" spans="1:9" x14ac:dyDescent="0.3">
      <c r="A282" s="11" t="s">
        <v>62</v>
      </c>
      <c r="B282" s="22" t="s">
        <v>541</v>
      </c>
      <c r="C282" s="17" t="s">
        <v>604</v>
      </c>
      <c r="D282" s="8" t="s">
        <v>141</v>
      </c>
      <c r="E282" s="8" t="s">
        <v>628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634</v>
      </c>
    </row>
    <row r="283" spans="1:9" x14ac:dyDescent="0.3">
      <c r="A283" s="11" t="s">
        <v>62</v>
      </c>
      <c r="B283" s="22" t="s">
        <v>541</v>
      </c>
      <c r="C283" s="17" t="s">
        <v>733</v>
      </c>
      <c r="D283" s="8" t="s">
        <v>272</v>
      </c>
      <c r="E283" s="8" t="s">
        <v>605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634</v>
      </c>
    </row>
    <row r="284" spans="1:9" x14ac:dyDescent="0.3">
      <c r="A284" s="11" t="s">
        <v>62</v>
      </c>
      <c r="B284" s="22" t="s">
        <v>541</v>
      </c>
      <c r="C284" s="17" t="s">
        <v>734</v>
      </c>
      <c r="D284" s="8" t="s">
        <v>272</v>
      </c>
      <c r="E284" s="8" t="s">
        <v>606</v>
      </c>
      <c r="F284" s="8">
        <v>31</v>
      </c>
      <c r="G284" s="8" t="str">
        <f t="shared" si="15"/>
        <v xml:space="preserve">EXAM_FAIL INT DEFAULT 0, </v>
      </c>
      <c r="H284" s="8"/>
      <c r="I284" s="13" t="s">
        <v>634</v>
      </c>
    </row>
    <row r="285" spans="1:9" x14ac:dyDescent="0.3">
      <c r="A285" s="11" t="s">
        <v>62</v>
      </c>
      <c r="B285" s="22" t="s">
        <v>541</v>
      </c>
      <c r="C285" s="17" t="s">
        <v>735</v>
      </c>
      <c r="D285" s="8" t="s">
        <v>272</v>
      </c>
      <c r="E285" s="8" t="s">
        <v>607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634</v>
      </c>
    </row>
    <row r="286" spans="1:9" x14ac:dyDescent="0.3">
      <c r="A286" s="11" t="s">
        <v>62</v>
      </c>
      <c r="B286" s="22" t="s">
        <v>541</v>
      </c>
      <c r="C286" s="17" t="s">
        <v>736</v>
      </c>
      <c r="D286" s="8" t="s">
        <v>272</v>
      </c>
      <c r="E286" s="8" t="s">
        <v>608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634</v>
      </c>
    </row>
    <row r="287" spans="1:9" x14ac:dyDescent="0.3">
      <c r="A287" s="11" t="s">
        <v>62</v>
      </c>
      <c r="B287" s="22" t="s">
        <v>541</v>
      </c>
      <c r="C287" s="17" t="s">
        <v>629</v>
      </c>
      <c r="D287" s="8" t="s">
        <v>272</v>
      </c>
      <c r="E287" s="8" t="s">
        <v>609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818</v>
      </c>
      <c r="D288" s="8" t="s">
        <v>343</v>
      </c>
      <c r="E288" s="8" t="s">
        <v>836</v>
      </c>
      <c r="F288" s="8">
        <v>36</v>
      </c>
      <c r="G288" s="8" t="str">
        <f t="shared" ref="G288:G299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933</v>
      </c>
      <c r="D289" s="8" t="s">
        <v>272</v>
      </c>
      <c r="E289" s="9" t="s">
        <v>934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1425</v>
      </c>
      <c r="D290" s="8" t="s">
        <v>272</v>
      </c>
      <c r="E290" s="9" t="s">
        <v>979</v>
      </c>
      <c r="F290" s="8">
        <v>38</v>
      </c>
      <c r="G290" s="8" t="str">
        <f t="shared" si="22"/>
        <v xml:space="preserve">QUEST_PROGRESS_RATIO+C331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982</v>
      </c>
      <c r="D291" s="8" t="s">
        <v>272</v>
      </c>
      <c r="E291" s="9" t="s">
        <v>984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989</v>
      </c>
      <c r="D292" s="8" t="s">
        <v>343</v>
      </c>
      <c r="E292" s="9" t="s">
        <v>985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990</v>
      </c>
      <c r="D293" s="8" t="s">
        <v>343</v>
      </c>
      <c r="E293" s="9" t="s">
        <v>986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988</v>
      </c>
      <c r="D294" s="8" t="s">
        <v>314</v>
      </c>
      <c r="E294" s="9" t="s">
        <v>987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1247</v>
      </c>
      <c r="B295" s="22" t="s">
        <v>541</v>
      </c>
      <c r="C295" s="17" t="s">
        <v>1241</v>
      </c>
      <c r="D295" s="8" t="s">
        <v>1246</v>
      </c>
      <c r="E295" s="8" t="s">
        <v>1243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1240</v>
      </c>
      <c r="D296" s="8" t="s">
        <v>141</v>
      </c>
      <c r="E296" s="8" t="s">
        <v>1244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1248</v>
      </c>
      <c r="D297" s="8" t="s">
        <v>272</v>
      </c>
      <c r="E297" s="8" t="s">
        <v>1249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ht="11.25" customHeight="1" x14ac:dyDescent="0.3">
      <c r="A298" s="11" t="s">
        <v>62</v>
      </c>
      <c r="B298" s="22" t="s">
        <v>541</v>
      </c>
      <c r="C298" s="17" t="s">
        <v>1242</v>
      </c>
      <c r="D298" s="8" t="s">
        <v>272</v>
      </c>
      <c r="E298" s="9" t="s">
        <v>1245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x14ac:dyDescent="0.3">
      <c r="A299" s="11" t="s">
        <v>62</v>
      </c>
      <c r="B299" s="22" t="s">
        <v>541</v>
      </c>
      <c r="C299" s="17" t="s">
        <v>1471</v>
      </c>
      <c r="D299" s="8" t="s">
        <v>167</v>
      </c>
      <c r="E299" s="9" t="s">
        <v>1472</v>
      </c>
      <c r="F299" s="8">
        <v>7</v>
      </c>
      <c r="G299" s="8" t="str">
        <f t="shared" si="22"/>
        <v xml:space="preserve">OFFLINE_DESC TEXT, </v>
      </c>
      <c r="H299" s="8"/>
      <c r="I299" s="13"/>
    </row>
    <row r="300" spans="1:9" ht="11.25" customHeight="1" x14ac:dyDescent="0.3">
      <c r="A300" s="11" t="s">
        <v>542</v>
      </c>
      <c r="B300" s="22" t="s">
        <v>541</v>
      </c>
      <c r="C300" s="17" t="s">
        <v>65</v>
      </c>
      <c r="D300" s="8" t="s">
        <v>76</v>
      </c>
      <c r="E300" s="8" t="s">
        <v>69</v>
      </c>
      <c r="F300" s="8">
        <v>46</v>
      </c>
      <c r="G300" s="8" t="str">
        <f t="shared" si="15"/>
        <v xml:space="preserve">CREATE_DATE DATETIME,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67</v>
      </c>
      <c r="D301" s="8" t="s">
        <v>73</v>
      </c>
      <c r="E301" s="8" t="s">
        <v>70</v>
      </c>
      <c r="F301" s="8">
        <v>47</v>
      </c>
      <c r="G301" s="8" t="str">
        <f t="shared" si="15"/>
        <v xml:space="preserve">CREATE_USER VARCHAR(15),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66</v>
      </c>
      <c r="D302" s="8" t="s">
        <v>76</v>
      </c>
      <c r="E302" s="8" t="s">
        <v>71</v>
      </c>
      <c r="F302" s="8">
        <v>48</v>
      </c>
      <c r="G302" s="8" t="str">
        <f t="shared" si="15"/>
        <v xml:space="preserve">UPDATE_DATE DATETIME,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68</v>
      </c>
      <c r="D303" s="8" t="s">
        <v>73</v>
      </c>
      <c r="E303" s="8" t="s">
        <v>72</v>
      </c>
      <c r="F303" s="8">
        <v>49</v>
      </c>
      <c r="G303" s="8" t="str">
        <f t="shared" si="15"/>
        <v xml:space="preserve">UPDATE_USER VARCHAR(15), </v>
      </c>
      <c r="H303" s="8"/>
      <c r="I303" s="13"/>
    </row>
    <row r="304" spans="1:9" x14ac:dyDescent="0.3">
      <c r="A304" s="11" t="s">
        <v>542</v>
      </c>
      <c r="B304" s="22" t="s">
        <v>541</v>
      </c>
      <c r="C304" s="17" t="s">
        <v>83</v>
      </c>
      <c r="D304" s="8"/>
      <c r="E304" s="8"/>
      <c r="F304" s="8">
        <v>100</v>
      </c>
      <c r="G304" s="8" t="str">
        <f t="shared" si="15"/>
        <v>PRIMARY KEY(COURSE_ID) );</v>
      </c>
      <c r="H304" s="7"/>
      <c r="I304" s="30"/>
    </row>
    <row r="305" spans="1:9" x14ac:dyDescent="0.3">
      <c r="A305" s="11" t="s">
        <v>830</v>
      </c>
      <c r="B305" s="22" t="s">
        <v>832</v>
      </c>
      <c r="C305" s="17"/>
      <c r="D305" s="8"/>
      <c r="E305" s="8"/>
      <c r="F305" s="8">
        <v>0</v>
      </c>
      <c r="G305" s="8" t="str">
        <f>IF(F305=0,"CREATE TABLE "&amp;A306&amp;" ( ",IF(F305=100,C306&amp;" );",IF(F305=200,"ALTER TABLE "&amp;A306&amp;" ADD INDEX "&amp;A306&amp;"_IDX"&amp;C306&amp;"("&amp;D306&amp;");",C306&amp;" "&amp;D306&amp;", ")))</f>
        <v xml:space="preserve">CREATE TABLE COURSE_ATTACH ( </v>
      </c>
      <c r="H305" s="7"/>
      <c r="I305" s="30"/>
    </row>
    <row r="306" spans="1:9" x14ac:dyDescent="0.3">
      <c r="A306" s="11" t="s">
        <v>830</v>
      </c>
      <c r="B306" s="22" t="s">
        <v>832</v>
      </c>
      <c r="C306" s="17" t="s">
        <v>831</v>
      </c>
      <c r="D306" s="8" t="s">
        <v>99</v>
      </c>
      <c r="E306" s="8" t="s">
        <v>369</v>
      </c>
      <c r="F306" s="8">
        <v>1</v>
      </c>
      <c r="G306" s="8" t="str">
        <f t="shared" si="15"/>
        <v xml:space="preserve">ATTACH_SEQ INT NOT NULL auto_increment, </v>
      </c>
      <c r="H306" s="8"/>
      <c r="I306" s="13"/>
    </row>
    <row r="307" spans="1:9" x14ac:dyDescent="0.3">
      <c r="A307" s="11" t="s">
        <v>830</v>
      </c>
      <c r="B307" s="22" t="s">
        <v>832</v>
      </c>
      <c r="C307" s="17" t="s">
        <v>37</v>
      </c>
      <c r="D307" s="7" t="s">
        <v>77</v>
      </c>
      <c r="E307" s="8" t="s">
        <v>171</v>
      </c>
      <c r="F307" s="8">
        <v>2</v>
      </c>
      <c r="G307" s="8" t="str">
        <f t="shared" si="15"/>
        <v xml:space="preserve">COURSE_ID INT, </v>
      </c>
      <c r="H307" s="8"/>
      <c r="I307" s="13"/>
    </row>
    <row r="308" spans="1:9" x14ac:dyDescent="0.3">
      <c r="A308" s="11" t="s">
        <v>830</v>
      </c>
      <c r="B308" s="22" t="s">
        <v>832</v>
      </c>
      <c r="C308" s="19" t="s">
        <v>35</v>
      </c>
      <c r="D308" s="7" t="s">
        <v>73</v>
      </c>
      <c r="E308" s="7" t="s">
        <v>34</v>
      </c>
      <c r="F308" s="8">
        <v>3</v>
      </c>
      <c r="G308" s="8" t="str">
        <f t="shared" si="15"/>
        <v xml:space="preserve">USER_ID VARCHAR(15), </v>
      </c>
      <c r="H308" s="8"/>
      <c r="I308" s="13"/>
    </row>
    <row r="309" spans="1:9" x14ac:dyDescent="0.3">
      <c r="A309" s="11" t="s">
        <v>830</v>
      </c>
      <c r="B309" s="22" t="s">
        <v>832</v>
      </c>
      <c r="C309" s="17" t="s">
        <v>833</v>
      </c>
      <c r="D309" s="8"/>
      <c r="E309" s="8"/>
      <c r="F309" s="8">
        <v>100</v>
      </c>
      <c r="G309" s="8" t="str">
        <f t="shared" ref="G309" si="24">IF(F309=0,"CREATE TABLE "&amp;A309&amp;" ( ",IF(F309=100,C309&amp;" );",IF(F309=200,"ALTER TABLE "&amp;A309&amp;" ADD INDEX "&amp;A309&amp;"_IDX"&amp;C309&amp;"("&amp;D309&amp;");",C309&amp;" "&amp;D309&amp;", ")))</f>
        <v>PRIMARY KEY(ATTACH_SEQ) );</v>
      </c>
      <c r="H309" s="7"/>
      <c r="I309" s="30"/>
    </row>
    <row r="310" spans="1:9" x14ac:dyDescent="0.3">
      <c r="A310" s="11" t="s">
        <v>1</v>
      </c>
      <c r="B310" s="22" t="s">
        <v>531</v>
      </c>
      <c r="C310" s="17"/>
      <c r="D310" s="8"/>
      <c r="E310" s="8"/>
      <c r="F310" s="8">
        <v>0</v>
      </c>
      <c r="G310" s="8" t="str">
        <f t="shared" si="15"/>
        <v xml:space="preserve">CREATE TABLE COURSE_CODE (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</v>
      </c>
      <c r="D311" s="8" t="s">
        <v>183</v>
      </c>
      <c r="E311" s="8" t="s">
        <v>5</v>
      </c>
      <c r="F311" s="8">
        <v>1</v>
      </c>
      <c r="G311" s="8" t="str">
        <f t="shared" si="15"/>
        <v xml:space="preserve">COURSE_CODE VARCHAR(10),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11</v>
      </c>
      <c r="D312" s="8" t="s">
        <v>80</v>
      </c>
      <c r="E312" s="8" t="s">
        <v>6</v>
      </c>
      <c r="F312" s="8">
        <v>2</v>
      </c>
      <c r="G312" s="8" t="str">
        <f t="shared" si="15"/>
        <v xml:space="preserve">COURSE_NAME VARCHAR(200),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374</v>
      </c>
      <c r="D313" s="8" t="s">
        <v>73</v>
      </c>
      <c r="E313" s="8" t="s">
        <v>184</v>
      </c>
      <c r="F313" s="8">
        <v>3</v>
      </c>
      <c r="G313" s="8" t="str">
        <f t="shared" si="15"/>
        <v xml:space="preserve">TEACHER_ID VARCHAR(15), </v>
      </c>
      <c r="H313" s="7"/>
      <c r="I313" s="30"/>
    </row>
    <row r="314" spans="1:9" x14ac:dyDescent="0.3">
      <c r="A314" s="11" t="s">
        <v>1</v>
      </c>
      <c r="B314" s="22" t="s">
        <v>531</v>
      </c>
      <c r="C314" s="17" t="s">
        <v>730</v>
      </c>
      <c r="D314" s="8" t="s">
        <v>73</v>
      </c>
      <c r="E314" s="8" t="s">
        <v>731</v>
      </c>
      <c r="F314" s="8">
        <v>3</v>
      </c>
      <c r="G314" s="8" t="str">
        <f t="shared" ref="G314" si="25">IF(F314=0,"CREATE TABLE "&amp;A314&amp;" ( ",IF(F314=100,C314&amp;" );",IF(F314=200,"ALTER TABLE "&amp;A314&amp;" ADD INDEX "&amp;A314&amp;"_IDX"&amp;C314&amp;"("&amp;D314&amp;");",C314&amp;" "&amp;D314&amp;", ")))</f>
        <v xml:space="preserve">CONTENTS_MANAGER_ID VARCHAR(15),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8</v>
      </c>
      <c r="D315" s="8" t="s">
        <v>77</v>
      </c>
      <c r="E315" s="8" t="s">
        <v>7</v>
      </c>
      <c r="F315" s="8">
        <v>4</v>
      </c>
      <c r="G315" s="8" t="str">
        <f t="shared" si="15"/>
        <v xml:space="preserve">H_PX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</v>
      </c>
      <c r="D316" s="8" t="s">
        <v>78</v>
      </c>
      <c r="E316" s="8" t="s">
        <v>9</v>
      </c>
      <c r="F316" s="8">
        <v>5</v>
      </c>
      <c r="G316" s="8" t="str">
        <f t="shared" si="15"/>
        <v xml:space="preserve">V_PX INT,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103</v>
      </c>
      <c r="D317" s="8" t="s">
        <v>141</v>
      </c>
      <c r="E317" s="8" t="s">
        <v>108</v>
      </c>
      <c r="F317" s="8">
        <v>6</v>
      </c>
      <c r="G317" s="8" t="str">
        <f t="shared" si="15"/>
        <v xml:space="preserve">CODE VARCHAR(10),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0</v>
      </c>
      <c r="D318" s="8" t="s">
        <v>75</v>
      </c>
      <c r="E318" s="8" t="s">
        <v>4</v>
      </c>
      <c r="F318" s="8">
        <v>7</v>
      </c>
      <c r="G318" s="8" t="str">
        <f t="shared" si="15"/>
        <v xml:space="preserve">USE_YN CHAR(1),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18</v>
      </c>
      <c r="D319" s="8" t="s">
        <v>74</v>
      </c>
      <c r="E319" s="8" t="s">
        <v>15</v>
      </c>
      <c r="F319" s="8">
        <v>8</v>
      </c>
      <c r="G319" s="8" t="str">
        <f t="shared" si="15"/>
        <v xml:space="preserve">DIRECTORY VARCHAR(100),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9" t="s">
        <v>317</v>
      </c>
      <c r="D320" s="7" t="s">
        <v>454</v>
      </c>
      <c r="E320" s="7" t="s">
        <v>320</v>
      </c>
      <c r="F320" s="8">
        <v>12</v>
      </c>
      <c r="G320" s="8" t="str">
        <f t="shared" si="15"/>
        <v xml:space="preserve">POINT INT DEFAULT 0,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410</v>
      </c>
      <c r="D321" s="8" t="s">
        <v>454</v>
      </c>
      <c r="E321" s="8" t="s">
        <v>455</v>
      </c>
      <c r="F321" s="8">
        <v>13</v>
      </c>
      <c r="G321" s="8" t="str">
        <f t="shared" si="15"/>
        <v xml:space="preserve">QG_ID INT DEFAULT 0, </v>
      </c>
      <c r="H321" s="7"/>
      <c r="I321" s="30"/>
    </row>
    <row r="322" spans="1:10" x14ac:dyDescent="0.3">
      <c r="A322" s="11" t="s">
        <v>467</v>
      </c>
      <c r="B322" s="22" t="s">
        <v>531</v>
      </c>
      <c r="C322" s="17" t="s">
        <v>1408</v>
      </c>
      <c r="D322" s="8" t="s">
        <v>298</v>
      </c>
      <c r="E322" s="8" t="s">
        <v>1409</v>
      </c>
      <c r="F322" s="8">
        <v>13</v>
      </c>
      <c r="G322" s="8" t="str">
        <f t="shared" ref="G322" si="26">IF(F322=0,"CREATE TABLE "&amp;A322&amp;" ( ",IF(F322=100,C322&amp;" );",IF(F322=200,"ALTER TABLE "&amp;A322&amp;" ADD INDEX "&amp;A322&amp;"_IDX"&amp;C322&amp;"("&amp;D322&amp;");",C322&amp;" "&amp;D322&amp;", ")))</f>
        <v xml:space="preserve">CONTENTS_URL VARCHAR(100), </v>
      </c>
      <c r="H322" s="7"/>
      <c r="I322" s="30"/>
    </row>
    <row r="323" spans="1:10" x14ac:dyDescent="0.3">
      <c r="A323" s="11" t="s">
        <v>467</v>
      </c>
      <c r="B323" s="22" t="s">
        <v>531</v>
      </c>
      <c r="C323" s="17" t="s">
        <v>1469</v>
      </c>
      <c r="D323" s="8" t="s">
        <v>314</v>
      </c>
      <c r="E323" s="9" t="s">
        <v>1470</v>
      </c>
      <c r="F323" s="8">
        <v>22</v>
      </c>
      <c r="G323" s="8" t="str">
        <f>IF(F323=0,"CREATE TABLE "&amp;A323&amp;" ( ",IF(F323=100,C323&amp;" );",IF(F323=200,"ALTER TABLE "&amp;A323&amp;" ADD INDEX "&amp;A323&amp;"_IDX"&amp;C323&amp;"("&amp;D323&amp;");",C323&amp;" "&amp;D323&amp;", ")))</f>
        <v xml:space="preserve">PREVIEW_YN CHAR(1) DEFAULT 'Y', </v>
      </c>
      <c r="H323" s="8"/>
      <c r="I323" s="13"/>
    </row>
    <row r="324" spans="1:10" x14ac:dyDescent="0.3">
      <c r="A324" s="11" t="s">
        <v>532</v>
      </c>
      <c r="B324" s="22" t="s">
        <v>531</v>
      </c>
      <c r="C324" s="17" t="s">
        <v>65</v>
      </c>
      <c r="D324" s="8" t="s">
        <v>76</v>
      </c>
      <c r="E324" s="8" t="s">
        <v>42</v>
      </c>
      <c r="F324" s="8">
        <v>14</v>
      </c>
      <c r="G324" s="8" t="str">
        <f t="shared" si="15"/>
        <v xml:space="preserve">CREATE_DATE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67</v>
      </c>
      <c r="D325" s="8" t="s">
        <v>73</v>
      </c>
      <c r="E325" s="8" t="s">
        <v>70</v>
      </c>
      <c r="F325" s="8">
        <v>15</v>
      </c>
      <c r="G325" s="8" t="str">
        <f t="shared" si="15"/>
        <v xml:space="preserve">CREATE_USER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66</v>
      </c>
      <c r="D326" s="8" t="s">
        <v>76</v>
      </c>
      <c r="E326" s="8" t="s">
        <v>52</v>
      </c>
      <c r="F326" s="8">
        <v>16</v>
      </c>
      <c r="G326" s="8" t="str">
        <f t="shared" si="15"/>
        <v xml:space="preserve">UPDATE_DATE DATETIME, </v>
      </c>
      <c r="H326" s="7"/>
      <c r="I326" s="30"/>
    </row>
    <row r="327" spans="1:10" x14ac:dyDescent="0.3">
      <c r="A327" s="11" t="s">
        <v>532</v>
      </c>
      <c r="B327" s="22" t="s">
        <v>531</v>
      </c>
      <c r="C327" s="17" t="s">
        <v>68</v>
      </c>
      <c r="D327" s="8" t="s">
        <v>73</v>
      </c>
      <c r="E327" s="8" t="s">
        <v>72</v>
      </c>
      <c r="F327" s="8">
        <v>17</v>
      </c>
      <c r="G327" s="8" t="str">
        <f t="shared" si="15"/>
        <v xml:space="preserve">UPDATE_USER VARCHAR(15), </v>
      </c>
      <c r="H327" s="7"/>
      <c r="I327" s="30"/>
    </row>
    <row r="328" spans="1:10" x14ac:dyDescent="0.3">
      <c r="A328" s="11" t="s">
        <v>532</v>
      </c>
      <c r="B328" s="22" t="s">
        <v>531</v>
      </c>
      <c r="C328" s="17" t="s">
        <v>79</v>
      </c>
      <c r="D328" s="8"/>
      <c r="E328" s="7"/>
      <c r="F328" s="8">
        <v>100</v>
      </c>
      <c r="G328" s="8" t="str">
        <f t="shared" si="15"/>
        <v>PRIMARY KEY(COURSE_CODE) );</v>
      </c>
      <c r="H328" s="7"/>
      <c r="I328" s="30"/>
    </row>
    <row r="329" spans="1:10" x14ac:dyDescent="0.3">
      <c r="A329" s="25" t="s">
        <v>464</v>
      </c>
      <c r="B329" s="21" t="s">
        <v>546</v>
      </c>
      <c r="C329" s="19"/>
      <c r="D329" s="7"/>
      <c r="E329" s="8"/>
      <c r="F329" s="8">
        <v>0</v>
      </c>
      <c r="G329" s="8" t="str">
        <f t="shared" si="15"/>
        <v xml:space="preserve">CREATE TABLE COURSE_EVAL (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9" t="s">
        <v>37</v>
      </c>
      <c r="D330" s="7" t="s">
        <v>77</v>
      </c>
      <c r="E330" s="7" t="s">
        <v>36</v>
      </c>
      <c r="F330" s="8">
        <v>1</v>
      </c>
      <c r="G330" s="8" t="str">
        <f t="shared" si="15"/>
        <v xml:space="preserve">COURSE_ID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35</v>
      </c>
      <c r="D331" s="7" t="s">
        <v>73</v>
      </c>
      <c r="E331" s="7" t="s">
        <v>34</v>
      </c>
      <c r="F331" s="8">
        <v>2</v>
      </c>
      <c r="G331" s="8" t="str">
        <f t="shared" si="15"/>
        <v xml:space="preserve">USER_ID VARCHAR(15),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7" t="s">
        <v>737</v>
      </c>
      <c r="D332" s="8" t="s">
        <v>73</v>
      </c>
      <c r="E332" s="8" t="s">
        <v>732</v>
      </c>
      <c r="F332" s="8">
        <v>3</v>
      </c>
      <c r="G332" s="8" t="str">
        <f t="shared" si="15"/>
        <v xml:space="preserve">TUTOR_ID VARCHAR(15), </v>
      </c>
      <c r="H332" s="8"/>
      <c r="I332" s="13"/>
    </row>
    <row r="333" spans="1:10" x14ac:dyDescent="0.3">
      <c r="A333" s="25" t="s">
        <v>464</v>
      </c>
      <c r="B333" s="21" t="s">
        <v>546</v>
      </c>
      <c r="C333" s="19" t="s">
        <v>86</v>
      </c>
      <c r="D333" s="7" t="s">
        <v>77</v>
      </c>
      <c r="E333" s="7" t="s">
        <v>23</v>
      </c>
      <c r="F333" s="8">
        <v>4</v>
      </c>
      <c r="G333" s="8" t="str">
        <f t="shared" ref="G333" si="27">IF(F333=0,"CREATE TABLE "&amp;A333&amp;" ( ",IF(F333=100,C333&amp;" );",IF(F333=200,"ALTER TABLE "&amp;A333&amp;" ADD INDEX "&amp;A333&amp;"_IDX"&amp;C333&amp;"("&amp;D333&amp;");",C333&amp;" "&amp;D333&amp;", ")))</f>
        <v xml:space="preserve">REPORT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694</v>
      </c>
      <c r="D334" s="7" t="s">
        <v>78</v>
      </c>
      <c r="E334" s="7" t="s">
        <v>24</v>
      </c>
      <c r="F334" s="8">
        <v>5</v>
      </c>
      <c r="G334" s="8" t="str">
        <f t="shared" si="15"/>
        <v xml:space="preserve">EXAM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689</v>
      </c>
      <c r="D335" s="7" t="s">
        <v>78</v>
      </c>
      <c r="E335" s="7" t="s">
        <v>691</v>
      </c>
      <c r="F335" s="8">
        <v>6</v>
      </c>
      <c r="G335" s="8" t="str">
        <f t="shared" si="15"/>
        <v xml:space="preserve">EXAM_WEEK INT, </v>
      </c>
      <c r="H335" s="7"/>
      <c r="I335" s="30" t="s">
        <v>693</v>
      </c>
      <c r="J335" s="34"/>
    </row>
    <row r="336" spans="1:10" x14ac:dyDescent="0.3">
      <c r="A336" s="25" t="s">
        <v>464</v>
      </c>
      <c r="B336" s="21" t="s">
        <v>546</v>
      </c>
      <c r="C336" s="19" t="s">
        <v>690</v>
      </c>
      <c r="D336" s="7" t="s">
        <v>78</v>
      </c>
      <c r="E336" s="7" t="s">
        <v>692</v>
      </c>
      <c r="F336" s="8">
        <v>7</v>
      </c>
      <c r="G336" s="8" t="str">
        <f t="shared" ref="G336" si="28">IF(F336=0,"CREATE TABLE "&amp;A336&amp;" ( ",IF(F336=100,C336&amp;" );",IF(F336=200,"ALTER TABLE "&amp;A336&amp;" ADD INDEX "&amp;A336&amp;"_IDX"&amp;C336&amp;"("&amp;D336&amp;");",C336&amp;" "&amp;D336&amp;", ")))</f>
        <v xml:space="preserve">EXAM_TOTAL INT, </v>
      </c>
      <c r="H336" s="7"/>
      <c r="I336" s="30" t="s">
        <v>693</v>
      </c>
      <c r="J336" s="34"/>
    </row>
    <row r="337" spans="1:10" x14ac:dyDescent="0.3">
      <c r="A337" s="25" t="s">
        <v>464</v>
      </c>
      <c r="B337" s="21" t="s">
        <v>546</v>
      </c>
      <c r="C337" s="19" t="s">
        <v>87</v>
      </c>
      <c r="D337" s="7" t="s">
        <v>78</v>
      </c>
      <c r="E337" s="7" t="s">
        <v>25</v>
      </c>
      <c r="F337" s="8">
        <v>8</v>
      </c>
      <c r="G337" s="8" t="str">
        <f t="shared" si="15"/>
        <v xml:space="preserve">DISCUSSION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88</v>
      </c>
      <c r="D338" s="7" t="s">
        <v>78</v>
      </c>
      <c r="E338" s="7" t="s">
        <v>26</v>
      </c>
      <c r="F338" s="8">
        <v>9</v>
      </c>
      <c r="G338" s="8" t="str">
        <f t="shared" si="15"/>
        <v xml:space="preserve">PROGRESS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85</v>
      </c>
      <c r="D339" s="7" t="s">
        <v>78</v>
      </c>
      <c r="E339" s="7" t="s">
        <v>41</v>
      </c>
      <c r="F339" s="8">
        <v>10</v>
      </c>
      <c r="G339" s="8" t="str">
        <f t="shared" si="15"/>
        <v xml:space="preserve">TOTAL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159</v>
      </c>
      <c r="D340" s="7" t="s">
        <v>1341</v>
      </c>
      <c r="E340" s="7" t="s">
        <v>161</v>
      </c>
      <c r="F340" s="8">
        <v>11</v>
      </c>
      <c r="G340" s="8" t="str">
        <f t="shared" ref="G340:G467" si="29">IF(F340=0,"CREATE TABLE "&amp;A340&amp;" ( ",IF(F340=100,C340&amp;" );",IF(F340=200,"ALTER TABLE "&amp;A340&amp;" ADD INDEX "&amp;A340&amp;"_IDX"&amp;C340&amp;"("&amp;D340&amp;");",C340&amp;" "&amp;D340&amp;", ")))</f>
        <v xml:space="preserve">LAST_WEEK INT,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160</v>
      </c>
      <c r="D341" s="7" t="s">
        <v>77</v>
      </c>
      <c r="E341" s="7" t="s">
        <v>162</v>
      </c>
      <c r="F341" s="8">
        <v>12</v>
      </c>
      <c r="G341" s="8" t="str">
        <f t="shared" si="29"/>
        <v xml:space="preserve">LAST_PAGE INT,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1259</v>
      </c>
      <c r="D342" s="7" t="s">
        <v>76</v>
      </c>
      <c r="E342" s="7" t="s">
        <v>362</v>
      </c>
      <c r="F342" s="8">
        <v>13</v>
      </c>
      <c r="G342" s="8" t="str">
        <f t="shared" si="29"/>
        <v xml:space="preserve">E_FROM_DATE DATETIME, </v>
      </c>
      <c r="H342" s="7"/>
      <c r="I342" s="30"/>
      <c r="J342" s="34"/>
    </row>
    <row r="343" spans="1:10" x14ac:dyDescent="0.3">
      <c r="A343" s="25" t="s">
        <v>464</v>
      </c>
      <c r="B343" s="21" t="s">
        <v>546</v>
      </c>
      <c r="C343" s="19" t="s">
        <v>361</v>
      </c>
      <c r="D343" s="7" t="s">
        <v>76</v>
      </c>
      <c r="E343" s="7" t="s">
        <v>363</v>
      </c>
      <c r="F343" s="8">
        <v>14</v>
      </c>
      <c r="G343" s="8" t="str">
        <f t="shared" si="29"/>
        <v xml:space="preserve">E_TO_DATE DATETIME,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7" t="s">
        <v>685</v>
      </c>
      <c r="D344" s="8" t="s">
        <v>77</v>
      </c>
      <c r="E344" s="8" t="s">
        <v>686</v>
      </c>
      <c r="F344" s="8">
        <v>15</v>
      </c>
      <c r="G344" s="8" t="str">
        <f t="shared" ref="G344" si="30">IF(F344=0,"CREATE TABLE "&amp;A344&amp;" ( ",IF(F344=100,C344&amp;" );",IF(F344=200,"ALTER TABLE "&amp;A344&amp;" ADD INDEX "&amp;A344&amp;"_IDX"&amp;C344&amp;"("&amp;D344&amp;");",C344&amp;" "&amp;D344&amp;", ")))</f>
        <v xml:space="preserve">REPORT_SEQ INT, </v>
      </c>
      <c r="H344" s="7"/>
      <c r="I344" s="30" t="s">
        <v>687</v>
      </c>
    </row>
    <row r="345" spans="1:10" x14ac:dyDescent="0.3">
      <c r="A345" s="25" t="s">
        <v>464</v>
      </c>
      <c r="B345" s="21" t="s">
        <v>546</v>
      </c>
      <c r="C345" s="19" t="s">
        <v>673</v>
      </c>
      <c r="D345" s="7" t="s">
        <v>343</v>
      </c>
      <c r="E345" s="7" t="s">
        <v>674</v>
      </c>
      <c r="F345" s="8">
        <v>16</v>
      </c>
      <c r="G345" s="8" t="str">
        <f t="shared" si="29"/>
        <v xml:space="preserve">REPORT_YN CHAR(1) DEFAULT 'N', </v>
      </c>
      <c r="H345" s="7"/>
      <c r="I345" s="30" t="s">
        <v>675</v>
      </c>
      <c r="J345" s="34"/>
    </row>
    <row r="346" spans="1:10" x14ac:dyDescent="0.3">
      <c r="A346" s="25" t="s">
        <v>1347</v>
      </c>
      <c r="B346" s="21" t="s">
        <v>546</v>
      </c>
      <c r="C346" s="19" t="s">
        <v>826</v>
      </c>
      <c r="D346" s="8" t="s">
        <v>167</v>
      </c>
      <c r="E346" s="8" t="s">
        <v>828</v>
      </c>
      <c r="F346" s="8">
        <v>17</v>
      </c>
      <c r="G346" s="8" t="str">
        <f t="shared" si="29"/>
        <v xml:space="preserve">REPORT_USER_CONTENTS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834</v>
      </c>
      <c r="D347" s="7" t="s">
        <v>343</v>
      </c>
      <c r="E347" s="7" t="s">
        <v>835</v>
      </c>
      <c r="F347" s="8">
        <v>18</v>
      </c>
      <c r="G347" s="8" t="str">
        <f t="shared" si="29"/>
        <v xml:space="preserve">REPORT_TUTOR_YN CHAR(1) DEFAULT 'N',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827</v>
      </c>
      <c r="D348" s="8" t="s">
        <v>167</v>
      </c>
      <c r="E348" s="8" t="s">
        <v>829</v>
      </c>
      <c r="F348" s="8">
        <v>19</v>
      </c>
      <c r="G348" s="8" t="str">
        <f t="shared" si="29"/>
        <v xml:space="preserve">REPORT_TUTOR_CONTENTS TEXT,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452</v>
      </c>
      <c r="D349" s="7" t="s">
        <v>343</v>
      </c>
      <c r="E349" s="7" t="s">
        <v>676</v>
      </c>
      <c r="F349" s="8">
        <v>20</v>
      </c>
      <c r="G349" s="8" t="str">
        <f t="shared" si="29"/>
        <v xml:space="preserve">QUEST_YN CHAR(1) DEFAULT 'N', </v>
      </c>
      <c r="H349" s="7"/>
      <c r="I349" s="30" t="s">
        <v>675</v>
      </c>
      <c r="J349" s="34"/>
    </row>
    <row r="350" spans="1:10" x14ac:dyDescent="0.3">
      <c r="A350" s="25" t="s">
        <v>464</v>
      </c>
      <c r="B350" s="21" t="s">
        <v>546</v>
      </c>
      <c r="C350" s="19" t="s">
        <v>463</v>
      </c>
      <c r="D350" s="7" t="s">
        <v>343</v>
      </c>
      <c r="E350" s="7" t="s">
        <v>364</v>
      </c>
      <c r="F350" s="8">
        <v>21</v>
      </c>
      <c r="G350" s="8" t="str">
        <f t="shared" si="29"/>
        <v xml:space="preserve">EXAM_YN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468</v>
      </c>
      <c r="D351" s="7" t="s">
        <v>360</v>
      </c>
      <c r="E351" s="7" t="s">
        <v>843</v>
      </c>
      <c r="F351" s="8">
        <v>22</v>
      </c>
      <c r="G351" s="8" t="str">
        <f t="shared" si="29"/>
        <v xml:space="preserve">COMPLETE_YN CHAR(1) DEFAULT 'N',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844</v>
      </c>
      <c r="D352" s="7" t="s">
        <v>343</v>
      </c>
      <c r="E352" s="7" t="s">
        <v>845</v>
      </c>
      <c r="F352" s="8">
        <v>22</v>
      </c>
      <c r="G352" s="8" t="str">
        <f t="shared" ref="G352:G353" si="31">IF(F352=0,"CREATE TABLE "&amp;A352&amp;" ( ",IF(F352=100,C352&amp;" );",IF(F352=200,"ALTER TABLE "&amp;A352&amp;" ADD INDEX "&amp;A352&amp;"_IDX"&amp;C352&amp;"("&amp;D352&amp;");",C352&amp;" "&amp;D352&amp;", ")))</f>
        <v xml:space="preserve">POSTSCRIPT_YN CHAR(1) DEFAULT 'N',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1350</v>
      </c>
      <c r="D353" s="7" t="s">
        <v>1345</v>
      </c>
      <c r="E353" s="7" t="s">
        <v>1346</v>
      </c>
      <c r="F353" s="8">
        <v>12</v>
      </c>
      <c r="G353" s="8" t="str">
        <f t="shared" si="31"/>
        <v xml:space="preserve">CERTIFICATE_NO INT DEFAULT 0,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679</v>
      </c>
      <c r="D354" s="7" t="s">
        <v>76</v>
      </c>
      <c r="E354" s="7" t="s">
        <v>69</v>
      </c>
      <c r="F354" s="8">
        <v>24</v>
      </c>
      <c r="G354" s="8" t="str">
        <f t="shared" si="29"/>
        <v xml:space="preserve">CREATE_DATE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67</v>
      </c>
      <c r="D355" s="7" t="s">
        <v>73</v>
      </c>
      <c r="E355" s="7" t="s">
        <v>70</v>
      </c>
      <c r="F355" s="8">
        <v>25</v>
      </c>
      <c r="G355" s="8" t="str">
        <f t="shared" si="29"/>
        <v xml:space="preserve">CREATE_USER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66</v>
      </c>
      <c r="D356" s="7" t="s">
        <v>76</v>
      </c>
      <c r="E356" s="7" t="s">
        <v>71</v>
      </c>
      <c r="F356" s="8">
        <v>26</v>
      </c>
      <c r="G356" s="8" t="str">
        <f t="shared" si="29"/>
        <v xml:space="preserve">UPDATE_DATE DATETIME, </v>
      </c>
      <c r="H356" s="7"/>
      <c r="I356" s="30"/>
      <c r="J356" s="34"/>
    </row>
    <row r="357" spans="1:10" x14ac:dyDescent="0.3">
      <c r="A357" s="25" t="s">
        <v>464</v>
      </c>
      <c r="B357" s="21" t="s">
        <v>546</v>
      </c>
      <c r="C357" s="19" t="s">
        <v>68</v>
      </c>
      <c r="D357" s="7" t="s">
        <v>73</v>
      </c>
      <c r="E357" s="7" t="s">
        <v>72</v>
      </c>
      <c r="F357" s="8">
        <v>27</v>
      </c>
      <c r="G357" s="8" t="str">
        <f t="shared" si="29"/>
        <v xml:space="preserve">UPDATE_USER VARCHAR(15), </v>
      </c>
      <c r="H357" s="7"/>
      <c r="I357" s="30"/>
      <c r="J357" s="34"/>
    </row>
    <row r="358" spans="1:10" x14ac:dyDescent="0.3">
      <c r="A358" s="25" t="s">
        <v>464</v>
      </c>
      <c r="B358" s="21" t="s">
        <v>546</v>
      </c>
      <c r="C358" s="19" t="s">
        <v>84</v>
      </c>
      <c r="D358" s="7"/>
      <c r="E358" s="7"/>
      <c r="F358" s="8">
        <v>100</v>
      </c>
      <c r="G358" s="8" t="str">
        <f t="shared" si="29"/>
        <v>PRIMARY KEY(COURSE_ID,USER_ID) );</v>
      </c>
      <c r="H358" s="7"/>
      <c r="I358" s="30"/>
      <c r="J358" s="34"/>
    </row>
    <row r="359" spans="1:10" x14ac:dyDescent="0.3">
      <c r="A359" s="11" t="s">
        <v>466</v>
      </c>
      <c r="B359" s="22" t="s">
        <v>540</v>
      </c>
      <c r="C359" s="17"/>
      <c r="D359" s="8"/>
      <c r="E359" s="8"/>
      <c r="F359" s="8">
        <v>0</v>
      </c>
      <c r="G359" s="8" t="str">
        <f t="shared" si="29"/>
        <v xml:space="preserve">CREATE TABLE COURSE_EXAM ( </v>
      </c>
      <c r="H359" s="8"/>
      <c r="I359" s="13"/>
    </row>
    <row r="360" spans="1:10" x14ac:dyDescent="0.3">
      <c r="A360" s="11" t="s">
        <v>466</v>
      </c>
      <c r="B360" s="22" t="s">
        <v>540</v>
      </c>
      <c r="C360" s="17" t="s">
        <v>467</v>
      </c>
      <c r="D360" s="8" t="s">
        <v>141</v>
      </c>
      <c r="E360" s="9" t="s">
        <v>5</v>
      </c>
      <c r="F360" s="8">
        <v>1</v>
      </c>
      <c r="G360" s="8" t="str">
        <f t="shared" si="29"/>
        <v xml:space="preserve">COURSE_CODE VARCHAR(10), </v>
      </c>
      <c r="H360" s="8"/>
      <c r="I360" s="13"/>
    </row>
    <row r="361" spans="1:10" x14ac:dyDescent="0.3">
      <c r="A361" s="11" t="s">
        <v>466</v>
      </c>
      <c r="B361" s="22" t="s">
        <v>540</v>
      </c>
      <c r="C361" s="17" t="s">
        <v>286</v>
      </c>
      <c r="D361" s="8" t="s">
        <v>294</v>
      </c>
      <c r="E361" s="9" t="s">
        <v>299</v>
      </c>
      <c r="F361" s="8">
        <v>2</v>
      </c>
      <c r="G361" s="8" t="str">
        <f t="shared" si="29"/>
        <v xml:space="preserve">SEQ INT, </v>
      </c>
      <c r="H361" s="8"/>
      <c r="I361" s="13"/>
    </row>
    <row r="362" spans="1:10" ht="24" x14ac:dyDescent="0.3">
      <c r="A362" s="11" t="s">
        <v>466</v>
      </c>
      <c r="B362" s="22" t="s">
        <v>540</v>
      </c>
      <c r="C362" s="17" t="s">
        <v>288</v>
      </c>
      <c r="D362" s="8" t="s">
        <v>295</v>
      </c>
      <c r="E362" s="9" t="s">
        <v>300</v>
      </c>
      <c r="F362" s="8">
        <v>3</v>
      </c>
      <c r="G362" s="8" t="str">
        <f t="shared" si="29"/>
        <v xml:space="preserve">TYPE CHAR(1), </v>
      </c>
      <c r="H362" s="11" t="s">
        <v>301</v>
      </c>
      <c r="I362" s="13"/>
    </row>
    <row r="363" spans="1:10" x14ac:dyDescent="0.3">
      <c r="A363" s="11" t="s">
        <v>466</v>
      </c>
      <c r="B363" s="22" t="s">
        <v>540</v>
      </c>
      <c r="C363" s="17" t="s">
        <v>287</v>
      </c>
      <c r="D363" s="8" t="s">
        <v>297</v>
      </c>
      <c r="E363" s="9" t="s">
        <v>302</v>
      </c>
      <c r="F363" s="8">
        <v>4</v>
      </c>
      <c r="G363" s="8" t="str">
        <f t="shared" si="29"/>
        <v xml:space="preserve">QUESTION VARCHAR(400),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289</v>
      </c>
      <c r="D364" s="8" t="s">
        <v>296</v>
      </c>
      <c r="E364" s="9" t="s">
        <v>303</v>
      </c>
      <c r="F364" s="8">
        <v>5</v>
      </c>
      <c r="G364" s="8" t="str">
        <f t="shared" si="29"/>
        <v xml:space="preserve">QA1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290</v>
      </c>
      <c r="D365" s="8" t="s">
        <v>296</v>
      </c>
      <c r="E365" s="9" t="s">
        <v>304</v>
      </c>
      <c r="F365" s="8">
        <v>6</v>
      </c>
      <c r="G365" s="8" t="str">
        <f t="shared" si="29"/>
        <v xml:space="preserve">QA2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291</v>
      </c>
      <c r="D366" s="8" t="s">
        <v>296</v>
      </c>
      <c r="E366" s="9" t="s">
        <v>305</v>
      </c>
      <c r="F366" s="8">
        <v>7</v>
      </c>
      <c r="G366" s="8" t="str">
        <f t="shared" si="29"/>
        <v xml:space="preserve">QA3 VARCHAR(200),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292</v>
      </c>
      <c r="D367" s="8" t="s">
        <v>296</v>
      </c>
      <c r="E367" s="9" t="s">
        <v>306</v>
      </c>
      <c r="F367" s="8">
        <v>8</v>
      </c>
      <c r="G367" s="8" t="str">
        <f t="shared" si="29"/>
        <v xml:space="preserve">QA4 VARCHAR(200), </v>
      </c>
      <c r="H367" s="8"/>
      <c r="I367" s="13"/>
    </row>
    <row r="368" spans="1:10" x14ac:dyDescent="0.3">
      <c r="A368" s="11" t="s">
        <v>466</v>
      </c>
      <c r="B368" s="22" t="s">
        <v>540</v>
      </c>
      <c r="C368" s="17" t="s">
        <v>293</v>
      </c>
      <c r="D368" s="8" t="s">
        <v>298</v>
      </c>
      <c r="E368" s="9" t="s">
        <v>307</v>
      </c>
      <c r="F368" s="8">
        <v>9</v>
      </c>
      <c r="G368" s="8" t="str">
        <f t="shared" si="29"/>
        <v xml:space="preserve">ANSWER VARCHAR(100),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738</v>
      </c>
      <c r="D369" s="8" t="s">
        <v>433</v>
      </c>
      <c r="E369" s="9" t="s">
        <v>739</v>
      </c>
      <c r="F369" s="8">
        <v>9</v>
      </c>
      <c r="G369" s="8" t="str">
        <f t="shared" ref="G369" si="32">IF(F369=0,"CREATE TABLE "&amp;A369&amp;" ( ",IF(F369=100,C369&amp;" );",IF(F369=200,"ALTER TABLE "&amp;A369&amp;" ADD INDEX "&amp;A369&amp;"_IDX"&amp;C369&amp;"("&amp;D369&amp;");",C369&amp;" "&amp;D369&amp;", ")))</f>
        <v xml:space="preserve">ANSWER_DESC VARCHAR(4000), </v>
      </c>
      <c r="H369" s="8"/>
      <c r="I369" s="13" t="s">
        <v>740</v>
      </c>
    </row>
    <row r="370" spans="1:9" x14ac:dyDescent="0.3">
      <c r="A370" s="11" t="s">
        <v>466</v>
      </c>
      <c r="B370" s="22" t="s">
        <v>540</v>
      </c>
      <c r="C370" s="17" t="s">
        <v>592</v>
      </c>
      <c r="D370" s="8" t="s">
        <v>77</v>
      </c>
      <c r="E370" s="9" t="s">
        <v>616</v>
      </c>
      <c r="F370" s="8">
        <v>11</v>
      </c>
      <c r="G370" s="8" t="str">
        <f t="shared" si="29"/>
        <v xml:space="preserve">WEEK INT, </v>
      </c>
      <c r="H370" s="8"/>
      <c r="I370" s="13" t="s">
        <v>633</v>
      </c>
    </row>
    <row r="371" spans="1:9" x14ac:dyDescent="0.3">
      <c r="A371" s="11" t="s">
        <v>466</v>
      </c>
      <c r="B371" s="22" t="s">
        <v>540</v>
      </c>
      <c r="C371" s="17" t="s">
        <v>593</v>
      </c>
      <c r="D371" s="8" t="s">
        <v>77</v>
      </c>
      <c r="E371" s="9" t="s">
        <v>617</v>
      </c>
      <c r="F371" s="8">
        <v>12</v>
      </c>
      <c r="G371" s="8" t="str">
        <f t="shared" si="29"/>
        <v xml:space="preserve">LEVEL INT, </v>
      </c>
      <c r="H371" s="8" t="s">
        <v>619</v>
      </c>
      <c r="I371" s="13" t="s">
        <v>633</v>
      </c>
    </row>
    <row r="372" spans="1:9" x14ac:dyDescent="0.3">
      <c r="A372" s="11" t="s">
        <v>466</v>
      </c>
      <c r="B372" s="22" t="s">
        <v>540</v>
      </c>
      <c r="C372" s="17" t="s">
        <v>0</v>
      </c>
      <c r="D372" s="7" t="s">
        <v>314</v>
      </c>
      <c r="E372" s="9" t="s">
        <v>618</v>
      </c>
      <c r="F372" s="8">
        <v>13</v>
      </c>
      <c r="G372" s="8" t="str">
        <f t="shared" si="29"/>
        <v xml:space="preserve">USE_YN CHAR(1) DEFAULT 'Y', </v>
      </c>
      <c r="H372" s="8"/>
      <c r="I372" s="13" t="s">
        <v>633</v>
      </c>
    </row>
    <row r="373" spans="1:9" x14ac:dyDescent="0.3">
      <c r="A373" s="11" t="s">
        <v>466</v>
      </c>
      <c r="B373" s="22" t="s">
        <v>540</v>
      </c>
      <c r="C373" s="17" t="s">
        <v>95</v>
      </c>
      <c r="D373" s="8" t="s">
        <v>272</v>
      </c>
      <c r="E373" s="9" t="s">
        <v>618</v>
      </c>
      <c r="F373" s="8">
        <v>13</v>
      </c>
      <c r="G373" s="8" t="str">
        <f t="shared" ref="G373" si="33">IF(F373=0,"CREATE TABLE "&amp;A373&amp;" ( ",IF(F373=100,C373&amp;" );",IF(F373=200,"ALTER TABLE "&amp;A373&amp;" ADD INDEX "&amp;A373&amp;"_IDX"&amp;C373&amp;"("&amp;D373&amp;");",C373&amp;" "&amp;D373&amp;", ")))</f>
        <v xml:space="preserve">ORD INT DEFAULT 0, </v>
      </c>
      <c r="H373" s="8"/>
      <c r="I373" s="13" t="s">
        <v>633</v>
      </c>
    </row>
    <row r="374" spans="1:9" x14ac:dyDescent="0.3">
      <c r="A374" s="11" t="s">
        <v>466</v>
      </c>
      <c r="B374" s="22" t="s">
        <v>540</v>
      </c>
      <c r="C374" s="17" t="s">
        <v>65</v>
      </c>
      <c r="D374" s="8" t="s">
        <v>76</v>
      </c>
      <c r="E374" s="9" t="s">
        <v>42</v>
      </c>
      <c r="F374" s="8">
        <v>14</v>
      </c>
      <c r="G374" s="8" t="str">
        <f t="shared" si="29"/>
        <v xml:space="preserve">CREATE_DATE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67</v>
      </c>
      <c r="D375" s="8" t="s">
        <v>73</v>
      </c>
      <c r="E375" s="9" t="s">
        <v>70</v>
      </c>
      <c r="F375" s="8">
        <v>15</v>
      </c>
      <c r="G375" s="8" t="str">
        <f t="shared" si="29"/>
        <v xml:space="preserve">CREATE_USER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66</v>
      </c>
      <c r="D376" s="8" t="s">
        <v>76</v>
      </c>
      <c r="E376" s="9" t="s">
        <v>52</v>
      </c>
      <c r="F376" s="8">
        <v>16</v>
      </c>
      <c r="G376" s="8" t="str">
        <f t="shared" si="29"/>
        <v xml:space="preserve">UPDATE_DATE DATETIME, </v>
      </c>
      <c r="H376" s="8"/>
      <c r="I376" s="13"/>
    </row>
    <row r="377" spans="1:9" x14ac:dyDescent="0.3">
      <c r="A377" s="11" t="s">
        <v>466</v>
      </c>
      <c r="B377" s="22" t="s">
        <v>540</v>
      </c>
      <c r="C377" s="17" t="s">
        <v>68</v>
      </c>
      <c r="D377" s="8" t="s">
        <v>73</v>
      </c>
      <c r="E377" s="9" t="s">
        <v>72</v>
      </c>
      <c r="F377" s="8">
        <v>17</v>
      </c>
      <c r="G377" s="8" t="str">
        <f t="shared" si="29"/>
        <v xml:space="preserve">UPDATE_USER VARCHAR(15), </v>
      </c>
      <c r="H377" s="8"/>
      <c r="I377" s="13"/>
    </row>
    <row r="378" spans="1:9" x14ac:dyDescent="0.3">
      <c r="A378" s="11" t="s">
        <v>466</v>
      </c>
      <c r="B378" s="22" t="s">
        <v>540</v>
      </c>
      <c r="C378" s="17" t="s">
        <v>308</v>
      </c>
      <c r="D378" s="8"/>
      <c r="E378" s="9"/>
      <c r="F378" s="8">
        <v>100</v>
      </c>
      <c r="G378" s="8" t="str">
        <f t="shared" si="29"/>
        <v>PRIMARY KEY(COURSE_CODE,SEQ) );</v>
      </c>
      <c r="H378" s="8"/>
      <c r="I378" s="13"/>
    </row>
    <row r="379" spans="1:9" x14ac:dyDescent="0.3">
      <c r="A379" s="11" t="s">
        <v>595</v>
      </c>
      <c r="B379" s="22" t="s">
        <v>596</v>
      </c>
      <c r="C379" s="17"/>
      <c r="D379" s="8"/>
      <c r="E379" s="9"/>
      <c r="F379" s="8">
        <v>0</v>
      </c>
      <c r="G379" s="8" t="str">
        <f t="shared" si="29"/>
        <v xml:space="preserve">CREATE TABLE COURSE_EXAM_TYPE ( </v>
      </c>
      <c r="H379" s="8"/>
      <c r="I379" s="13" t="s">
        <v>620</v>
      </c>
    </row>
    <row r="380" spans="1:9" x14ac:dyDescent="0.3">
      <c r="A380" s="11" t="s">
        <v>595</v>
      </c>
      <c r="B380" s="22" t="s">
        <v>596</v>
      </c>
      <c r="C380" s="17" t="s">
        <v>48</v>
      </c>
      <c r="D380" s="8" t="s">
        <v>99</v>
      </c>
      <c r="E380" s="9"/>
      <c r="F380" s="8">
        <v>1</v>
      </c>
      <c r="G380" s="8" t="str">
        <f t="shared" si="29"/>
        <v xml:space="preserve">SEQ INT NOT NULL auto_increment, </v>
      </c>
      <c r="H380" s="8"/>
      <c r="I380" s="13" t="s">
        <v>620</v>
      </c>
    </row>
    <row r="381" spans="1:9" x14ac:dyDescent="0.3">
      <c r="A381" s="11" t="s">
        <v>595</v>
      </c>
      <c r="B381" s="22" t="s">
        <v>596</v>
      </c>
      <c r="C381" s="17" t="s">
        <v>467</v>
      </c>
      <c r="D381" s="8" t="s">
        <v>141</v>
      </c>
      <c r="E381" s="9"/>
      <c r="F381" s="8">
        <v>2</v>
      </c>
      <c r="G381" s="8" t="str">
        <f t="shared" si="29"/>
        <v xml:space="preserve">COURSE_CODE VARCHAR(10), </v>
      </c>
      <c r="H381" s="8"/>
      <c r="I381" s="13" t="s">
        <v>620</v>
      </c>
    </row>
    <row r="382" spans="1:9" x14ac:dyDescent="0.3">
      <c r="A382" s="11" t="s">
        <v>595</v>
      </c>
      <c r="B382" s="22" t="s">
        <v>596</v>
      </c>
      <c r="C382" s="17" t="s">
        <v>598</v>
      </c>
      <c r="D382" s="8" t="s">
        <v>297</v>
      </c>
      <c r="E382" s="9" t="s">
        <v>653</v>
      </c>
      <c r="F382" s="8">
        <v>3</v>
      </c>
      <c r="G382" s="8" t="str">
        <f t="shared" si="29"/>
        <v xml:space="preserve">TYPE_NAME VARCHAR(400), </v>
      </c>
      <c r="H382" s="8"/>
      <c r="I382" s="13" t="s">
        <v>620</v>
      </c>
    </row>
    <row r="383" spans="1:9" x14ac:dyDescent="0.3">
      <c r="A383" s="11" t="s">
        <v>595</v>
      </c>
      <c r="B383" s="22" t="s">
        <v>596</v>
      </c>
      <c r="C383" s="17" t="s">
        <v>621</v>
      </c>
      <c r="D383" s="8" t="s">
        <v>77</v>
      </c>
      <c r="E383" s="9" t="s">
        <v>622</v>
      </c>
      <c r="F383" s="8">
        <v>4</v>
      </c>
      <c r="G383" s="8" t="str">
        <f t="shared" si="29"/>
        <v xml:space="preserve">QUESTION_CNT INT, </v>
      </c>
      <c r="H383" s="8"/>
      <c r="I383" s="13" t="s">
        <v>620</v>
      </c>
    </row>
    <row r="384" spans="1:9" x14ac:dyDescent="0.3">
      <c r="A384" s="11" t="s">
        <v>595</v>
      </c>
      <c r="B384" s="22" t="s">
        <v>596</v>
      </c>
      <c r="C384" s="17" t="s">
        <v>0</v>
      </c>
      <c r="D384" s="7" t="s">
        <v>314</v>
      </c>
      <c r="E384" s="9" t="s">
        <v>313</v>
      </c>
      <c r="F384" s="8">
        <v>5</v>
      </c>
      <c r="G384" s="8" t="str">
        <f t="shared" si="29"/>
        <v xml:space="preserve">USE_YN CHAR(1) DEFAULT 'Y', </v>
      </c>
      <c r="H384" s="8"/>
      <c r="I384" s="13" t="s">
        <v>620</v>
      </c>
    </row>
    <row r="385" spans="1:9" x14ac:dyDescent="0.3">
      <c r="A385" s="11" t="s">
        <v>595</v>
      </c>
      <c r="B385" s="22" t="s">
        <v>596</v>
      </c>
      <c r="C385" s="17" t="s">
        <v>654</v>
      </c>
      <c r="D385" s="8" t="s">
        <v>77</v>
      </c>
      <c r="E385" s="9" t="s">
        <v>656</v>
      </c>
      <c r="F385" s="8">
        <v>6</v>
      </c>
      <c r="G385" s="8" t="str">
        <f t="shared" si="29"/>
        <v xml:space="preserve">TOTAL_RATIO INT, </v>
      </c>
      <c r="H385" s="8"/>
      <c r="I385" s="13" t="s">
        <v>652</v>
      </c>
    </row>
    <row r="386" spans="1:9" x14ac:dyDescent="0.3">
      <c r="A386" s="11" t="s">
        <v>595</v>
      </c>
      <c r="B386" s="22" t="s">
        <v>596</v>
      </c>
      <c r="C386" s="17" t="s">
        <v>655</v>
      </c>
      <c r="D386" s="8" t="s">
        <v>77</v>
      </c>
      <c r="E386" s="9" t="s">
        <v>657</v>
      </c>
      <c r="F386" s="8">
        <v>7</v>
      </c>
      <c r="G386" s="8" t="str">
        <f t="shared" si="29"/>
        <v xml:space="preserve">WEEK_RATIO INT, </v>
      </c>
      <c r="H386" s="8"/>
      <c r="I386" s="13" t="s">
        <v>652</v>
      </c>
    </row>
    <row r="387" spans="1:9" x14ac:dyDescent="0.3">
      <c r="A387" s="11" t="s">
        <v>595</v>
      </c>
      <c r="B387" s="22" t="s">
        <v>596</v>
      </c>
      <c r="C387" s="17" t="s">
        <v>65</v>
      </c>
      <c r="D387" s="8" t="s">
        <v>76</v>
      </c>
      <c r="E387" s="9" t="s">
        <v>42</v>
      </c>
      <c r="F387" s="8">
        <v>8</v>
      </c>
      <c r="G387" s="8" t="str">
        <f t="shared" ref="G387:G390" si="34">IF(F387=0,"CREATE TABLE "&amp;A387&amp;" ( ",IF(F387=100,C387&amp;" );",IF(F387=200,"ALTER TABLE "&amp;A387&amp;" ADD INDEX "&amp;A387&amp;"_IDX"&amp;C387&amp;"("&amp;D387&amp;");",C387&amp;" "&amp;D387&amp;", ")))</f>
        <v xml:space="preserve">CREATE_DATE DATETIME, </v>
      </c>
      <c r="H387" s="8"/>
      <c r="I387" s="13" t="s">
        <v>620</v>
      </c>
    </row>
    <row r="388" spans="1:9" x14ac:dyDescent="0.3">
      <c r="A388" s="11" t="s">
        <v>595</v>
      </c>
      <c r="B388" s="22" t="s">
        <v>596</v>
      </c>
      <c r="C388" s="17" t="s">
        <v>67</v>
      </c>
      <c r="D388" s="8" t="s">
        <v>73</v>
      </c>
      <c r="E388" s="9" t="s">
        <v>70</v>
      </c>
      <c r="F388" s="8">
        <v>9</v>
      </c>
      <c r="G388" s="8" t="str">
        <f t="shared" si="34"/>
        <v xml:space="preserve">CREATE_USER VARCHAR(15), </v>
      </c>
      <c r="H388" s="8"/>
      <c r="I388" s="13" t="s">
        <v>620</v>
      </c>
    </row>
    <row r="389" spans="1:9" x14ac:dyDescent="0.3">
      <c r="A389" s="11" t="s">
        <v>595</v>
      </c>
      <c r="B389" s="22" t="s">
        <v>596</v>
      </c>
      <c r="C389" s="17" t="s">
        <v>66</v>
      </c>
      <c r="D389" s="8" t="s">
        <v>76</v>
      </c>
      <c r="E389" s="9" t="s">
        <v>52</v>
      </c>
      <c r="F389" s="8">
        <v>10</v>
      </c>
      <c r="G389" s="8" t="str">
        <f t="shared" si="34"/>
        <v xml:space="preserve">UPDATE_DATE DATETIME, </v>
      </c>
      <c r="H389" s="8"/>
      <c r="I389" s="13" t="s">
        <v>620</v>
      </c>
    </row>
    <row r="390" spans="1:9" x14ac:dyDescent="0.3">
      <c r="A390" s="11" t="s">
        <v>595</v>
      </c>
      <c r="B390" s="22" t="s">
        <v>596</v>
      </c>
      <c r="C390" s="17" t="s">
        <v>68</v>
      </c>
      <c r="D390" s="8" t="s">
        <v>73</v>
      </c>
      <c r="E390" s="9" t="s">
        <v>72</v>
      </c>
      <c r="F390" s="8">
        <v>11</v>
      </c>
      <c r="G390" s="8" t="str">
        <f t="shared" si="34"/>
        <v xml:space="preserve">UPDATE_USER VARCHAR(15), </v>
      </c>
      <c r="H390" s="8"/>
      <c r="I390" s="13" t="s">
        <v>620</v>
      </c>
    </row>
    <row r="391" spans="1:9" x14ac:dyDescent="0.3">
      <c r="A391" s="11" t="s">
        <v>595</v>
      </c>
      <c r="B391" s="22" t="s">
        <v>596</v>
      </c>
      <c r="C391" s="17" t="s">
        <v>122</v>
      </c>
      <c r="D391" s="8"/>
      <c r="E391" s="9"/>
      <c r="F391" s="8">
        <v>100</v>
      </c>
      <c r="G391" s="8" t="str">
        <f t="shared" si="29"/>
        <v>PRIMARY KEY(SEQ) );</v>
      </c>
      <c r="H391" s="8"/>
      <c r="I391" s="13" t="s">
        <v>620</v>
      </c>
    </row>
    <row r="392" spans="1:9" x14ac:dyDescent="0.3">
      <c r="A392" s="11" t="s">
        <v>642</v>
      </c>
      <c r="B392" s="22" t="s">
        <v>641</v>
      </c>
      <c r="C392" s="17"/>
      <c r="D392" s="8"/>
      <c r="E392" s="9"/>
      <c r="F392" s="8">
        <v>0</v>
      </c>
      <c r="G392" s="8" t="str">
        <f t="shared" ref="G392:G398" si="35">IF(F392=0,"CREATE TABLE "&amp;A392&amp;" ( ",IF(F392=100,C392&amp;" );",IF(F392=200,"ALTER TABLE "&amp;A392&amp;" ADD INDEX "&amp;A392&amp;"_IDX"&amp;C392&amp;"("&amp;D392&amp;");",C392&amp;" "&amp;D392&amp;", ")))</f>
        <v xml:space="preserve">CREATE TABLE COURSE_EXAM_TYPE_STANDARD ( </v>
      </c>
      <c r="H392" s="8"/>
      <c r="I392" s="13" t="s">
        <v>633</v>
      </c>
    </row>
    <row r="393" spans="1:9" x14ac:dyDescent="0.3">
      <c r="A393" s="11" t="s">
        <v>642</v>
      </c>
      <c r="B393" s="22" t="s">
        <v>641</v>
      </c>
      <c r="C393" s="17" t="s">
        <v>48</v>
      </c>
      <c r="D393" s="8" t="s">
        <v>99</v>
      </c>
      <c r="E393" s="9"/>
      <c r="F393" s="8">
        <v>1</v>
      </c>
      <c r="G393" s="8" t="str">
        <f t="shared" si="35"/>
        <v xml:space="preserve">SEQ INT NOT NULL auto_increment, </v>
      </c>
      <c r="H393" s="8"/>
      <c r="I393" s="13" t="s">
        <v>633</v>
      </c>
    </row>
    <row r="394" spans="1:9" x14ac:dyDescent="0.3">
      <c r="A394" s="11" t="s">
        <v>642</v>
      </c>
      <c r="B394" s="22" t="s">
        <v>641</v>
      </c>
      <c r="C394" s="17" t="s">
        <v>639</v>
      </c>
      <c r="D394" s="8" t="s">
        <v>77</v>
      </c>
      <c r="E394" s="9" t="s">
        <v>640</v>
      </c>
      <c r="F394" s="8">
        <v>2</v>
      </c>
      <c r="G394" s="8" t="str">
        <f t="shared" si="35"/>
        <v xml:space="preserve">EXAM_TYPE_SEQ INT, </v>
      </c>
      <c r="H394" s="8"/>
      <c r="I394" s="13" t="s">
        <v>633</v>
      </c>
    </row>
    <row r="395" spans="1:9" x14ac:dyDescent="0.3">
      <c r="A395" s="11" t="s">
        <v>642</v>
      </c>
      <c r="B395" s="22" t="s">
        <v>641</v>
      </c>
      <c r="C395" s="17" t="s">
        <v>646</v>
      </c>
      <c r="D395" s="8" t="s">
        <v>659</v>
      </c>
      <c r="E395" s="9" t="s">
        <v>647</v>
      </c>
      <c r="F395" s="8">
        <v>3</v>
      </c>
      <c r="G395" s="8" t="str">
        <f t="shared" si="35"/>
        <v xml:space="preserve">EXAM_KIND VARCHAR(5), </v>
      </c>
      <c r="H395" s="8" t="s">
        <v>658</v>
      </c>
      <c r="I395" s="13"/>
    </row>
    <row r="396" spans="1:9" x14ac:dyDescent="0.3">
      <c r="A396" s="11" t="s">
        <v>642</v>
      </c>
      <c r="B396" s="22" t="s">
        <v>641</v>
      </c>
      <c r="C396" s="17" t="s">
        <v>599</v>
      </c>
      <c r="D396" s="8" t="s">
        <v>77</v>
      </c>
      <c r="E396" s="9"/>
      <c r="F396" s="8">
        <v>4</v>
      </c>
      <c r="G396" s="8" t="str">
        <f t="shared" si="35"/>
        <v xml:space="preserve">WEEK_FROM INT, </v>
      </c>
      <c r="H396" s="8"/>
      <c r="I396" s="13" t="s">
        <v>633</v>
      </c>
    </row>
    <row r="397" spans="1:9" x14ac:dyDescent="0.3">
      <c r="A397" s="11" t="s">
        <v>642</v>
      </c>
      <c r="B397" s="22" t="s">
        <v>641</v>
      </c>
      <c r="C397" s="17" t="s">
        <v>600</v>
      </c>
      <c r="D397" s="8" t="s">
        <v>77</v>
      </c>
      <c r="E397" s="9"/>
      <c r="F397" s="8">
        <v>5</v>
      </c>
      <c r="G397" s="8" t="str">
        <f t="shared" si="35"/>
        <v xml:space="preserve">WEEK_TO INT, </v>
      </c>
      <c r="H397" s="8"/>
      <c r="I397" s="13" t="s">
        <v>633</v>
      </c>
    </row>
    <row r="398" spans="1:9" ht="24" x14ac:dyDescent="0.3">
      <c r="A398" s="11" t="s">
        <v>642</v>
      </c>
      <c r="B398" s="22" t="s">
        <v>641</v>
      </c>
      <c r="C398" s="17" t="s">
        <v>288</v>
      </c>
      <c r="D398" s="8" t="s">
        <v>75</v>
      </c>
      <c r="E398" s="9" t="s">
        <v>185</v>
      </c>
      <c r="F398" s="8">
        <v>6</v>
      </c>
      <c r="G398" s="8" t="str">
        <f t="shared" si="35"/>
        <v xml:space="preserve">TYPE CHAR(1), </v>
      </c>
      <c r="H398" s="11" t="s">
        <v>301</v>
      </c>
      <c r="I398" s="13" t="s">
        <v>652</v>
      </c>
    </row>
    <row r="399" spans="1:9" x14ac:dyDescent="0.3">
      <c r="A399" s="11" t="s">
        <v>642</v>
      </c>
      <c r="B399" s="22" t="s">
        <v>641</v>
      </c>
      <c r="C399" s="9" t="s">
        <v>645</v>
      </c>
      <c r="D399" s="8" t="s">
        <v>77</v>
      </c>
      <c r="E399" s="9" t="s">
        <v>617</v>
      </c>
      <c r="F399" s="8">
        <v>7</v>
      </c>
      <c r="G399" s="8" t="str">
        <f t="shared" ref="G399:G406" si="36">IF(F399=0,"CREATE TABLE "&amp;A399&amp;" ( ",IF(F399=100,C399&amp;" );",IF(F399=200,"ALTER TABLE "&amp;A399&amp;" ADD INDEX "&amp;A399&amp;"_IDX"&amp;C399&amp;"("&amp;D399&amp;");",C399&amp;" "&amp;D399&amp;", ")))</f>
        <v xml:space="preserve">LEVEL INT, </v>
      </c>
      <c r="H399" s="8" t="s">
        <v>619</v>
      </c>
      <c r="I399" s="13" t="s">
        <v>633</v>
      </c>
    </row>
    <row r="400" spans="1:9" x14ac:dyDescent="0.3">
      <c r="A400" s="11" t="s">
        <v>642</v>
      </c>
      <c r="B400" s="22" t="s">
        <v>641</v>
      </c>
      <c r="C400" s="17" t="s">
        <v>621</v>
      </c>
      <c r="D400" s="8" t="s">
        <v>77</v>
      </c>
      <c r="E400" s="9" t="s">
        <v>622</v>
      </c>
      <c r="F400" s="8">
        <v>8</v>
      </c>
      <c r="G400" s="8" t="str">
        <f t="shared" si="36"/>
        <v xml:space="preserve">QUESTION_CNT INT, </v>
      </c>
      <c r="H400" s="8"/>
      <c r="I400" s="13" t="s">
        <v>633</v>
      </c>
    </row>
    <row r="401" spans="1:9" x14ac:dyDescent="0.3">
      <c r="A401" s="11" t="s">
        <v>642</v>
      </c>
      <c r="B401" s="22" t="s">
        <v>641</v>
      </c>
      <c r="C401" s="17" t="s">
        <v>594</v>
      </c>
      <c r="D401" s="7" t="s">
        <v>314</v>
      </c>
      <c r="E401" s="9" t="s">
        <v>618</v>
      </c>
      <c r="F401" s="8">
        <v>9</v>
      </c>
      <c r="G401" s="8" t="str">
        <f t="shared" si="36"/>
        <v xml:space="preserve">USE_YN CHAR(1) DEFAULT 'Y', </v>
      </c>
      <c r="H401" s="8" t="s">
        <v>313</v>
      </c>
      <c r="I401" s="13" t="s">
        <v>633</v>
      </c>
    </row>
    <row r="402" spans="1:9" x14ac:dyDescent="0.3">
      <c r="A402" s="11" t="s">
        <v>642</v>
      </c>
      <c r="B402" s="22" t="s">
        <v>641</v>
      </c>
      <c r="C402" s="17" t="s">
        <v>65</v>
      </c>
      <c r="D402" s="8" t="s">
        <v>76</v>
      </c>
      <c r="E402" s="9" t="s">
        <v>42</v>
      </c>
      <c r="F402" s="8">
        <v>10</v>
      </c>
      <c r="G402" s="8" t="str">
        <f t="shared" si="36"/>
        <v xml:space="preserve">CREATE_DATE DATETIME, </v>
      </c>
      <c r="H402" s="8"/>
      <c r="I402" s="13" t="s">
        <v>633</v>
      </c>
    </row>
    <row r="403" spans="1:9" x14ac:dyDescent="0.3">
      <c r="A403" s="11" t="s">
        <v>642</v>
      </c>
      <c r="B403" s="22" t="s">
        <v>641</v>
      </c>
      <c r="C403" s="17" t="s">
        <v>67</v>
      </c>
      <c r="D403" s="8" t="s">
        <v>73</v>
      </c>
      <c r="E403" s="9" t="s">
        <v>70</v>
      </c>
      <c r="F403" s="8">
        <v>11</v>
      </c>
      <c r="G403" s="8" t="str">
        <f t="shared" si="36"/>
        <v xml:space="preserve">CREATE_USER VARCHAR(15), </v>
      </c>
      <c r="H403" s="8"/>
      <c r="I403" s="13" t="s">
        <v>633</v>
      </c>
    </row>
    <row r="404" spans="1:9" x14ac:dyDescent="0.3">
      <c r="A404" s="11" t="s">
        <v>642</v>
      </c>
      <c r="B404" s="22" t="s">
        <v>641</v>
      </c>
      <c r="C404" s="17" t="s">
        <v>66</v>
      </c>
      <c r="D404" s="8" t="s">
        <v>76</v>
      </c>
      <c r="E404" s="9" t="s">
        <v>52</v>
      </c>
      <c r="F404" s="8">
        <v>12</v>
      </c>
      <c r="G404" s="8" t="str">
        <f t="shared" si="36"/>
        <v xml:space="preserve">UPDATE_DATE DATETIME, </v>
      </c>
      <c r="H404" s="8"/>
      <c r="I404" s="13" t="s">
        <v>633</v>
      </c>
    </row>
    <row r="405" spans="1:9" x14ac:dyDescent="0.3">
      <c r="A405" s="11" t="s">
        <v>642</v>
      </c>
      <c r="B405" s="22" t="s">
        <v>641</v>
      </c>
      <c r="C405" s="17" t="s">
        <v>68</v>
      </c>
      <c r="D405" s="8" t="s">
        <v>73</v>
      </c>
      <c r="E405" s="9" t="s">
        <v>72</v>
      </c>
      <c r="F405" s="8">
        <v>13</v>
      </c>
      <c r="G405" s="8" t="str">
        <f t="shared" si="36"/>
        <v xml:space="preserve">UPDATE_USER VARCHAR(15), </v>
      </c>
      <c r="H405" s="8"/>
      <c r="I405" s="13" t="s">
        <v>633</v>
      </c>
    </row>
    <row r="406" spans="1:9" x14ac:dyDescent="0.3">
      <c r="A406" s="11" t="s">
        <v>642</v>
      </c>
      <c r="B406" s="22" t="s">
        <v>641</v>
      </c>
      <c r="C406" s="17" t="s">
        <v>122</v>
      </c>
      <c r="D406" s="8"/>
      <c r="E406" s="9"/>
      <c r="F406" s="8">
        <v>100</v>
      </c>
      <c r="G406" s="8" t="str">
        <f t="shared" si="36"/>
        <v>PRIMARY KEY(SEQ) );</v>
      </c>
      <c r="H406" s="8"/>
      <c r="I406" s="13" t="s">
        <v>633</v>
      </c>
    </row>
    <row r="407" spans="1:9" x14ac:dyDescent="0.3">
      <c r="A407" s="11" t="s">
        <v>538</v>
      </c>
      <c r="B407" s="22" t="s">
        <v>539</v>
      </c>
      <c r="C407" s="17"/>
      <c r="D407" s="8"/>
      <c r="E407" s="8"/>
      <c r="F407" s="8">
        <v>0</v>
      </c>
      <c r="G407" s="8" t="str">
        <f t="shared" si="29"/>
        <v xml:space="preserve">CREATE TABLE COURSE_MASTER (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514</v>
      </c>
      <c r="D408" s="8" t="s">
        <v>183</v>
      </c>
      <c r="E408" s="9" t="s">
        <v>5</v>
      </c>
      <c r="F408" s="8">
        <v>1</v>
      </c>
      <c r="G408" s="8" t="str">
        <f t="shared" si="29"/>
        <v xml:space="preserve">COURSE_CODE VARCHAR(10),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172</v>
      </c>
      <c r="D409" s="8" t="s">
        <v>73</v>
      </c>
      <c r="E409" s="9" t="s">
        <v>165</v>
      </c>
      <c r="F409" s="8">
        <v>2</v>
      </c>
      <c r="G409" s="8" t="str">
        <f t="shared" si="29"/>
        <v xml:space="preserve">TUTOR_ID VARCHAR(15), </v>
      </c>
      <c r="H409" s="8"/>
      <c r="I409" s="13"/>
    </row>
    <row r="410" spans="1:9" x14ac:dyDescent="0.3">
      <c r="A410" s="11" t="s">
        <v>1168</v>
      </c>
      <c r="B410" s="22" t="s">
        <v>539</v>
      </c>
      <c r="C410" s="17" t="s">
        <v>27</v>
      </c>
      <c r="D410" s="8" t="s">
        <v>167</v>
      </c>
      <c r="E410" s="9" t="s">
        <v>19</v>
      </c>
      <c r="F410" s="8">
        <v>4</v>
      </c>
      <c r="G410" s="8" t="str">
        <f t="shared" si="29"/>
        <v xml:space="preserve">LEARING_GOAL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28</v>
      </c>
      <c r="D411" s="8" t="s">
        <v>167</v>
      </c>
      <c r="E411" s="9" t="s">
        <v>20</v>
      </c>
      <c r="F411" s="8">
        <v>5</v>
      </c>
      <c r="G411" s="8" t="str">
        <f t="shared" si="29"/>
        <v xml:space="preserve">LEARING_CONTENT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29</v>
      </c>
      <c r="D412" s="8" t="s">
        <v>167</v>
      </c>
      <c r="E412" s="9" t="s">
        <v>21</v>
      </c>
      <c r="F412" s="8">
        <v>6</v>
      </c>
      <c r="G412" s="8" t="str">
        <f t="shared" si="29"/>
        <v xml:space="preserve">EVAL_METHOD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30</v>
      </c>
      <c r="D413" s="8" t="s">
        <v>167</v>
      </c>
      <c r="E413" s="9" t="s">
        <v>22</v>
      </c>
      <c r="F413" s="8">
        <v>7</v>
      </c>
      <c r="G413" s="8" t="str">
        <f t="shared" si="29"/>
        <v xml:space="preserve">LEARING_TARGET TEXT,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246</v>
      </c>
      <c r="D414" s="8" t="s">
        <v>167</v>
      </c>
      <c r="E414" s="9" t="s">
        <v>247</v>
      </c>
      <c r="F414" s="8">
        <v>8</v>
      </c>
      <c r="G414" s="8" t="str">
        <f t="shared" si="29"/>
        <v xml:space="preserve">LEARING_COST TEXT,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264</v>
      </c>
      <c r="D415" s="8" t="s">
        <v>272</v>
      </c>
      <c r="E415" s="9" t="s">
        <v>266</v>
      </c>
      <c r="F415" s="8">
        <v>9</v>
      </c>
      <c r="G415" s="8" t="str">
        <f t="shared" si="29"/>
        <v xml:space="preserve">COURSE_COST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446</v>
      </c>
      <c r="D416" s="8" t="s">
        <v>444</v>
      </c>
      <c r="E416" s="9" t="s">
        <v>445</v>
      </c>
      <c r="F416" s="8">
        <v>10</v>
      </c>
      <c r="G416" s="8" t="str">
        <f t="shared" si="29"/>
        <v xml:space="preserve">WEEK_COST_YN CHAR(1) DEFAULT 'N',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637</v>
      </c>
      <c r="D417" s="8" t="s">
        <v>357</v>
      </c>
      <c r="E417" s="9" t="s">
        <v>23</v>
      </c>
      <c r="F417" s="8">
        <v>11</v>
      </c>
      <c r="G417" s="8" t="str">
        <f t="shared" si="29"/>
        <v xml:space="preserve">REPORT_RATE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32</v>
      </c>
      <c r="D418" s="8" t="s">
        <v>357</v>
      </c>
      <c r="E418" s="9" t="s">
        <v>24</v>
      </c>
      <c r="F418" s="8">
        <v>12</v>
      </c>
      <c r="G418" s="8" t="str">
        <f t="shared" si="29"/>
        <v xml:space="preserve">EXAM_RATE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638</v>
      </c>
      <c r="D419" s="8" t="s">
        <v>357</v>
      </c>
      <c r="E419" s="9" t="s">
        <v>25</v>
      </c>
      <c r="F419" s="8">
        <v>13</v>
      </c>
      <c r="G419" s="8" t="str">
        <f t="shared" si="29"/>
        <v xml:space="preserve">DISCUSSION_RATE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89</v>
      </c>
      <c r="D420" s="8" t="s">
        <v>357</v>
      </c>
      <c r="E420" s="9" t="s">
        <v>26</v>
      </c>
      <c r="F420" s="8">
        <v>14</v>
      </c>
      <c r="G420" s="8" t="str">
        <f t="shared" si="29"/>
        <v xml:space="preserve">PROGRESS_RATE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442</v>
      </c>
      <c r="D421" s="8" t="s">
        <v>444</v>
      </c>
      <c r="E421" s="9" t="s">
        <v>443</v>
      </c>
      <c r="F421" s="8">
        <v>15</v>
      </c>
      <c r="G421" s="8" t="str">
        <f t="shared" si="29"/>
        <v xml:space="preserve">PROMOTION_VIDEO_YN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749</v>
      </c>
      <c r="D422" s="8" t="s">
        <v>272</v>
      </c>
      <c r="E422" s="9" t="s">
        <v>756</v>
      </c>
      <c r="F422" s="8">
        <v>16</v>
      </c>
      <c r="G422" s="8" t="str">
        <f t="shared" si="29"/>
        <v xml:space="preserve">CP_COST_RATE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750</v>
      </c>
      <c r="D423" s="8" t="s">
        <v>272</v>
      </c>
      <c r="E423" s="9" t="s">
        <v>755</v>
      </c>
      <c r="F423" s="8">
        <v>17</v>
      </c>
      <c r="G423" s="8" t="str">
        <f t="shared" si="29"/>
        <v xml:space="preserve">TEACHER_COST_RATE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751</v>
      </c>
      <c r="D424" s="8" t="s">
        <v>272</v>
      </c>
      <c r="E424" s="9" t="s">
        <v>758</v>
      </c>
      <c r="F424" s="8">
        <v>18</v>
      </c>
      <c r="G424" s="8" t="str">
        <f t="shared" si="29"/>
        <v xml:space="preserve">REPORT_COST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752</v>
      </c>
      <c r="D425" s="8" t="s">
        <v>272</v>
      </c>
      <c r="E425" s="9" t="s">
        <v>757</v>
      </c>
      <c r="F425" s="8">
        <v>19</v>
      </c>
      <c r="G425" s="8" t="str">
        <f t="shared" si="29"/>
        <v xml:space="preserve">EVAL_COST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753</v>
      </c>
      <c r="D426" s="8" t="s">
        <v>272</v>
      </c>
      <c r="E426" s="9" t="s">
        <v>759</v>
      </c>
      <c r="F426" s="8">
        <v>20</v>
      </c>
      <c r="G426" s="8" t="str">
        <f t="shared" si="29"/>
        <v xml:space="preserve">DATA_COST INT DEFAULT 0,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754</v>
      </c>
      <c r="D427" s="8" t="s">
        <v>272</v>
      </c>
      <c r="E427" s="9" t="s">
        <v>760</v>
      </c>
      <c r="F427" s="8">
        <v>21</v>
      </c>
      <c r="G427" s="8" t="str">
        <f t="shared" si="29"/>
        <v xml:space="preserve">ANSWER_COST INT DEFAULT 0,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1325</v>
      </c>
      <c r="D428" s="8" t="s">
        <v>444</v>
      </c>
      <c r="E428" s="9" t="s">
        <v>507</v>
      </c>
      <c r="F428" s="8">
        <v>22</v>
      </c>
      <c r="G428" s="8" t="str">
        <f t="shared" si="29"/>
        <v xml:space="preserve">SWF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515</v>
      </c>
      <c r="D429" s="8" t="s">
        <v>444</v>
      </c>
      <c r="E429" s="9" t="s">
        <v>1323</v>
      </c>
      <c r="F429" s="8">
        <v>23</v>
      </c>
      <c r="G429" s="8" t="str">
        <f t="shared" si="29"/>
        <v xml:space="preserve">B_IMG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516</v>
      </c>
      <c r="D430" s="8" t="s">
        <v>444</v>
      </c>
      <c r="E430" s="9" t="s">
        <v>1324</v>
      </c>
      <c r="F430" s="8">
        <v>24</v>
      </c>
      <c r="G430" s="8" t="str">
        <f t="shared" si="29"/>
        <v xml:space="preserve">C_IMG CHAR(1) DEFAULT 'N', </v>
      </c>
      <c r="H430" s="8"/>
      <c r="I430" s="13"/>
    </row>
    <row r="431" spans="1:9" ht="11.25" customHeight="1" x14ac:dyDescent="0.3">
      <c r="A431" s="11" t="s">
        <v>538</v>
      </c>
      <c r="B431" s="22" t="s">
        <v>539</v>
      </c>
      <c r="C431" s="17" t="s">
        <v>517</v>
      </c>
      <c r="D431" s="8" t="s">
        <v>444</v>
      </c>
      <c r="E431" s="9" t="s">
        <v>511</v>
      </c>
      <c r="F431" s="8">
        <v>25</v>
      </c>
      <c r="G431" s="8" t="str">
        <f t="shared" si="29"/>
        <v xml:space="preserve">M_IMG1 CHAR(1) DEFAULT 'N', </v>
      </c>
      <c r="H431" s="8"/>
      <c r="I431" s="13"/>
    </row>
    <row r="432" spans="1:9" hidden="1" x14ac:dyDescent="0.3">
      <c r="A432" s="11" t="s">
        <v>538</v>
      </c>
      <c r="B432" s="22" t="s">
        <v>539</v>
      </c>
      <c r="C432" s="17" t="s">
        <v>505</v>
      </c>
      <c r="D432" s="8" t="s">
        <v>444</v>
      </c>
      <c r="E432" s="9" t="s">
        <v>512</v>
      </c>
      <c r="F432" s="8">
        <v>26</v>
      </c>
      <c r="G432" s="8" t="str">
        <f t="shared" si="29"/>
        <v xml:space="preserve">M_IMG2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1054</v>
      </c>
      <c r="D433" s="8" t="s">
        <v>360</v>
      </c>
      <c r="E433" s="9" t="s">
        <v>1055</v>
      </c>
      <c r="F433" s="8">
        <v>25</v>
      </c>
      <c r="G433" s="8" t="str">
        <f t="shared" ref="G433" si="37">IF(F433=0,"CREATE TABLE "&amp;A433&amp;" ( ",IF(F433=100,C433&amp;" );",IF(F433=200,"ALTER TABLE "&amp;A433&amp;" ADD INDEX "&amp;A433&amp;"_IDX"&amp;C433&amp;"("&amp;D433&amp;");",C433&amp;" "&amp;D433&amp;", ")))</f>
        <v xml:space="preserve">M_IMG2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506</v>
      </c>
      <c r="D434" s="8" t="s">
        <v>444</v>
      </c>
      <c r="E434" s="9" t="s">
        <v>513</v>
      </c>
      <c r="F434" s="8">
        <v>27</v>
      </c>
      <c r="G434" s="8" t="str">
        <f t="shared" si="29"/>
        <v xml:space="preserve">M_IMG3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502</v>
      </c>
      <c r="D435" s="8" t="s">
        <v>444</v>
      </c>
      <c r="E435" s="9" t="s">
        <v>508</v>
      </c>
      <c r="F435" s="8">
        <v>28</v>
      </c>
      <c r="G435" s="8" t="str">
        <f t="shared" si="29"/>
        <v xml:space="preserve">S_IMG1 CHAR(1) DEFAULT 'N', </v>
      </c>
      <c r="H435" s="8"/>
      <c r="I435" s="13"/>
    </row>
    <row r="436" spans="1:9" x14ac:dyDescent="0.3">
      <c r="A436" s="11" t="s">
        <v>538</v>
      </c>
      <c r="B436" s="22" t="s">
        <v>539</v>
      </c>
      <c r="C436" s="17" t="s">
        <v>503</v>
      </c>
      <c r="D436" s="8" t="s">
        <v>444</v>
      </c>
      <c r="E436" s="9" t="s">
        <v>509</v>
      </c>
      <c r="F436" s="8">
        <v>29</v>
      </c>
      <c r="G436" s="8" t="str">
        <f t="shared" si="29"/>
        <v xml:space="preserve">S_IMG2 CHAR(1) DEFAULT 'N', </v>
      </c>
      <c r="H436" s="8"/>
      <c r="I436" s="13"/>
    </row>
    <row r="437" spans="1:9" x14ac:dyDescent="0.3">
      <c r="A437" s="11" t="s">
        <v>538</v>
      </c>
      <c r="B437" s="22" t="s">
        <v>539</v>
      </c>
      <c r="C437" s="17" t="s">
        <v>504</v>
      </c>
      <c r="D437" s="8" t="s">
        <v>444</v>
      </c>
      <c r="E437" s="9" t="s">
        <v>510</v>
      </c>
      <c r="F437" s="8">
        <v>30</v>
      </c>
      <c r="G437" s="8" t="str">
        <f t="shared" si="29"/>
        <v xml:space="preserve">S_IMG3 CHAR(1) DEFAULT 'N', </v>
      </c>
      <c r="H437" s="8"/>
      <c r="I437" s="13"/>
    </row>
    <row r="438" spans="1:9" s="73" customFormat="1" x14ac:dyDescent="0.3">
      <c r="A438" s="68" t="s">
        <v>538</v>
      </c>
      <c r="B438" s="69" t="s">
        <v>539</v>
      </c>
      <c r="C438" s="70" t="s">
        <v>1167</v>
      </c>
      <c r="D438" s="70" t="s">
        <v>343</v>
      </c>
      <c r="E438" s="71" t="s">
        <v>904</v>
      </c>
      <c r="F438" s="70">
        <v>31</v>
      </c>
      <c r="G438" s="70" t="str">
        <f t="shared" si="29"/>
        <v xml:space="preserve">POPULAR_IMG1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902</v>
      </c>
      <c r="D439" s="70" t="s">
        <v>343</v>
      </c>
      <c r="E439" s="71" t="s">
        <v>905</v>
      </c>
      <c r="F439" s="70">
        <v>32</v>
      </c>
      <c r="G439" s="70" t="str">
        <f t="shared" si="29"/>
        <v xml:space="preserve">POPULAR_IMG2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881</v>
      </c>
      <c r="D440" s="70" t="s">
        <v>343</v>
      </c>
      <c r="E440" s="71" t="s">
        <v>885</v>
      </c>
      <c r="F440" s="70">
        <v>33</v>
      </c>
      <c r="G440" s="70" t="str">
        <f t="shared" si="29"/>
        <v xml:space="preserve">NEW_IMG1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882</v>
      </c>
      <c r="D441" s="70" t="s">
        <v>343</v>
      </c>
      <c r="E441" s="71" t="s">
        <v>886</v>
      </c>
      <c r="F441" s="70">
        <v>34</v>
      </c>
      <c r="G441" s="70" t="str">
        <f t="shared" si="29"/>
        <v xml:space="preserve">NEW_IMG2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883</v>
      </c>
      <c r="D442" s="70" t="s">
        <v>343</v>
      </c>
      <c r="E442" s="71" t="s">
        <v>887</v>
      </c>
      <c r="F442" s="70">
        <v>35</v>
      </c>
      <c r="G442" s="70" t="str">
        <f t="shared" si="29"/>
        <v xml:space="preserve">RECOMMEND_IMG1 CHAR(1) DEFAULT 'N',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884</v>
      </c>
      <c r="D443" s="70" t="s">
        <v>343</v>
      </c>
      <c r="E443" s="71" t="s">
        <v>888</v>
      </c>
      <c r="F443" s="70">
        <v>36</v>
      </c>
      <c r="G443" s="70" t="str">
        <f t="shared" si="29"/>
        <v xml:space="preserve">RECOMMEND_IMG2 CHAR(1) DEFAULT 'N',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903</v>
      </c>
      <c r="D444" s="70" t="s">
        <v>894</v>
      </c>
      <c r="E444" s="71" t="s">
        <v>893</v>
      </c>
      <c r="F444" s="70">
        <v>37</v>
      </c>
      <c r="G444" s="70" t="str">
        <f t="shared" si="29"/>
        <v xml:space="preserve">POPULAR_COLOR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890</v>
      </c>
      <c r="D445" s="70" t="s">
        <v>894</v>
      </c>
      <c r="E445" s="71" t="s">
        <v>892</v>
      </c>
      <c r="F445" s="70">
        <v>38</v>
      </c>
      <c r="G445" s="70" t="str">
        <f t="shared" si="29"/>
        <v xml:space="preserve">NEW_COLOR VARCHAR(6), </v>
      </c>
      <c r="H445" s="70"/>
      <c r="I445" s="72"/>
    </row>
    <row r="446" spans="1:9" s="73" customFormat="1" x14ac:dyDescent="0.3">
      <c r="A446" s="68" t="s">
        <v>538</v>
      </c>
      <c r="B446" s="69" t="s">
        <v>539</v>
      </c>
      <c r="C446" s="70" t="s">
        <v>889</v>
      </c>
      <c r="D446" s="70" t="s">
        <v>894</v>
      </c>
      <c r="E446" s="71" t="s">
        <v>891</v>
      </c>
      <c r="F446" s="70">
        <v>39</v>
      </c>
      <c r="G446" s="70" t="str">
        <f t="shared" si="29"/>
        <v xml:space="preserve">RECOMMEND_COLOR VARCHAR(6), </v>
      </c>
      <c r="H446" s="70"/>
      <c r="I446" s="72"/>
    </row>
    <row r="447" spans="1:9" s="73" customFormat="1" x14ac:dyDescent="0.3">
      <c r="A447" s="68" t="s">
        <v>538</v>
      </c>
      <c r="B447" s="69" t="s">
        <v>539</v>
      </c>
      <c r="C447" s="70" t="s">
        <v>931</v>
      </c>
      <c r="D447" s="70" t="s">
        <v>343</v>
      </c>
      <c r="E447" s="71" t="s">
        <v>932</v>
      </c>
      <c r="F447" s="70">
        <v>36</v>
      </c>
      <c r="G447" s="70" t="str">
        <f t="shared" ref="G447" si="38">IF(F447=0,"CREATE TABLE "&amp;A447&amp;" ( ",IF(F447=100,C447&amp;" );",IF(F447=200,"ALTER TABLE "&amp;A447&amp;" ADD INDEX "&amp;A447&amp;"_IDX"&amp;C447&amp;"("&amp;D447&amp;");",C447&amp;" "&amp;D447&amp;", ")))</f>
        <v xml:space="preserve">MAIN_OPEN_YN CHAR(1) DEFAULT 'N', </v>
      </c>
      <c r="H447" s="70"/>
      <c r="I447" s="72"/>
    </row>
    <row r="448" spans="1:9" x14ac:dyDescent="0.3">
      <c r="A448" s="11" t="s">
        <v>538</v>
      </c>
      <c r="B448" s="22" t="s">
        <v>539</v>
      </c>
      <c r="C448" s="17" t="s">
        <v>818</v>
      </c>
      <c r="D448" s="8" t="s">
        <v>343</v>
      </c>
      <c r="E448" s="9" t="s">
        <v>819</v>
      </c>
      <c r="F448" s="8">
        <v>40</v>
      </c>
      <c r="G448" s="8" t="str">
        <f t="shared" si="29"/>
        <v xml:space="preserve">MOBILE_YN CHAR(1) DEFAULT 'N',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1010</v>
      </c>
      <c r="D449" s="8" t="s">
        <v>343</v>
      </c>
      <c r="E449" s="9" t="s">
        <v>1011</v>
      </c>
      <c r="F449" s="8">
        <v>40</v>
      </c>
      <c r="G449" s="8" t="str">
        <f t="shared" ref="G449" si="39">IF(F449=0,"CREATE TABLE "&amp;A449&amp;" ( ",IF(F449=100,C449&amp;" );",IF(F449=200,"ALTER TABLE "&amp;A449&amp;" ADD INDEX "&amp;A449&amp;"_IDX"&amp;C449&amp;"("&amp;D449&amp;");",C449&amp;" "&amp;D449&amp;", ")))</f>
        <v xml:space="preserve">RESPONSIVE_CONTENTS_YN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933</v>
      </c>
      <c r="D450" s="8" t="s">
        <v>272</v>
      </c>
      <c r="E450" s="9" t="s">
        <v>934</v>
      </c>
      <c r="F450" s="8">
        <v>41</v>
      </c>
      <c r="G450" s="8" t="str">
        <f t="shared" ref="G450:G453" si="40">IF(F450=0,"CREATE TABLE "&amp;A450&amp;" ( ",IF(F450=100,C450&amp;" );",IF(F450=200,"ALTER TABLE "&amp;A450&amp;" ADD INDEX "&amp;A450&amp;"_IDX"&amp;C450&amp;"("&amp;D450&amp;");",C450&amp;" "&amp;D450&amp;", ")))</f>
        <v xml:space="preserve">STUDY_MAX_WEEK INT DEFAULT 0,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989</v>
      </c>
      <c r="D451" s="8" t="s">
        <v>343</v>
      </c>
      <c r="E451" s="9" t="s">
        <v>985</v>
      </c>
      <c r="F451" s="8">
        <v>42</v>
      </c>
      <c r="G451" s="8" t="str">
        <f t="shared" si="40"/>
        <v xml:space="preserve">WORKER_CARD_YN CHAR(1) DEFAULT 'N',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990</v>
      </c>
      <c r="D452" s="8" t="s">
        <v>343</v>
      </c>
      <c r="E452" s="9" t="s">
        <v>986</v>
      </c>
      <c r="F452" s="8">
        <v>43</v>
      </c>
      <c r="G452" s="8" t="str">
        <f t="shared" si="40"/>
        <v xml:space="preserve">SUPPORT_EMPLOYER_YN CHAR(1) DEFAULT 'N', </v>
      </c>
      <c r="H452" s="8"/>
      <c r="I452" s="13"/>
    </row>
    <row r="453" spans="1:9" x14ac:dyDescent="0.3">
      <c r="A453" s="11" t="s">
        <v>1159</v>
      </c>
      <c r="B453" s="22" t="s">
        <v>539</v>
      </c>
      <c r="C453" s="17" t="s">
        <v>988</v>
      </c>
      <c r="D453" s="8" t="s">
        <v>314</v>
      </c>
      <c r="E453" s="9" t="s">
        <v>987</v>
      </c>
      <c r="F453" s="8">
        <v>44</v>
      </c>
      <c r="G453" s="8" t="str">
        <f t="shared" si="40"/>
        <v xml:space="preserve">NORMAL_COURSE_YN CHAR(1) DEFAULT 'Y', </v>
      </c>
      <c r="H453" s="8"/>
      <c r="I453" s="13"/>
    </row>
    <row r="454" spans="1:9" x14ac:dyDescent="0.3">
      <c r="A454" s="11" t="s">
        <v>1348</v>
      </c>
      <c r="B454" s="22" t="s">
        <v>539</v>
      </c>
      <c r="C454" s="17" t="s">
        <v>1349</v>
      </c>
      <c r="D454" s="8" t="s">
        <v>1157</v>
      </c>
      <c r="E454" s="9" t="s">
        <v>1158</v>
      </c>
      <c r="F454" s="8">
        <v>42</v>
      </c>
      <c r="G454" s="8" t="str">
        <f t="shared" ref="G454" si="41">IF(F454=0,"CREATE TABLE "&amp;A454&amp;" ( ",IF(F454=100,C454&amp;" );",IF(F454=200,"ALTER TABLE "&amp;A454&amp;" ADD INDEX "&amp;A454&amp;"_IDX"&amp;C454&amp;"("&amp;D454&amp;");",C454&amp;" "&amp;D454&amp;", ")))</f>
        <v xml:space="preserve">OFFLINE_YN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1400</v>
      </c>
      <c r="D455" s="8" t="s">
        <v>343</v>
      </c>
      <c r="E455" s="9" t="s">
        <v>1158</v>
      </c>
      <c r="F455" s="8">
        <v>42</v>
      </c>
      <c r="G455" s="8" t="str">
        <f t="shared" ref="G455:G457" si="42">IF(F455=0,"CREATE TABLE "&amp;A455&amp;" ( ",IF(F455=100,C455&amp;" );",IF(F455=200,"ALTER TABLE "&amp;A455&amp;" ADD INDEX "&amp;A455&amp;"_IDX"&amp;C455&amp;"("&amp;D455&amp;");",C455&amp;" "&amp;D455&amp;", ")))</f>
        <v xml:space="preserve">SMART_LEARNING_YN CHAR(1) DEFAULT 'N',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1401</v>
      </c>
      <c r="D456" s="8" t="s">
        <v>343</v>
      </c>
      <c r="E456" s="9" t="s">
        <v>1158</v>
      </c>
      <c r="F456" s="8">
        <v>42</v>
      </c>
      <c r="G456" s="8" t="str">
        <f t="shared" si="42"/>
        <v xml:space="preserve">BOOK_YN CHAR(1) DEFAULT 'N',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1471</v>
      </c>
      <c r="D457" s="8" t="s">
        <v>167</v>
      </c>
      <c r="E457" s="9" t="s">
        <v>1472</v>
      </c>
      <c r="F457" s="8">
        <v>7</v>
      </c>
      <c r="G457" s="8" t="str">
        <f t="shared" si="42"/>
        <v xml:space="preserve">OFFLINE_DESC TEXT,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65</v>
      </c>
      <c r="D458" s="8" t="s">
        <v>76</v>
      </c>
      <c r="E458" s="9" t="s">
        <v>42</v>
      </c>
      <c r="F458" s="8">
        <v>45</v>
      </c>
      <c r="G458" s="8" t="str">
        <f t="shared" si="29"/>
        <v xml:space="preserve">CREATE_DATE DATETIME,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67</v>
      </c>
      <c r="D459" s="8" t="s">
        <v>73</v>
      </c>
      <c r="E459" s="9" t="s">
        <v>70</v>
      </c>
      <c r="F459" s="8">
        <v>46</v>
      </c>
      <c r="G459" s="8" t="str">
        <f t="shared" si="29"/>
        <v xml:space="preserve">CREATE_USER VARCHAR(15), </v>
      </c>
      <c r="H459" s="8"/>
      <c r="I459" s="13"/>
    </row>
    <row r="460" spans="1:9" x14ac:dyDescent="0.3">
      <c r="A460" s="11" t="s">
        <v>538</v>
      </c>
      <c r="B460" s="22" t="s">
        <v>539</v>
      </c>
      <c r="C460" s="17" t="s">
        <v>66</v>
      </c>
      <c r="D460" s="8" t="s">
        <v>76</v>
      </c>
      <c r="E460" s="9" t="s">
        <v>52</v>
      </c>
      <c r="F460" s="8">
        <v>47</v>
      </c>
      <c r="G460" s="8" t="str">
        <f t="shared" si="29"/>
        <v xml:space="preserve">UPDATE_DATE DATETIME, </v>
      </c>
      <c r="H460" s="8"/>
      <c r="I460" s="13"/>
    </row>
    <row r="461" spans="1:9" x14ac:dyDescent="0.3">
      <c r="A461" s="11" t="s">
        <v>538</v>
      </c>
      <c r="B461" s="22" t="s">
        <v>539</v>
      </c>
      <c r="C461" s="17" t="s">
        <v>68</v>
      </c>
      <c r="D461" s="8" t="s">
        <v>73</v>
      </c>
      <c r="E461" s="9" t="s">
        <v>72</v>
      </c>
      <c r="F461" s="8">
        <v>48</v>
      </c>
      <c r="G461" s="8" t="str">
        <f t="shared" si="29"/>
        <v xml:space="preserve">UPDATE_USER VARCHAR(15), </v>
      </c>
      <c r="H461" s="8"/>
      <c r="I461" s="13"/>
    </row>
    <row r="462" spans="1:9" x14ac:dyDescent="0.3">
      <c r="A462" s="11" t="s">
        <v>538</v>
      </c>
      <c r="B462" s="22" t="s">
        <v>539</v>
      </c>
      <c r="C462" s="17" t="s">
        <v>79</v>
      </c>
      <c r="D462" s="8"/>
      <c r="E462" s="9"/>
      <c r="F462" s="8">
        <v>100</v>
      </c>
      <c r="G462" s="8" t="str">
        <f t="shared" si="29"/>
        <v>PRIMARY KEY(COURSE_CODE) );</v>
      </c>
      <c r="H462" s="8"/>
      <c r="I462" s="13"/>
    </row>
    <row r="463" spans="1:9" x14ac:dyDescent="0.3">
      <c r="A463" s="11" t="s">
        <v>534</v>
      </c>
      <c r="B463" s="23" t="s">
        <v>535</v>
      </c>
      <c r="C463" s="17"/>
      <c r="D463" s="8"/>
      <c r="E463" s="8" t="s">
        <v>369</v>
      </c>
      <c r="F463" s="8">
        <v>0</v>
      </c>
      <c r="G463" s="8" t="str">
        <f t="shared" si="29"/>
        <v xml:space="preserve">CREATE TABLE COURSE_REGISTER ( </v>
      </c>
      <c r="H463" s="8"/>
      <c r="I463" s="13"/>
    </row>
    <row r="464" spans="1:9" x14ac:dyDescent="0.3">
      <c r="A464" s="11" t="s">
        <v>356</v>
      </c>
      <c r="B464" s="23" t="s">
        <v>535</v>
      </c>
      <c r="C464" s="17" t="s">
        <v>218</v>
      </c>
      <c r="D464" s="8" t="s">
        <v>219</v>
      </c>
      <c r="E464" s="8" t="s">
        <v>217</v>
      </c>
      <c r="F464" s="8">
        <v>1</v>
      </c>
      <c r="G464" s="8" t="str">
        <f t="shared" si="29"/>
        <v xml:space="preserve">COURSE_ID INT,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221</v>
      </c>
      <c r="D465" s="8" t="s">
        <v>222</v>
      </c>
      <c r="E465" s="8" t="s">
        <v>220</v>
      </c>
      <c r="F465" s="8">
        <v>2</v>
      </c>
      <c r="G465" s="8" t="str">
        <f t="shared" si="29"/>
        <v xml:space="preserve">USER_ID VARCHAR(15), </v>
      </c>
      <c r="H465" s="8"/>
      <c r="I465" s="13"/>
    </row>
    <row r="466" spans="1:9" ht="48" x14ac:dyDescent="0.3">
      <c r="A466" s="11" t="s">
        <v>1182</v>
      </c>
      <c r="B466" s="23" t="s">
        <v>535</v>
      </c>
      <c r="C466" s="17" t="s">
        <v>100</v>
      </c>
      <c r="D466" s="8" t="s">
        <v>388</v>
      </c>
      <c r="E466" s="11" t="s">
        <v>223</v>
      </c>
      <c r="F466" s="8">
        <v>3</v>
      </c>
      <c r="G466" s="8" t="str">
        <f t="shared" si="29"/>
        <v xml:space="preserve">STATUS CHAR(1), </v>
      </c>
      <c r="H466" s="11" t="s">
        <v>677</v>
      </c>
      <c r="I466" s="39"/>
    </row>
    <row r="467" spans="1:9" x14ac:dyDescent="0.3">
      <c r="A467" s="11" t="s">
        <v>534</v>
      </c>
      <c r="B467" s="23" t="s">
        <v>535</v>
      </c>
      <c r="C467" s="19" t="s">
        <v>264</v>
      </c>
      <c r="D467" s="8" t="s">
        <v>357</v>
      </c>
      <c r="E467" s="8" t="s">
        <v>367</v>
      </c>
      <c r="F467" s="8">
        <v>4</v>
      </c>
      <c r="G467" s="8" t="str">
        <f t="shared" si="29"/>
        <v xml:space="preserve">COURSE_COST INT DEFAULT 0, </v>
      </c>
      <c r="H467" s="8"/>
      <c r="I467" s="13"/>
    </row>
    <row r="468" spans="1:9" x14ac:dyDescent="0.3">
      <c r="A468" s="11" t="s">
        <v>534</v>
      </c>
      <c r="B468" s="23" t="s">
        <v>535</v>
      </c>
      <c r="C468" s="19" t="s">
        <v>344</v>
      </c>
      <c r="D468" s="8" t="s">
        <v>476</v>
      </c>
      <c r="E468" s="7" t="s">
        <v>345</v>
      </c>
      <c r="F468" s="8">
        <v>8</v>
      </c>
      <c r="G468" s="8" t="str">
        <f t="shared" ref="G468:G573" si="43">IF(F468=0,"CREATE TABLE "&amp;A468&amp;" ( ",IF(F468=100,C468&amp;" );",IF(F468=200,"ALTER TABLE "&amp;A468&amp;" ADD INDEX "&amp;A468&amp;"_IDX"&amp;C468&amp;"("&amp;D468&amp;");",C468&amp;" "&amp;D468&amp;", ")))</f>
        <v xml:space="preserve">APPROVAL_ID VARCHAR(30), </v>
      </c>
      <c r="H468" s="7"/>
      <c r="I468" s="30"/>
    </row>
    <row r="469" spans="1:9" x14ac:dyDescent="0.3">
      <c r="A469" s="11" t="s">
        <v>534</v>
      </c>
      <c r="B469" s="23" t="s">
        <v>535</v>
      </c>
      <c r="C469" s="17" t="s">
        <v>358</v>
      </c>
      <c r="D469" s="8" t="s">
        <v>76</v>
      </c>
      <c r="E469" s="8" t="s">
        <v>359</v>
      </c>
      <c r="F469" s="8">
        <v>9</v>
      </c>
      <c r="G469" s="8" t="str">
        <f t="shared" si="43"/>
        <v xml:space="preserve">CONFIRM_DATE DATETIME, </v>
      </c>
      <c r="H469" s="8"/>
      <c r="I469" s="13"/>
    </row>
    <row r="470" spans="1:9" x14ac:dyDescent="0.3">
      <c r="A470" s="11" t="s">
        <v>534</v>
      </c>
      <c r="B470" s="23" t="s">
        <v>535</v>
      </c>
      <c r="C470" s="19" t="s">
        <v>1181</v>
      </c>
      <c r="D470" s="8" t="s">
        <v>1175</v>
      </c>
      <c r="E470" s="8" t="s">
        <v>1176</v>
      </c>
      <c r="F470" s="8">
        <v>10</v>
      </c>
      <c r="G470" s="8" t="str">
        <f t="shared" si="43"/>
        <v xml:space="preserve">COST_SEQ INT DEFAULT 0, </v>
      </c>
      <c r="H470" s="7"/>
      <c r="I470" s="30"/>
    </row>
    <row r="471" spans="1:9" x14ac:dyDescent="0.3">
      <c r="A471" s="11" t="s">
        <v>534</v>
      </c>
      <c r="B471" s="23" t="s">
        <v>535</v>
      </c>
      <c r="C471" s="17" t="s">
        <v>112</v>
      </c>
      <c r="D471" s="8" t="s">
        <v>76</v>
      </c>
      <c r="E471" s="8" t="s">
        <v>42</v>
      </c>
      <c r="F471" s="8">
        <v>12</v>
      </c>
      <c r="G471" s="8" t="str">
        <f t="shared" si="43"/>
        <v xml:space="preserve">CREATE_DATE DATETIME,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67</v>
      </c>
      <c r="D472" s="8" t="s">
        <v>73</v>
      </c>
      <c r="E472" s="8" t="s">
        <v>70</v>
      </c>
      <c r="F472" s="8">
        <v>13</v>
      </c>
      <c r="G472" s="8" t="str">
        <f t="shared" si="43"/>
        <v xml:space="preserve">CREATE_USER VARCHAR(15), </v>
      </c>
      <c r="H472" s="8"/>
      <c r="I472" s="13"/>
    </row>
    <row r="473" spans="1:9" x14ac:dyDescent="0.3">
      <c r="A473" s="11" t="s">
        <v>356</v>
      </c>
      <c r="B473" s="23" t="s">
        <v>535</v>
      </c>
      <c r="C473" s="17" t="s">
        <v>66</v>
      </c>
      <c r="D473" s="8" t="s">
        <v>76</v>
      </c>
      <c r="E473" s="8" t="s">
        <v>52</v>
      </c>
      <c r="F473" s="8">
        <v>14</v>
      </c>
      <c r="G473" s="8" t="str">
        <f t="shared" si="43"/>
        <v xml:space="preserve">UPDATE_DATE DATETIME, </v>
      </c>
      <c r="H473" s="8"/>
      <c r="I473" s="13"/>
    </row>
    <row r="474" spans="1:9" x14ac:dyDescent="0.3">
      <c r="A474" s="11" t="s">
        <v>534</v>
      </c>
      <c r="B474" s="23" t="s">
        <v>535</v>
      </c>
      <c r="C474" s="17" t="s">
        <v>68</v>
      </c>
      <c r="D474" s="8" t="s">
        <v>73</v>
      </c>
      <c r="E474" s="8" t="s">
        <v>72</v>
      </c>
      <c r="F474" s="8">
        <v>15</v>
      </c>
      <c r="G474" s="8" t="str">
        <f t="shared" si="43"/>
        <v xml:space="preserve">UPDATE_USER VARCHAR(15), </v>
      </c>
      <c r="H474" s="8"/>
      <c r="I474" s="13"/>
    </row>
    <row r="475" spans="1:9" x14ac:dyDescent="0.3">
      <c r="A475" s="11" t="s">
        <v>534</v>
      </c>
      <c r="B475" s="23" t="s">
        <v>535</v>
      </c>
      <c r="C475" s="17" t="s">
        <v>84</v>
      </c>
      <c r="D475" s="8"/>
      <c r="E475" s="8"/>
      <c r="F475" s="8">
        <v>100</v>
      </c>
      <c r="G475" s="8" t="str">
        <f t="shared" si="43"/>
        <v>PRIMARY KEY(COURSE_ID,USER_ID) );</v>
      </c>
      <c r="H475" s="8"/>
      <c r="I475" s="13"/>
    </row>
    <row r="476" spans="1:9" x14ac:dyDescent="0.3">
      <c r="A476" s="11" t="s">
        <v>534</v>
      </c>
      <c r="B476" s="23" t="s">
        <v>535</v>
      </c>
      <c r="C476" s="17" t="s">
        <v>678</v>
      </c>
      <c r="D476" s="8" t="s">
        <v>533</v>
      </c>
      <c r="E476" s="8"/>
      <c r="F476" s="8">
        <v>200</v>
      </c>
      <c r="G476" s="8" t="str">
        <f t="shared" si="43"/>
        <v>ALTER TABLE COURSE_REGISTER ADD INDEX COURSE_REGISTER_IDX1(APPROVAL_ID);</v>
      </c>
      <c r="H476" s="13"/>
      <c r="I476" s="13"/>
    </row>
    <row r="477" spans="1:9" x14ac:dyDescent="0.3">
      <c r="A477" s="11" t="s">
        <v>356</v>
      </c>
      <c r="B477" s="23" t="s">
        <v>535</v>
      </c>
      <c r="C477" s="17" t="s">
        <v>1339</v>
      </c>
      <c r="D477" s="8" t="s">
        <v>1340</v>
      </c>
      <c r="E477" s="8"/>
      <c r="F477" s="8">
        <v>200</v>
      </c>
      <c r="G477" s="8" t="str">
        <f t="shared" ref="G477" si="44">IF(F477=0,"CREATE TABLE "&amp;A477&amp;" ( ",IF(F477=100,C477&amp;" );",IF(F477=200,"ALTER TABLE "&amp;A477&amp;" ADD INDEX "&amp;A477&amp;"_IDX"&amp;C477&amp;"("&amp;D477&amp;");",C477&amp;" "&amp;D477&amp;", ")))</f>
        <v>ALTER TABLE COURSE_REGISTER ADD INDEX COURSE_REGISTER_IDX2(USER_ID);</v>
      </c>
      <c r="H477" s="13"/>
      <c r="I477" s="13"/>
    </row>
    <row r="478" spans="1:9" x14ac:dyDescent="0.3">
      <c r="A478" s="11" t="s">
        <v>648</v>
      </c>
      <c r="B478" s="23" t="s">
        <v>649</v>
      </c>
      <c r="C478" s="33"/>
      <c r="F478" s="33">
        <v>0</v>
      </c>
      <c r="G478" s="8" t="str">
        <f t="shared" si="43"/>
        <v xml:space="preserve">CREATE TABLE COURSE_REPORT ( </v>
      </c>
      <c r="H478" s="13"/>
      <c r="I478" s="13" t="s">
        <v>650</v>
      </c>
    </row>
    <row r="479" spans="1:9" x14ac:dyDescent="0.3">
      <c r="A479" s="11" t="s">
        <v>648</v>
      </c>
      <c r="B479" s="23" t="s">
        <v>649</v>
      </c>
      <c r="C479" s="17" t="s">
        <v>48</v>
      </c>
      <c r="D479" s="8" t="s">
        <v>99</v>
      </c>
      <c r="E479" s="9"/>
      <c r="F479" s="8">
        <v>1</v>
      </c>
      <c r="G479" s="8" t="str">
        <f>IF(F479=0,"CREATE TABLE "&amp;A478&amp;" ( ",IF(F479=100,C479&amp;" );",IF(F479=200,"ALTER TABLE "&amp;A478&amp;" ADD INDEX "&amp;A478&amp;"_IDX"&amp;C479&amp;"("&amp;D479&amp;");",C479&amp;" "&amp;D479&amp;", ")))</f>
        <v xml:space="preserve">SEQ INT NOT NULL auto_increment, </v>
      </c>
      <c r="H479" s="13"/>
      <c r="I479" s="13" t="s">
        <v>650</v>
      </c>
    </row>
    <row r="480" spans="1:9" x14ac:dyDescent="0.3">
      <c r="A480" s="11" t="s">
        <v>648</v>
      </c>
      <c r="B480" s="23" t="s">
        <v>649</v>
      </c>
      <c r="C480" s="17" t="s">
        <v>467</v>
      </c>
      <c r="D480" s="8" t="s">
        <v>141</v>
      </c>
      <c r="E480" s="9"/>
      <c r="F480" s="8">
        <v>2</v>
      </c>
      <c r="G480" s="8" t="str">
        <f>IF(F480=0,"CREATE TABLE "&amp;A479&amp;" ( ",IF(F480=100,C480&amp;" );",IF(F480=200,"ALTER TABLE "&amp;A479&amp;" ADD INDEX "&amp;A479&amp;"_IDX"&amp;C480&amp;"("&amp;D480&amp;");",C480&amp;" "&amp;D480&amp;", ")))</f>
        <v xml:space="preserve">COURSE_CODE VARCHAR(10), </v>
      </c>
      <c r="H480" s="13"/>
      <c r="I480" s="13" t="s">
        <v>650</v>
      </c>
    </row>
    <row r="481" spans="1:9" x14ac:dyDescent="0.3">
      <c r="A481" s="11" t="s">
        <v>648</v>
      </c>
      <c r="B481" s="23" t="s">
        <v>649</v>
      </c>
      <c r="C481" s="17" t="s">
        <v>651</v>
      </c>
      <c r="D481" s="8" t="s">
        <v>80</v>
      </c>
      <c r="E481" s="8" t="s">
        <v>43</v>
      </c>
      <c r="F481" s="8">
        <v>3</v>
      </c>
      <c r="G481" s="8" t="str">
        <f t="shared" ref="G481:G482" si="45">IF(F481=0,"CREATE TABLE "&amp;A481&amp;" ( ",IF(F481=100,C481&amp;" );",IF(F481=200,"ALTER TABLE "&amp;A481&amp;" ADD INDEX "&amp;A481&amp;"_IDX"&amp;C481&amp;"("&amp;D481&amp;");",C481&amp;" "&amp;D481&amp;", ")))</f>
        <v xml:space="preserve">TITLE VARCHAR(200), </v>
      </c>
      <c r="H481" s="13"/>
      <c r="I481" s="13" t="s">
        <v>650</v>
      </c>
    </row>
    <row r="482" spans="1:9" x14ac:dyDescent="0.3">
      <c r="A482" s="11" t="s">
        <v>648</v>
      </c>
      <c r="B482" s="23" t="s">
        <v>649</v>
      </c>
      <c r="C482" s="17" t="s">
        <v>47</v>
      </c>
      <c r="D482" s="8" t="s">
        <v>167</v>
      </c>
      <c r="E482" s="8" t="s">
        <v>44</v>
      </c>
      <c r="F482" s="8">
        <v>4</v>
      </c>
      <c r="G482" s="8" t="str">
        <f t="shared" si="45"/>
        <v xml:space="preserve">CONTENTS TEXT, </v>
      </c>
      <c r="H482" s="13"/>
      <c r="I482" s="13" t="s">
        <v>650</v>
      </c>
    </row>
    <row r="483" spans="1:9" x14ac:dyDescent="0.3">
      <c r="A483" s="11" t="s">
        <v>648</v>
      </c>
      <c r="B483" s="23" t="s">
        <v>649</v>
      </c>
      <c r="C483" s="17" t="s">
        <v>0</v>
      </c>
      <c r="D483" s="7" t="s">
        <v>314</v>
      </c>
      <c r="E483" s="9" t="s">
        <v>4</v>
      </c>
      <c r="F483" s="8">
        <v>5</v>
      </c>
      <c r="G483" s="8" t="str">
        <f t="shared" ref="G483:G489" si="46">IF(F483=0,"CREATE TABLE "&amp;A482&amp;" ( ",IF(F483=100,C483&amp;" );",IF(F483=200,"ALTER TABLE "&amp;A482&amp;" ADD INDEX "&amp;A482&amp;"_IDX"&amp;C483&amp;"("&amp;D483&amp;");",C483&amp;" "&amp;D483&amp;", ")))</f>
        <v xml:space="preserve">USE_YN CHAR(1) DEFAULT 'Y', </v>
      </c>
      <c r="H483" s="13"/>
      <c r="I483" s="13" t="s">
        <v>650</v>
      </c>
    </row>
    <row r="484" spans="1:9" x14ac:dyDescent="0.3">
      <c r="A484" s="11" t="s">
        <v>648</v>
      </c>
      <c r="B484" s="23" t="s">
        <v>649</v>
      </c>
      <c r="C484" s="17" t="s">
        <v>65</v>
      </c>
      <c r="D484" s="8" t="s">
        <v>76</v>
      </c>
      <c r="E484" s="9" t="s">
        <v>42</v>
      </c>
      <c r="F484" s="8">
        <v>6</v>
      </c>
      <c r="G484" s="8" t="str">
        <f t="shared" si="46"/>
        <v xml:space="preserve">CREATE_DATE DATETIME, </v>
      </c>
      <c r="H484" s="13"/>
      <c r="I484" s="13" t="s">
        <v>650</v>
      </c>
    </row>
    <row r="485" spans="1:9" x14ac:dyDescent="0.3">
      <c r="A485" s="11" t="s">
        <v>648</v>
      </c>
      <c r="B485" s="23" t="s">
        <v>649</v>
      </c>
      <c r="C485" s="17" t="s">
        <v>67</v>
      </c>
      <c r="D485" s="8" t="s">
        <v>73</v>
      </c>
      <c r="E485" s="9" t="s">
        <v>70</v>
      </c>
      <c r="F485" s="8">
        <v>7</v>
      </c>
      <c r="G485" s="8" t="str">
        <f t="shared" si="46"/>
        <v xml:space="preserve">CREATE_USER VARCHAR(15), </v>
      </c>
      <c r="H485" s="13"/>
      <c r="I485" s="13" t="s">
        <v>650</v>
      </c>
    </row>
    <row r="486" spans="1:9" x14ac:dyDescent="0.3">
      <c r="A486" s="11" t="s">
        <v>648</v>
      </c>
      <c r="B486" s="23" t="s">
        <v>649</v>
      </c>
      <c r="C486" s="17" t="s">
        <v>66</v>
      </c>
      <c r="D486" s="8" t="s">
        <v>76</v>
      </c>
      <c r="E486" s="9" t="s">
        <v>52</v>
      </c>
      <c r="F486" s="8">
        <v>8</v>
      </c>
      <c r="G486" s="8" t="str">
        <f t="shared" si="46"/>
        <v xml:space="preserve">UPDATE_DATE DATETIME, </v>
      </c>
      <c r="H486" s="13"/>
      <c r="I486" s="13" t="s">
        <v>650</v>
      </c>
    </row>
    <row r="487" spans="1:9" x14ac:dyDescent="0.3">
      <c r="A487" s="11" t="s">
        <v>648</v>
      </c>
      <c r="B487" s="23" t="s">
        <v>649</v>
      </c>
      <c r="C487" s="17" t="s">
        <v>68</v>
      </c>
      <c r="D487" s="8" t="s">
        <v>73</v>
      </c>
      <c r="E487" s="9" t="s">
        <v>72</v>
      </c>
      <c r="F487" s="8">
        <v>9</v>
      </c>
      <c r="G487" s="8" t="str">
        <f t="shared" si="46"/>
        <v xml:space="preserve">UPDATE_USER VARCHAR(15), </v>
      </c>
      <c r="H487" s="13"/>
      <c r="I487" s="13" t="s">
        <v>650</v>
      </c>
    </row>
    <row r="488" spans="1:9" x14ac:dyDescent="0.3">
      <c r="A488" s="11" t="s">
        <v>648</v>
      </c>
      <c r="B488" s="23" t="s">
        <v>649</v>
      </c>
      <c r="C488" s="17" t="s">
        <v>122</v>
      </c>
      <c r="D488" s="8"/>
      <c r="E488" s="9"/>
      <c r="F488" s="8">
        <v>100</v>
      </c>
      <c r="G488" s="8" t="str">
        <f t="shared" si="46"/>
        <v>PRIMARY KEY(SEQ) );</v>
      </c>
      <c r="H488" s="13"/>
      <c r="I488" s="13" t="s">
        <v>650</v>
      </c>
    </row>
    <row r="489" spans="1:9" x14ac:dyDescent="0.3">
      <c r="A489" s="11" t="s">
        <v>648</v>
      </c>
      <c r="B489" s="23" t="s">
        <v>649</v>
      </c>
      <c r="C489" s="17">
        <v>1</v>
      </c>
      <c r="D489" s="17" t="s">
        <v>467</v>
      </c>
      <c r="E489" s="8"/>
      <c r="F489" s="8">
        <v>200</v>
      </c>
      <c r="G489" s="8" t="str">
        <f t="shared" si="46"/>
        <v>ALTER TABLE COURSE_REPORT ADD INDEX COURSE_REPORT_IDX1(COURSE_CODE);</v>
      </c>
      <c r="H489" s="13"/>
      <c r="I489" s="13" t="s">
        <v>650</v>
      </c>
    </row>
    <row r="490" spans="1:9" x14ac:dyDescent="0.3">
      <c r="A490" s="11" t="s">
        <v>536</v>
      </c>
      <c r="B490" s="22" t="s">
        <v>537</v>
      </c>
      <c r="C490" s="17"/>
      <c r="D490" s="8"/>
      <c r="E490" s="8"/>
      <c r="F490" s="8">
        <v>0</v>
      </c>
      <c r="G490" s="8" t="str">
        <f t="shared" si="43"/>
        <v xml:space="preserve">CREATE TABLE COURSE_RESOURCE (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</v>
      </c>
      <c r="D491" s="8" t="s">
        <v>183</v>
      </c>
      <c r="E491" s="8" t="s">
        <v>12</v>
      </c>
      <c r="F491" s="8">
        <v>1</v>
      </c>
      <c r="G491" s="8" t="str">
        <f t="shared" si="43"/>
        <v xml:space="preserve">COURSE_CODE VARCHAR(10),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17</v>
      </c>
      <c r="D492" s="8" t="s">
        <v>78</v>
      </c>
      <c r="E492" s="8" t="s">
        <v>14</v>
      </c>
      <c r="F492" s="8">
        <v>2</v>
      </c>
      <c r="G492" s="8" t="str">
        <f t="shared" si="43"/>
        <v xml:space="preserve">WEEK INT,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16</v>
      </c>
      <c r="D493" s="8" t="s">
        <v>166</v>
      </c>
      <c r="E493" s="8" t="s">
        <v>13</v>
      </c>
      <c r="F493" s="8">
        <v>3</v>
      </c>
      <c r="G493" s="8" t="str">
        <f t="shared" si="43"/>
        <v xml:space="preserve">TITLE VARCHAR(255),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18</v>
      </c>
      <c r="D494" s="8" t="s">
        <v>74</v>
      </c>
      <c r="E494" s="8" t="s">
        <v>15</v>
      </c>
      <c r="F494" s="8">
        <v>4</v>
      </c>
      <c r="G494" s="8" t="str">
        <f t="shared" si="43"/>
        <v xml:space="preserve">DIRECTORY VARCHAR(100),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158</v>
      </c>
      <c r="D495" s="8" t="s">
        <v>321</v>
      </c>
      <c r="E495" s="8" t="s">
        <v>156</v>
      </c>
      <c r="F495" s="8">
        <v>5</v>
      </c>
      <c r="G495" s="8" t="str">
        <f t="shared" si="43"/>
        <v xml:space="preserve">PAGE_CNT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440</v>
      </c>
      <c r="D496" s="8" t="s">
        <v>321</v>
      </c>
      <c r="E496" s="8" t="s">
        <v>441</v>
      </c>
      <c r="F496" s="8">
        <v>6</v>
      </c>
      <c r="G496" s="8" t="str">
        <f t="shared" si="43"/>
        <v xml:space="preserve">PREVIEW_PAGE INT DEFAULT 0,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438</v>
      </c>
      <c r="D497" s="8" t="s">
        <v>321</v>
      </c>
      <c r="E497" s="9" t="s">
        <v>439</v>
      </c>
      <c r="F497" s="8">
        <v>7</v>
      </c>
      <c r="G497" s="8" t="str">
        <f t="shared" si="43"/>
        <v xml:space="preserve">WEEK_COST INT DEFAULT 0,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837</v>
      </c>
      <c r="D498" s="8" t="s">
        <v>272</v>
      </c>
      <c r="E498" s="9" t="s">
        <v>838</v>
      </c>
      <c r="F498" s="8">
        <v>7</v>
      </c>
      <c r="G498" s="8" t="str">
        <f t="shared" ref="G498" si="47">IF(F498=0,"CREATE TABLE "&amp;A498&amp;" ( ",IF(F498=100,C498&amp;" );",IF(F498=200,"ALTER TABLE "&amp;A498&amp;" ADD INDEX "&amp;A498&amp;"_IDX"&amp;C498&amp;"("&amp;D498&amp;");",C498&amp;" "&amp;D498&amp;", ")))</f>
        <v xml:space="preserve">WEEK_TIME INT DEFAULT 0,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65</v>
      </c>
      <c r="D499" s="8" t="s">
        <v>76</v>
      </c>
      <c r="E499" s="8" t="s">
        <v>69</v>
      </c>
      <c r="F499" s="8">
        <v>8</v>
      </c>
      <c r="G499" s="8" t="str">
        <f t="shared" si="43"/>
        <v xml:space="preserve">CREATE_DATE DATETIME,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67</v>
      </c>
      <c r="D500" s="8" t="s">
        <v>73</v>
      </c>
      <c r="E500" s="8" t="s">
        <v>70</v>
      </c>
      <c r="F500" s="8">
        <v>9</v>
      </c>
      <c r="G500" s="8" t="str">
        <f t="shared" si="43"/>
        <v xml:space="preserve">CREATE_USER VARCHAR(15), </v>
      </c>
      <c r="H500" s="7"/>
      <c r="I500" s="30"/>
    </row>
    <row r="501" spans="1:9" x14ac:dyDescent="0.3">
      <c r="A501" s="11" t="s">
        <v>536</v>
      </c>
      <c r="B501" s="22" t="s">
        <v>537</v>
      </c>
      <c r="C501" s="17" t="s">
        <v>66</v>
      </c>
      <c r="D501" s="8" t="s">
        <v>76</v>
      </c>
      <c r="E501" s="8" t="s">
        <v>71</v>
      </c>
      <c r="F501" s="8">
        <v>10</v>
      </c>
      <c r="G501" s="8" t="str">
        <f t="shared" si="43"/>
        <v xml:space="preserve">UPDATE_DATE DATETIME, </v>
      </c>
      <c r="H501" s="7"/>
      <c r="I501" s="30"/>
    </row>
    <row r="502" spans="1:9" x14ac:dyDescent="0.3">
      <c r="A502" s="11" t="s">
        <v>536</v>
      </c>
      <c r="B502" s="22" t="s">
        <v>537</v>
      </c>
      <c r="C502" s="17" t="s">
        <v>68</v>
      </c>
      <c r="D502" s="8" t="s">
        <v>73</v>
      </c>
      <c r="E502" s="8" t="s">
        <v>72</v>
      </c>
      <c r="F502" s="8">
        <v>11</v>
      </c>
      <c r="G502" s="8" t="str">
        <f t="shared" si="43"/>
        <v xml:space="preserve">UPDATE_USER VARCHAR(15), </v>
      </c>
      <c r="H502" s="7"/>
      <c r="I502" s="30"/>
    </row>
    <row r="503" spans="1:9" x14ac:dyDescent="0.3">
      <c r="A503" s="11" t="s">
        <v>536</v>
      </c>
      <c r="B503" s="22" t="s">
        <v>537</v>
      </c>
      <c r="C503" s="17" t="s">
        <v>81</v>
      </c>
      <c r="D503" s="8"/>
      <c r="E503" s="8"/>
      <c r="F503" s="8">
        <v>100</v>
      </c>
      <c r="G503" s="8" t="str">
        <f t="shared" si="43"/>
        <v>PRIMARY KEY(COURSE_CODE,WEEK) );</v>
      </c>
      <c r="H503" s="7"/>
      <c r="I503" s="30"/>
    </row>
    <row r="504" spans="1:9" x14ac:dyDescent="0.3">
      <c r="A504" s="11" t="s">
        <v>1343</v>
      </c>
      <c r="B504" s="22" t="s">
        <v>1344</v>
      </c>
      <c r="C504" s="17"/>
      <c r="D504" s="8"/>
      <c r="E504" s="8"/>
      <c r="F504" s="8">
        <v>0</v>
      </c>
      <c r="G504" s="8" t="str">
        <f t="shared" ref="G504:G511" si="48">IF(F504=0,"CREATE TABLE "&amp;A504&amp;" ( ",IF(F504=100,C504&amp;" );",IF(F504=200,"ALTER TABLE "&amp;A504&amp;" ADD INDEX "&amp;A504&amp;"_IDX"&amp;C504&amp;"("&amp;D504&amp;");",C504&amp;" "&amp;D504&amp;", ")))</f>
        <v xml:space="preserve">CREATE TABLE COURSE_RESOURCE_PAGE ( </v>
      </c>
      <c r="H504" s="7"/>
      <c r="I504" s="30"/>
    </row>
    <row r="505" spans="1:9" x14ac:dyDescent="0.3">
      <c r="A505" s="11" t="s">
        <v>1343</v>
      </c>
      <c r="B505" s="22" t="s">
        <v>1344</v>
      </c>
      <c r="C505" s="17" t="s">
        <v>1</v>
      </c>
      <c r="D505" s="8" t="s">
        <v>141</v>
      </c>
      <c r="E505" s="8" t="s">
        <v>12</v>
      </c>
      <c r="F505" s="8">
        <v>1</v>
      </c>
      <c r="G505" s="8" t="str">
        <f t="shared" si="48"/>
        <v xml:space="preserve">COURSE_CODE VARCHAR(10), </v>
      </c>
      <c r="H505" s="7"/>
      <c r="I505" s="30"/>
    </row>
    <row r="506" spans="1:9" x14ac:dyDescent="0.3">
      <c r="A506" s="11" t="s">
        <v>1343</v>
      </c>
      <c r="B506" s="22" t="s">
        <v>1344</v>
      </c>
      <c r="C506" s="17" t="s">
        <v>17</v>
      </c>
      <c r="D506" s="8" t="s">
        <v>78</v>
      </c>
      <c r="E506" s="8" t="s">
        <v>14</v>
      </c>
      <c r="F506" s="8">
        <v>2</v>
      </c>
      <c r="G506" s="8" t="str">
        <f t="shared" si="48"/>
        <v xml:space="preserve">WEEK INT, </v>
      </c>
      <c r="H506" s="7"/>
      <c r="I506" s="30"/>
    </row>
    <row r="507" spans="1:9" x14ac:dyDescent="0.3">
      <c r="A507" s="11" t="s">
        <v>1343</v>
      </c>
      <c r="B507" s="22" t="s">
        <v>1344</v>
      </c>
      <c r="C507" s="17" t="s">
        <v>1356</v>
      </c>
      <c r="D507" s="8" t="s">
        <v>78</v>
      </c>
      <c r="E507" s="8" t="s">
        <v>1357</v>
      </c>
      <c r="F507" s="8">
        <v>3</v>
      </c>
      <c r="G507" s="8" t="str">
        <f t="shared" ref="G507" si="49">IF(F507=0,"CREATE TABLE "&amp;A507&amp;" ( ",IF(F507=100,C507&amp;" );",IF(F507=200,"ALTER TABLE "&amp;A507&amp;" ADD INDEX "&amp;A507&amp;"_IDX"&amp;C507&amp;"("&amp;D507&amp;");",C507&amp;" "&amp;D507&amp;", ")))</f>
        <v xml:space="preserve">CLIP INT, </v>
      </c>
      <c r="H507" s="7"/>
      <c r="I507" s="30"/>
    </row>
    <row r="508" spans="1:9" x14ac:dyDescent="0.3">
      <c r="A508" s="11" t="s">
        <v>1343</v>
      </c>
      <c r="B508" s="22" t="s">
        <v>1344</v>
      </c>
      <c r="C508" s="17" t="s">
        <v>16</v>
      </c>
      <c r="D508" s="8" t="s">
        <v>166</v>
      </c>
      <c r="E508" s="8" t="s">
        <v>13</v>
      </c>
      <c r="F508" s="8">
        <v>4</v>
      </c>
      <c r="G508" s="8" t="str">
        <f t="shared" si="48"/>
        <v xml:space="preserve">TITLE VARCHAR(255), </v>
      </c>
      <c r="H508" s="7"/>
      <c r="I508" s="30"/>
    </row>
    <row r="509" spans="1:9" x14ac:dyDescent="0.3">
      <c r="A509" s="11" t="s">
        <v>1343</v>
      </c>
      <c r="B509" s="22" t="s">
        <v>1344</v>
      </c>
      <c r="C509" s="17" t="s">
        <v>1354</v>
      </c>
      <c r="D509" s="8" t="s">
        <v>272</v>
      </c>
      <c r="E509" s="8" t="s">
        <v>1359</v>
      </c>
      <c r="F509" s="8">
        <v>5</v>
      </c>
      <c r="G509" s="8" t="str">
        <f t="shared" si="48"/>
        <v xml:space="preserve">FROM_PAGE INT DEFAULT 0, </v>
      </c>
      <c r="H509" s="7"/>
      <c r="I509" s="30"/>
    </row>
    <row r="510" spans="1:9" x14ac:dyDescent="0.3">
      <c r="A510" s="11" t="s">
        <v>1343</v>
      </c>
      <c r="B510" s="22" t="s">
        <v>1344</v>
      </c>
      <c r="C510" s="17" t="s">
        <v>1355</v>
      </c>
      <c r="D510" s="8" t="s">
        <v>272</v>
      </c>
      <c r="E510" s="8" t="s">
        <v>1358</v>
      </c>
      <c r="F510" s="8">
        <v>6</v>
      </c>
      <c r="G510" s="8" t="str">
        <f t="shared" si="48"/>
        <v xml:space="preserve">TO_PAGE INT DEFAULT 0, </v>
      </c>
      <c r="H510" s="7"/>
      <c r="I510" s="30"/>
    </row>
    <row r="511" spans="1:9" x14ac:dyDescent="0.3">
      <c r="A511" s="11" t="s">
        <v>1343</v>
      </c>
      <c r="B511" s="22" t="s">
        <v>1344</v>
      </c>
      <c r="C511" s="17" t="s">
        <v>1360</v>
      </c>
      <c r="D511" s="8"/>
      <c r="E511" s="8"/>
      <c r="F511" s="8">
        <v>100</v>
      </c>
      <c r="G511" s="8" t="str">
        <f t="shared" si="48"/>
        <v>PRIMARY KEY(COURSE_CODE,WEEK,CLIP) );</v>
      </c>
      <c r="H511" s="7"/>
      <c r="I511" s="30"/>
    </row>
    <row r="512" spans="1:9" x14ac:dyDescent="0.3">
      <c r="A512" s="11" t="s">
        <v>722</v>
      </c>
      <c r="B512" s="22" t="s">
        <v>723</v>
      </c>
      <c r="C512" s="17"/>
      <c r="D512" s="8"/>
      <c r="E512" s="8"/>
      <c r="F512" s="8">
        <v>0</v>
      </c>
      <c r="G512" s="8" t="str">
        <f t="shared" ref="G512:G518" si="50">IF(F512=0,"CREATE TABLE "&amp;A512&amp;" ( ",IF(F512=100,C512&amp;" );",IF(F512=200,"ALTER TABLE "&amp;A512&amp;" ADD INDEX "&amp;A512&amp;"_IDX"&amp;C512&amp;"("&amp;D512&amp;");",C512&amp;" "&amp;D512&amp;", ")))</f>
        <v xml:space="preserve">CREATE TABLE COURSE_TUTOR ( </v>
      </c>
      <c r="H512" s="7"/>
      <c r="I512" s="30" t="s">
        <v>704</v>
      </c>
    </row>
    <row r="513" spans="1:10" x14ac:dyDescent="0.3">
      <c r="A513" s="11" t="s">
        <v>722</v>
      </c>
      <c r="B513" s="22" t="s">
        <v>723</v>
      </c>
      <c r="C513" s="19" t="s">
        <v>37</v>
      </c>
      <c r="D513" s="7" t="s">
        <v>77</v>
      </c>
      <c r="E513" s="7" t="s">
        <v>36</v>
      </c>
      <c r="F513" s="8">
        <v>1</v>
      </c>
      <c r="G513" s="8" t="str">
        <f t="shared" si="50"/>
        <v xml:space="preserve">COURSE_ID INT, </v>
      </c>
      <c r="H513" s="7"/>
      <c r="I513" s="30" t="s">
        <v>704</v>
      </c>
    </row>
    <row r="514" spans="1:10" x14ac:dyDescent="0.3">
      <c r="A514" s="11" t="s">
        <v>722</v>
      </c>
      <c r="B514" s="22" t="s">
        <v>723</v>
      </c>
      <c r="C514" s="19" t="s">
        <v>172</v>
      </c>
      <c r="D514" s="7" t="s">
        <v>73</v>
      </c>
      <c r="E514" s="7" t="s">
        <v>34</v>
      </c>
      <c r="F514" s="8">
        <v>2</v>
      </c>
      <c r="G514" s="8" t="str">
        <f t="shared" si="50"/>
        <v xml:space="preserve">TUTOR_ID VARCHAR(15), </v>
      </c>
      <c r="H514" s="7"/>
      <c r="I514" s="30" t="s">
        <v>704</v>
      </c>
    </row>
    <row r="515" spans="1:10" x14ac:dyDescent="0.3">
      <c r="A515" s="11" t="s">
        <v>722</v>
      </c>
      <c r="B515" s="22" t="s">
        <v>723</v>
      </c>
      <c r="C515" s="19" t="s">
        <v>724</v>
      </c>
      <c r="D515" s="7" t="s">
        <v>77</v>
      </c>
      <c r="E515" s="7" t="s">
        <v>14</v>
      </c>
      <c r="F515" s="8">
        <v>3</v>
      </c>
      <c r="G515" s="8" t="str">
        <f t="shared" si="50"/>
        <v xml:space="preserve">FROM_CNT INT, </v>
      </c>
      <c r="H515" s="7"/>
      <c r="I515" s="30" t="s">
        <v>704</v>
      </c>
    </row>
    <row r="516" spans="1:10" x14ac:dyDescent="0.3">
      <c r="A516" s="11" t="s">
        <v>722</v>
      </c>
      <c r="B516" s="22" t="s">
        <v>723</v>
      </c>
      <c r="C516" s="19" t="s">
        <v>725</v>
      </c>
      <c r="D516" s="7" t="s">
        <v>77</v>
      </c>
      <c r="E516" s="7" t="s">
        <v>38</v>
      </c>
      <c r="F516" s="8">
        <v>4</v>
      </c>
      <c r="G516" s="8" t="str">
        <f t="shared" si="50"/>
        <v xml:space="preserve">TO_CNT INT, </v>
      </c>
      <c r="H516" s="7"/>
      <c r="I516" s="30" t="s">
        <v>704</v>
      </c>
    </row>
    <row r="517" spans="1:10" x14ac:dyDescent="0.3">
      <c r="A517" s="11" t="s">
        <v>722</v>
      </c>
      <c r="B517" s="22" t="s">
        <v>723</v>
      </c>
      <c r="C517" s="17" t="s">
        <v>0</v>
      </c>
      <c r="D517" s="7" t="s">
        <v>314</v>
      </c>
      <c r="E517" s="9" t="s">
        <v>4</v>
      </c>
      <c r="F517" s="8">
        <v>5</v>
      </c>
      <c r="G517" s="8" t="str">
        <f t="shared" ref="G517" si="51">IF(F517=0,"CREATE TABLE "&amp;A516&amp;" ( ",IF(F517=100,C517&amp;" );",IF(F517=200,"ALTER TABLE "&amp;A516&amp;" ADD INDEX "&amp;A516&amp;"_IDX"&amp;C517&amp;"("&amp;D517&amp;");",C517&amp;" "&amp;D517&amp;", ")))</f>
        <v xml:space="preserve">USE_YN CHAR(1) DEFAULT 'Y', </v>
      </c>
      <c r="H517" s="13"/>
      <c r="I517" s="13" t="s">
        <v>650</v>
      </c>
    </row>
    <row r="518" spans="1:10" x14ac:dyDescent="0.3">
      <c r="A518" s="11" t="s">
        <v>722</v>
      </c>
      <c r="B518" s="22" t="s">
        <v>723</v>
      </c>
      <c r="C518" s="17" t="s">
        <v>726</v>
      </c>
      <c r="D518" s="8"/>
      <c r="E518" s="8"/>
      <c r="F518" s="8">
        <v>100</v>
      </c>
      <c r="G518" s="8" t="str">
        <f t="shared" si="50"/>
        <v>PRIMARY KEY(COURSE_ID,TUTOR_ID) );</v>
      </c>
      <c r="H518" s="7"/>
      <c r="I518" s="30" t="s">
        <v>704</v>
      </c>
    </row>
    <row r="519" spans="1:10" x14ac:dyDescent="0.3">
      <c r="A519" s="25" t="s">
        <v>683</v>
      </c>
      <c r="B519" s="21" t="s">
        <v>547</v>
      </c>
      <c r="C519" s="19"/>
      <c r="D519" s="7"/>
      <c r="E519" s="8"/>
      <c r="F519" s="8">
        <v>0</v>
      </c>
      <c r="G519" s="8" t="str">
        <f t="shared" si="43"/>
        <v xml:space="preserve">CREATE TABLE COURSE_WEEK (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37</v>
      </c>
      <c r="D520" s="7" t="s">
        <v>77</v>
      </c>
      <c r="E520" s="7" t="s">
        <v>36</v>
      </c>
      <c r="F520" s="8">
        <v>1</v>
      </c>
      <c r="G520" s="8" t="str">
        <f t="shared" si="43"/>
        <v xml:space="preserve">COURSE_ID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35</v>
      </c>
      <c r="D521" s="7" t="s">
        <v>73</v>
      </c>
      <c r="E521" s="7" t="s">
        <v>437</v>
      </c>
      <c r="F521" s="8">
        <v>2</v>
      </c>
      <c r="G521" s="8" t="str">
        <f t="shared" si="43"/>
        <v xml:space="preserve">USER_ID VARCHAR(15),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17</v>
      </c>
      <c r="D522" s="7" t="s">
        <v>78</v>
      </c>
      <c r="E522" s="7" t="s">
        <v>14</v>
      </c>
      <c r="F522" s="8">
        <v>3</v>
      </c>
      <c r="G522" s="8" t="str">
        <f t="shared" si="43"/>
        <v xml:space="preserve">WEEK INT,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33</v>
      </c>
      <c r="D523" s="7" t="s">
        <v>78</v>
      </c>
      <c r="E523" s="7" t="s">
        <v>38</v>
      </c>
      <c r="F523" s="8">
        <v>4</v>
      </c>
      <c r="G523" s="8" t="str">
        <f t="shared" si="43"/>
        <v xml:space="preserve">PROGRESS_RATE INT, </v>
      </c>
      <c r="H523" s="7"/>
      <c r="I523" s="30"/>
      <c r="J523" s="34"/>
    </row>
    <row r="524" spans="1:10" x14ac:dyDescent="0.3">
      <c r="A524" s="25" t="s">
        <v>449</v>
      </c>
      <c r="B524" s="21" t="s">
        <v>547</v>
      </c>
      <c r="C524" s="19" t="s">
        <v>101</v>
      </c>
      <c r="D524" s="7" t="s">
        <v>76</v>
      </c>
      <c r="E524" s="7" t="s">
        <v>39</v>
      </c>
      <c r="F524" s="8">
        <v>5</v>
      </c>
      <c r="G524" s="8" t="str">
        <f t="shared" si="43"/>
        <v xml:space="preserve">STUDY_START DATETIME, </v>
      </c>
      <c r="H524" s="7"/>
      <c r="I524" s="30"/>
      <c r="J524" s="34"/>
    </row>
    <row r="525" spans="1:10" x14ac:dyDescent="0.3">
      <c r="A525" s="25" t="s">
        <v>449</v>
      </c>
      <c r="B525" s="21" t="s">
        <v>547</v>
      </c>
      <c r="C525" s="19" t="s">
        <v>102</v>
      </c>
      <c r="D525" s="7" t="s">
        <v>76</v>
      </c>
      <c r="E525" s="7" t="s">
        <v>40</v>
      </c>
      <c r="F525" s="8">
        <v>6</v>
      </c>
      <c r="G525" s="8" t="str">
        <f t="shared" si="43"/>
        <v xml:space="preserve">STUDY_END DATETIME, </v>
      </c>
      <c r="H525" s="7"/>
      <c r="I525" s="30"/>
      <c r="J525" s="34"/>
    </row>
    <row r="526" spans="1:10" x14ac:dyDescent="0.3">
      <c r="A526" s="25" t="s">
        <v>449</v>
      </c>
      <c r="B526" s="21" t="s">
        <v>547</v>
      </c>
      <c r="C526" s="19" t="s">
        <v>90</v>
      </c>
      <c r="D526" s="7"/>
      <c r="E526" s="7"/>
      <c r="F526" s="8">
        <v>100</v>
      </c>
      <c r="G526" s="8" t="str">
        <f t="shared" si="43"/>
        <v>PRIMARY KEY(COURSE_ID,USER_ID,WEEK) );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/>
      <c r="D527" s="7"/>
      <c r="E527" s="8"/>
      <c r="F527" s="8">
        <v>0</v>
      </c>
      <c r="G527" s="8" t="str">
        <f t="shared" si="43"/>
        <v xml:space="preserve">CREATE TABLE COURSE_WEEK_PAGE (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37</v>
      </c>
      <c r="D528" s="7" t="s">
        <v>77</v>
      </c>
      <c r="E528" s="7" t="s">
        <v>36</v>
      </c>
      <c r="F528" s="8">
        <v>1</v>
      </c>
      <c r="G528" s="8" t="str">
        <f t="shared" si="43"/>
        <v xml:space="preserve">COURSE_ID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35</v>
      </c>
      <c r="D529" s="7" t="s">
        <v>73</v>
      </c>
      <c r="E529" s="7" t="s">
        <v>34</v>
      </c>
      <c r="F529" s="8">
        <v>2</v>
      </c>
      <c r="G529" s="8" t="str">
        <f t="shared" si="43"/>
        <v xml:space="preserve">USER_ID VARCHAR(15),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17</v>
      </c>
      <c r="D530" s="7" t="s">
        <v>77</v>
      </c>
      <c r="E530" s="7" t="s">
        <v>14</v>
      </c>
      <c r="F530" s="8">
        <v>3</v>
      </c>
      <c r="G530" s="8" t="str">
        <f t="shared" si="43"/>
        <v xml:space="preserve">WEEK INT,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157</v>
      </c>
      <c r="D531" s="7" t="s">
        <v>77</v>
      </c>
      <c r="E531" s="7" t="s">
        <v>156</v>
      </c>
      <c r="F531" s="8">
        <v>4</v>
      </c>
      <c r="G531" s="8" t="str">
        <f t="shared" si="43"/>
        <v xml:space="preserve">PAGE INT, </v>
      </c>
      <c r="H531" s="7"/>
      <c r="I531" s="30"/>
      <c r="J531" s="34"/>
    </row>
    <row r="532" spans="1:10" x14ac:dyDescent="0.3">
      <c r="A532" s="25" t="s">
        <v>163</v>
      </c>
      <c r="B532" s="21" t="s">
        <v>548</v>
      </c>
      <c r="C532" s="19" t="s">
        <v>101</v>
      </c>
      <c r="D532" s="7" t="s">
        <v>76</v>
      </c>
      <c r="E532" s="7" t="s">
        <v>39</v>
      </c>
      <c r="F532" s="8">
        <v>5</v>
      </c>
      <c r="G532" s="8" t="str">
        <f t="shared" si="43"/>
        <v xml:space="preserve">STUDY_START DATETIME, </v>
      </c>
      <c r="H532" s="7"/>
      <c r="I532" s="30"/>
      <c r="J532" s="34"/>
    </row>
    <row r="533" spans="1:10" x14ac:dyDescent="0.3">
      <c r="A533" s="25" t="s">
        <v>163</v>
      </c>
      <c r="B533" s="21" t="s">
        <v>548</v>
      </c>
      <c r="C533" s="19" t="s">
        <v>102</v>
      </c>
      <c r="D533" s="7" t="s">
        <v>76</v>
      </c>
      <c r="E533" s="7" t="s">
        <v>40</v>
      </c>
      <c r="F533" s="8">
        <v>6</v>
      </c>
      <c r="G533" s="8" t="str">
        <f t="shared" si="43"/>
        <v xml:space="preserve">STUDY_END DATETIME, </v>
      </c>
      <c r="H533" s="7"/>
      <c r="I533" s="30"/>
      <c r="J533" s="34"/>
    </row>
    <row r="534" spans="1:10" x14ac:dyDescent="0.3">
      <c r="A534" s="25" t="s">
        <v>163</v>
      </c>
      <c r="B534" s="21" t="s">
        <v>548</v>
      </c>
      <c r="C534" s="19" t="s">
        <v>164</v>
      </c>
      <c r="D534" s="7"/>
      <c r="E534" s="7"/>
      <c r="F534" s="8">
        <v>100</v>
      </c>
      <c r="G534" s="8" t="str">
        <f t="shared" si="43"/>
        <v>PRIMARY KEY(COURSE_ID,USER_ID,WEEK,PAGE) );</v>
      </c>
      <c r="H534" s="7"/>
      <c r="I534" s="30"/>
      <c r="J534" s="34"/>
    </row>
    <row r="535" spans="1:10" x14ac:dyDescent="0.3">
      <c r="A535" s="11" t="s">
        <v>520</v>
      </c>
      <c r="B535" s="22" t="s">
        <v>572</v>
      </c>
      <c r="C535" s="17"/>
      <c r="D535" s="8"/>
      <c r="E535" s="8"/>
      <c r="F535" s="8">
        <v>0</v>
      </c>
      <c r="G535" s="8" t="str">
        <f t="shared" si="43"/>
        <v xml:space="preserve">CREATE TABLE MAIL (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48</v>
      </c>
      <c r="D536" s="7" t="s">
        <v>99</v>
      </c>
      <c r="E536" s="7" t="s">
        <v>49</v>
      </c>
      <c r="F536" s="7">
        <v>1</v>
      </c>
      <c r="G536" s="8" t="str">
        <f t="shared" si="43"/>
        <v xml:space="preserve">SEQ INT NOT NULL auto_increment, </v>
      </c>
      <c r="H536" s="8"/>
      <c r="I536" s="13"/>
    </row>
    <row r="537" spans="1:10" x14ac:dyDescent="0.3">
      <c r="A537" s="11" t="s">
        <v>520</v>
      </c>
      <c r="B537" s="22" t="s">
        <v>572</v>
      </c>
      <c r="C537" s="17" t="s">
        <v>519</v>
      </c>
      <c r="D537" s="7" t="s">
        <v>522</v>
      </c>
      <c r="E537" s="8" t="s">
        <v>485</v>
      </c>
      <c r="F537" s="8">
        <v>2</v>
      </c>
      <c r="G537" s="8" t="str">
        <f t="shared" si="43"/>
        <v xml:space="preserve">KIND VARCHAR(40), </v>
      </c>
      <c r="H537" s="8"/>
      <c r="I537" s="13"/>
    </row>
    <row r="538" spans="1:10" x14ac:dyDescent="0.3">
      <c r="A538" s="11" t="s">
        <v>520</v>
      </c>
      <c r="B538" s="22" t="s">
        <v>572</v>
      </c>
      <c r="C538" s="17" t="s">
        <v>518</v>
      </c>
      <c r="D538" s="7" t="s">
        <v>521</v>
      </c>
      <c r="E538" s="7" t="s">
        <v>328</v>
      </c>
      <c r="F538" s="7">
        <v>3</v>
      </c>
      <c r="G538" s="8" t="str">
        <f t="shared" si="43"/>
        <v xml:space="preserve">EMAIL VARCHAR(50), </v>
      </c>
      <c r="H538" s="8"/>
      <c r="I538" s="13"/>
    </row>
    <row r="539" spans="1:10" x14ac:dyDescent="0.3">
      <c r="A539" s="11" t="s">
        <v>520</v>
      </c>
      <c r="B539" s="22" t="s">
        <v>572</v>
      </c>
      <c r="C539" s="19" t="s">
        <v>122</v>
      </c>
      <c r="D539" s="7"/>
      <c r="E539" s="7"/>
      <c r="F539" s="7">
        <v>100</v>
      </c>
      <c r="G539" s="8" t="str">
        <f t="shared" si="43"/>
        <v>PRIMARY KEY(SEQ) );</v>
      </c>
      <c r="H539" s="8"/>
      <c r="I539" s="13"/>
    </row>
    <row r="540" spans="1:10" x14ac:dyDescent="0.3">
      <c r="A540" s="11" t="s">
        <v>520</v>
      </c>
      <c r="B540" s="22" t="s">
        <v>572</v>
      </c>
      <c r="C540" s="19">
        <v>1</v>
      </c>
      <c r="D540" s="7" t="s">
        <v>577</v>
      </c>
      <c r="E540" s="7"/>
      <c r="F540" s="7">
        <v>200</v>
      </c>
      <c r="G540" s="8" t="str">
        <f t="shared" si="43"/>
        <v>ALTER TABLE MAIL ADD INDEX MAIL_IDX1(SEQ);</v>
      </c>
      <c r="H540" s="8"/>
      <c r="I540" s="13"/>
    </row>
    <row r="541" spans="1:10" x14ac:dyDescent="0.3">
      <c r="A541" s="40" t="s">
        <v>375</v>
      </c>
      <c r="B541" s="41" t="s">
        <v>317</v>
      </c>
      <c r="C541" s="17"/>
      <c r="D541" s="8"/>
      <c r="E541" s="8"/>
      <c r="F541" s="8">
        <v>0</v>
      </c>
      <c r="G541" s="8" t="str">
        <f t="shared" si="43"/>
        <v xml:space="preserve">CREATE TABLE POINT (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9" t="s">
        <v>48</v>
      </c>
      <c r="D542" s="7" t="s">
        <v>99</v>
      </c>
      <c r="E542" s="7" t="s">
        <v>49</v>
      </c>
      <c r="F542" s="8">
        <v>1</v>
      </c>
      <c r="G542" s="8" t="str">
        <f t="shared" ref="G542" si="52">IF(F542=0,"CREATE TABLE "&amp;A542&amp;" ( ",IF(F542=100,C542&amp;" );",IF(F542=200,"ALTER TABLE "&amp;A542&amp;" ADD INDEX "&amp;A542&amp;"_IDX"&amp;C542&amp;"("&amp;D542&amp;");",C542&amp;" "&amp;D542&amp;", ")))</f>
        <v xml:space="preserve">SEQ INT NOT NULL auto_increment, </v>
      </c>
      <c r="H542" s="8"/>
      <c r="I542" s="13"/>
    </row>
    <row r="543" spans="1:10" x14ac:dyDescent="0.3">
      <c r="A543" s="40" t="s">
        <v>1116</v>
      </c>
      <c r="B543" s="41" t="s">
        <v>317</v>
      </c>
      <c r="C543" s="17" t="s">
        <v>376</v>
      </c>
      <c r="D543" s="8" t="s">
        <v>377</v>
      </c>
      <c r="E543" s="8" t="s">
        <v>378</v>
      </c>
      <c r="F543" s="8">
        <v>2</v>
      </c>
      <c r="G543" s="8" t="str">
        <f t="shared" si="43"/>
        <v xml:space="preserve">USER_ID VARCHAR(15),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1372</v>
      </c>
      <c r="D544" s="8" t="s">
        <v>76</v>
      </c>
      <c r="E544" s="8" t="s">
        <v>1209</v>
      </c>
      <c r="F544" s="8">
        <v>3</v>
      </c>
      <c r="G544" s="8" t="str">
        <f t="shared" ref="G544" si="53">IF(F544=0,"CREATE TABLE "&amp;A544&amp;" ( ",IF(F544=100,C544&amp;" );",IF(F544=200,"ALTER TABLE "&amp;A544&amp;" ADD INDEX "&amp;A544&amp;"_IDX"&amp;C544&amp;"("&amp;D544&amp;");",C544&amp;" "&amp;D544&amp;", ")))</f>
        <v xml:space="preserve">POINT_DATE DATETIME,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1221</v>
      </c>
      <c r="D545" s="8" t="s">
        <v>76</v>
      </c>
      <c r="E545" s="8" t="s">
        <v>1222</v>
      </c>
      <c r="F545" s="8">
        <v>4</v>
      </c>
      <c r="G545" s="8" t="str">
        <f t="shared" ref="G545" si="54">IF(F545=0,"CREATE TABLE "&amp;A545&amp;" ( ",IF(F545=100,C545&amp;" );",IF(F545=200,"ALTER TABLE "&amp;A545&amp;" ADD INDEX "&amp;A545&amp;"_IDX"&amp;C545&amp;"("&amp;D545&amp;");",C545&amp;" "&amp;D545&amp;", ")))</f>
        <v xml:space="preserve">VALID_DATE DATETIME,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1337</v>
      </c>
      <c r="D546" s="8" t="s">
        <v>82</v>
      </c>
      <c r="E546" s="8" t="s">
        <v>379</v>
      </c>
      <c r="F546" s="8">
        <v>5</v>
      </c>
      <c r="G546" s="8" t="str">
        <f t="shared" si="43"/>
        <v xml:space="preserve">POINT_CODE VARCHAR(20),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1147</v>
      </c>
      <c r="D547" s="8" t="s">
        <v>1231</v>
      </c>
      <c r="E547" s="8" t="s">
        <v>1225</v>
      </c>
      <c r="F547" s="8">
        <v>6</v>
      </c>
      <c r="G547" s="8" t="str">
        <f t="shared" si="43"/>
        <v xml:space="preserve">IN_POINT INT DEFAULT 0,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1223</v>
      </c>
      <c r="D548" s="8" t="s">
        <v>1232</v>
      </c>
      <c r="E548" s="8" t="s">
        <v>1224</v>
      </c>
      <c r="F548" s="8">
        <v>7</v>
      </c>
      <c r="G548" s="8" t="str">
        <f t="shared" ref="G548" si="55">IF(F548=0,"CREATE TABLE "&amp;A548&amp;" ( ",IF(F548=100,C548&amp;" );",IF(F548=200,"ALTER TABLE "&amp;A548&amp;" ADD INDEX "&amp;A548&amp;"_IDX"&amp;C548&amp;"("&amp;D548&amp;");",C548&amp;" "&amp;D548&amp;", ")))</f>
        <v xml:space="preserve">IN_POINT_USE INT DEFAULT 0,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1148</v>
      </c>
      <c r="D549" s="8" t="s">
        <v>1232</v>
      </c>
      <c r="E549" s="8" t="s">
        <v>1226</v>
      </c>
      <c r="F549" s="8">
        <v>7</v>
      </c>
      <c r="G549" s="8" t="str">
        <f t="shared" si="43"/>
        <v xml:space="preserve">OUT_POINT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7" t="s">
        <v>380</v>
      </c>
      <c r="D550" s="8" t="s">
        <v>77</v>
      </c>
      <c r="E550" s="8" t="s">
        <v>381</v>
      </c>
      <c r="F550" s="8">
        <v>8</v>
      </c>
      <c r="G550" s="8" t="str">
        <f t="shared" si="43"/>
        <v xml:space="preserve">REF_ID INT,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7" t="s">
        <v>1114</v>
      </c>
      <c r="D551" s="8" t="s">
        <v>1227</v>
      </c>
      <c r="E551" s="8" t="s">
        <v>1115</v>
      </c>
      <c r="F551" s="8">
        <v>9</v>
      </c>
      <c r="G551" s="8" t="str">
        <f t="shared" ref="G551:G553" si="56">IF(F551=0,"CREATE TABLE "&amp;A551&amp;" ( ",IF(F551=100,C551&amp;" );",IF(F551=200,"ALTER TABLE "&amp;A551&amp;" ADD INDEX "&amp;A551&amp;"_IDX"&amp;C551&amp;"("&amp;D551&amp;");",C551&amp;" "&amp;D551&amp;", ")))</f>
        <v xml:space="preserve">REF_ID2 VARCHAR(30), </v>
      </c>
      <c r="H551" s="7"/>
      <c r="I551" s="30"/>
    </row>
    <row r="552" spans="1:9" x14ac:dyDescent="0.3">
      <c r="A552" s="40" t="s">
        <v>317</v>
      </c>
      <c r="B552" s="41" t="s">
        <v>317</v>
      </c>
      <c r="C552" s="17" t="s">
        <v>1229</v>
      </c>
      <c r="D552" s="8" t="s">
        <v>1233</v>
      </c>
      <c r="E552" s="8" t="s">
        <v>1230</v>
      </c>
      <c r="F552" s="8">
        <v>8</v>
      </c>
      <c r="G552" s="8" t="str">
        <f t="shared" si="56"/>
        <v xml:space="preserve">ORD INT DEFAULT 0, </v>
      </c>
      <c r="H552" s="7"/>
      <c r="I552" s="30"/>
    </row>
    <row r="553" spans="1:9" x14ac:dyDescent="0.3">
      <c r="A553" s="40" t="s">
        <v>317</v>
      </c>
      <c r="B553" s="41" t="s">
        <v>317</v>
      </c>
      <c r="C553" s="19" t="s">
        <v>1236</v>
      </c>
      <c r="D553" s="8" t="s">
        <v>1237</v>
      </c>
      <c r="E553" s="7" t="s">
        <v>1238</v>
      </c>
      <c r="F553" s="7">
        <v>4</v>
      </c>
      <c r="G553" s="8" t="str">
        <f t="shared" si="56"/>
        <v xml:space="preserve">USE_YN CHAR(1) DEFAULT 'Y', </v>
      </c>
      <c r="H553" s="7"/>
      <c r="I553" s="30"/>
    </row>
    <row r="554" spans="1:9" x14ac:dyDescent="0.3">
      <c r="A554" s="40" t="s">
        <v>317</v>
      </c>
      <c r="B554" s="41" t="s">
        <v>317</v>
      </c>
      <c r="C554" s="19" t="s">
        <v>1212</v>
      </c>
      <c r="D554" s="8"/>
      <c r="E554" s="8"/>
      <c r="F554" s="8">
        <v>100</v>
      </c>
      <c r="G554" s="8" t="str">
        <f t="shared" si="43"/>
        <v>PRIMARY KEY(SEQ) );</v>
      </c>
      <c r="H554" s="7"/>
      <c r="I554" s="30"/>
    </row>
    <row r="555" spans="1:9" x14ac:dyDescent="0.3">
      <c r="A555" s="40" t="s">
        <v>317</v>
      </c>
      <c r="B555" s="41" t="s">
        <v>317</v>
      </c>
      <c r="C555" s="19">
        <v>1</v>
      </c>
      <c r="D555" s="7" t="s">
        <v>1373</v>
      </c>
      <c r="E555" s="7"/>
      <c r="F555" s="8">
        <v>200</v>
      </c>
      <c r="G555" s="8" t="str">
        <f t="shared" si="43"/>
        <v>ALTER TABLE POINT ADD INDEX POINT_IDX1(USER_ID,POINT_DATE);</v>
      </c>
      <c r="H555" s="7"/>
      <c r="I555" s="30"/>
    </row>
    <row r="556" spans="1:9" x14ac:dyDescent="0.3">
      <c r="A556" s="40" t="s">
        <v>1202</v>
      </c>
      <c r="B556" s="41" t="s">
        <v>1208</v>
      </c>
      <c r="C556" s="17"/>
      <c r="D556" s="8"/>
      <c r="E556" s="8"/>
      <c r="F556" s="8">
        <v>0</v>
      </c>
      <c r="G556" s="8" t="str">
        <f t="shared" ref="G556:G570" si="57">IF(F556=0,"CREATE TABLE "&amp;A556&amp;" ( ",IF(F556=100,C556&amp;" );",IF(F556=200,"ALTER TABLE "&amp;A556&amp;" ADD INDEX "&amp;A556&amp;"_IDX"&amp;C556&amp;"("&amp;D556&amp;");",C556&amp;" "&amp;D556&amp;", ")))</f>
        <v xml:space="preserve">CREATE TABLE POINT_CODE ( </v>
      </c>
      <c r="H556" s="7"/>
      <c r="I556" s="30"/>
    </row>
    <row r="557" spans="1:9" x14ac:dyDescent="0.3">
      <c r="A557" s="40" t="s">
        <v>1201</v>
      </c>
      <c r="B557" s="41" t="s">
        <v>1208</v>
      </c>
      <c r="C557" s="17" t="s">
        <v>1338</v>
      </c>
      <c r="D557" s="8" t="s">
        <v>82</v>
      </c>
      <c r="E557" s="8" t="s">
        <v>1203</v>
      </c>
      <c r="F557" s="8">
        <v>1</v>
      </c>
      <c r="G557" s="8" t="str">
        <f t="shared" si="57"/>
        <v xml:space="preserve">POINT_CODE VARCHAR(20), </v>
      </c>
      <c r="H557" s="7"/>
      <c r="I557" s="30"/>
    </row>
    <row r="558" spans="1:9" x14ac:dyDescent="0.3">
      <c r="A558" s="40" t="s">
        <v>1201</v>
      </c>
      <c r="B558" s="41" t="s">
        <v>1208</v>
      </c>
      <c r="C558" s="17" t="s">
        <v>1364</v>
      </c>
      <c r="D558" s="8" t="s">
        <v>80</v>
      </c>
      <c r="E558" s="8" t="s">
        <v>1204</v>
      </c>
      <c r="F558" s="8">
        <v>2</v>
      </c>
      <c r="G558" s="8" t="str">
        <f t="shared" si="57"/>
        <v xml:space="preserve">POINT_NAME VARCHAR(200), </v>
      </c>
      <c r="H558" s="7"/>
      <c r="I558" s="30"/>
    </row>
    <row r="559" spans="1:9" x14ac:dyDescent="0.3">
      <c r="A559" s="40" t="s">
        <v>1201</v>
      </c>
      <c r="B559" s="41" t="s">
        <v>1208</v>
      </c>
      <c r="C559" s="17" t="s">
        <v>1220</v>
      </c>
      <c r="D559" s="8" t="s">
        <v>272</v>
      </c>
      <c r="E559" s="8" t="s">
        <v>1205</v>
      </c>
      <c r="F559" s="8">
        <v>3</v>
      </c>
      <c r="G559" s="8" t="str">
        <f t="shared" si="57"/>
        <v xml:space="preserve">VALID_MONTH INT DEFAULT 0, </v>
      </c>
      <c r="H559" s="7"/>
      <c r="I559" s="30"/>
    </row>
    <row r="560" spans="1:9" x14ac:dyDescent="0.3">
      <c r="A560" s="40" t="s">
        <v>1201</v>
      </c>
      <c r="B560" s="41" t="s">
        <v>1208</v>
      </c>
      <c r="C560" s="17" t="s">
        <v>317</v>
      </c>
      <c r="D560" s="8" t="s">
        <v>272</v>
      </c>
      <c r="E560" s="8" t="s">
        <v>1213</v>
      </c>
      <c r="F560" s="8">
        <v>4</v>
      </c>
      <c r="G560" s="8" t="str">
        <f t="shared" ref="G560" si="58">IF(F560=0,"CREATE TABLE "&amp;A560&amp;" ( ",IF(F560=100,C560&amp;" );",IF(F560=200,"ALTER TABLE "&amp;A560&amp;" ADD INDEX "&amp;A560&amp;"_IDX"&amp;C560&amp;"("&amp;D560&amp;");",C560&amp;" "&amp;D560&amp;", ")))</f>
        <v xml:space="preserve">POINT INT DEFAULT 0, </v>
      </c>
      <c r="H560" s="7"/>
      <c r="I560" s="30"/>
    </row>
    <row r="561" spans="1:9" x14ac:dyDescent="0.3">
      <c r="A561" s="40" t="s">
        <v>1201</v>
      </c>
      <c r="B561" s="41" t="s">
        <v>1208</v>
      </c>
      <c r="C561" s="17" t="s">
        <v>1206</v>
      </c>
      <c r="D561" s="8" t="s">
        <v>76</v>
      </c>
      <c r="E561" s="8" t="s">
        <v>42</v>
      </c>
      <c r="F561" s="8">
        <v>5</v>
      </c>
      <c r="G561" s="8" t="str">
        <f t="shared" si="57"/>
        <v xml:space="preserve">UPDATE_DATE DATETIME, </v>
      </c>
      <c r="H561" s="7"/>
      <c r="I561" s="30"/>
    </row>
    <row r="562" spans="1:9" x14ac:dyDescent="0.3">
      <c r="A562" s="40" t="s">
        <v>1201</v>
      </c>
      <c r="B562" s="41" t="s">
        <v>1208</v>
      </c>
      <c r="C562" s="17" t="s">
        <v>1367</v>
      </c>
      <c r="D562" s="8" t="s">
        <v>272</v>
      </c>
      <c r="E562" s="8" t="s">
        <v>1368</v>
      </c>
      <c r="F562" s="8">
        <v>4</v>
      </c>
      <c r="G562" s="8" t="str">
        <f t="shared" si="57"/>
        <v xml:space="preserve">ORD INT DEFAULT 0, </v>
      </c>
      <c r="H562" s="7"/>
      <c r="I562" s="30"/>
    </row>
    <row r="563" spans="1:9" x14ac:dyDescent="0.3">
      <c r="A563" s="40" t="s">
        <v>1201</v>
      </c>
      <c r="B563" s="41" t="s">
        <v>1208</v>
      </c>
      <c r="C563" s="19" t="s">
        <v>1207</v>
      </c>
      <c r="D563" s="8"/>
      <c r="E563" s="8"/>
      <c r="F563" s="8">
        <v>100</v>
      </c>
      <c r="G563" s="8" t="str">
        <f t="shared" si="57"/>
        <v>PRIMARY KEY(POINT_CODE) );</v>
      </c>
      <c r="H563" s="7"/>
      <c r="I563" s="30"/>
    </row>
    <row r="564" spans="1:9" x14ac:dyDescent="0.3">
      <c r="A564" s="40" t="s">
        <v>1234</v>
      </c>
      <c r="B564" s="41" t="s">
        <v>1210</v>
      </c>
      <c r="C564" s="17"/>
      <c r="D564" s="8"/>
      <c r="E564" s="8"/>
      <c r="F564" s="8">
        <v>0</v>
      </c>
      <c r="G564" s="8" t="str">
        <f t="shared" si="57"/>
        <v xml:space="preserve">CREATE TABLE POINT_USE_LOG ( </v>
      </c>
      <c r="H564" s="7"/>
      <c r="I564" s="30"/>
    </row>
    <row r="565" spans="1:9" x14ac:dyDescent="0.3">
      <c r="A565" s="40" t="s">
        <v>1211</v>
      </c>
      <c r="B565" s="41" t="s">
        <v>1210</v>
      </c>
      <c r="C565" s="19" t="s">
        <v>48</v>
      </c>
      <c r="D565" s="7" t="s">
        <v>99</v>
      </c>
      <c r="E565" s="7" t="s">
        <v>49</v>
      </c>
      <c r="F565" s="8">
        <v>1</v>
      </c>
      <c r="G565" s="8" t="str">
        <f t="shared" si="57"/>
        <v xml:space="preserve">SEQ INT NOT NULL auto_increment, </v>
      </c>
      <c r="H565" s="7"/>
      <c r="I565" s="30"/>
    </row>
    <row r="566" spans="1:9" x14ac:dyDescent="0.3">
      <c r="A566" s="40" t="s">
        <v>1211</v>
      </c>
      <c r="B566" s="41" t="s">
        <v>1210</v>
      </c>
      <c r="C566" s="17" t="s">
        <v>1114</v>
      </c>
      <c r="D566" s="8" t="s">
        <v>1227</v>
      </c>
      <c r="E566" s="8" t="s">
        <v>1115</v>
      </c>
      <c r="F566" s="8">
        <v>2</v>
      </c>
      <c r="G566" s="8" t="str">
        <f t="shared" si="57"/>
        <v xml:space="preserve">REF_ID2 VARCHAR(30), </v>
      </c>
      <c r="H566" s="7"/>
      <c r="I566" s="30"/>
    </row>
    <row r="567" spans="1:9" x14ac:dyDescent="0.3">
      <c r="A567" s="40" t="s">
        <v>1211</v>
      </c>
      <c r="B567" s="41" t="s">
        <v>1210</v>
      </c>
      <c r="C567" s="17" t="s">
        <v>1216</v>
      </c>
      <c r="D567" s="8" t="s">
        <v>77</v>
      </c>
      <c r="E567" s="8" t="s">
        <v>1214</v>
      </c>
      <c r="F567" s="8">
        <v>3</v>
      </c>
      <c r="G567" s="8" t="str">
        <f t="shared" si="57"/>
        <v xml:space="preserve">POINT_SEQ INT, </v>
      </c>
      <c r="H567" s="7"/>
      <c r="I567" s="30"/>
    </row>
    <row r="568" spans="1:9" x14ac:dyDescent="0.3">
      <c r="A568" s="40" t="s">
        <v>1211</v>
      </c>
      <c r="B568" s="41" t="s">
        <v>1210</v>
      </c>
      <c r="C568" s="17" t="s">
        <v>1235</v>
      </c>
      <c r="D568" s="8" t="s">
        <v>77</v>
      </c>
      <c r="E568" s="8" t="s">
        <v>1215</v>
      </c>
      <c r="F568" s="8">
        <v>4</v>
      </c>
      <c r="G568" s="8" t="str">
        <f t="shared" si="57"/>
        <v xml:space="preserve">USE_POINT INT, </v>
      </c>
      <c r="H568" s="7"/>
      <c r="I568" s="30"/>
    </row>
    <row r="569" spans="1:9" x14ac:dyDescent="0.3">
      <c r="A569" s="40" t="s">
        <v>1211</v>
      </c>
      <c r="B569" s="41" t="s">
        <v>1210</v>
      </c>
      <c r="C569" s="19" t="s">
        <v>122</v>
      </c>
      <c r="D569" s="8"/>
      <c r="E569" s="8"/>
      <c r="F569" s="8">
        <v>100</v>
      </c>
      <c r="G569" s="8" t="str">
        <f t="shared" si="57"/>
        <v>PRIMARY KEY(SEQ) );</v>
      </c>
      <c r="H569" s="7"/>
      <c r="I569" s="30"/>
    </row>
    <row r="570" spans="1:9" x14ac:dyDescent="0.3">
      <c r="A570" s="40" t="s">
        <v>1211</v>
      </c>
      <c r="B570" s="41" t="s">
        <v>1210</v>
      </c>
      <c r="C570" s="19">
        <v>1</v>
      </c>
      <c r="D570" s="7" t="s">
        <v>1228</v>
      </c>
      <c r="E570" s="7"/>
      <c r="F570" s="8">
        <v>200</v>
      </c>
      <c r="G570" s="8" t="str">
        <f t="shared" si="57"/>
        <v>ALTER TABLE POINT_USE_LOG ADD INDEX POINT_USE_LOG_IDX1(REF_ID2);</v>
      </c>
      <c r="H570" s="7"/>
      <c r="I570" s="30"/>
    </row>
    <row r="571" spans="1:9" x14ac:dyDescent="0.3">
      <c r="A571" s="25" t="s">
        <v>1239</v>
      </c>
      <c r="B571" s="21" t="s">
        <v>565</v>
      </c>
      <c r="C571" s="19"/>
      <c r="D571" s="7"/>
      <c r="E571" s="8"/>
      <c r="F571" s="8">
        <v>0</v>
      </c>
      <c r="G571" s="8" t="str">
        <f t="shared" si="43"/>
        <v xml:space="preserve">CREATE TABLE POSTSCRIPT (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461</v>
      </c>
      <c r="D572" s="7" t="s">
        <v>77</v>
      </c>
      <c r="E572" s="7" t="s">
        <v>36</v>
      </c>
      <c r="F572" s="7">
        <v>1</v>
      </c>
      <c r="G572" s="8" t="str">
        <f t="shared" si="43"/>
        <v xml:space="preserve">COURSE_ID INT, </v>
      </c>
      <c r="H572" s="8"/>
      <c r="I572" s="13"/>
    </row>
    <row r="573" spans="1:9" x14ac:dyDescent="0.3">
      <c r="A573" s="25" t="s">
        <v>1320</v>
      </c>
      <c r="B573" s="21" t="s">
        <v>565</v>
      </c>
      <c r="C573" s="19" t="s">
        <v>35</v>
      </c>
      <c r="D573" s="7" t="s">
        <v>73</v>
      </c>
      <c r="E573" s="7" t="s">
        <v>34</v>
      </c>
      <c r="F573" s="7">
        <v>2</v>
      </c>
      <c r="G573" s="8" t="str">
        <f t="shared" si="43"/>
        <v xml:space="preserve">USER_ID VARCHAR(15),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47</v>
      </c>
      <c r="D574" s="7" t="s">
        <v>167</v>
      </c>
      <c r="E574" s="7" t="s">
        <v>44</v>
      </c>
      <c r="F574" s="7">
        <v>3</v>
      </c>
      <c r="G574" s="8" t="str">
        <f t="shared" ref="G574:G644" si="59">IF(F574=0,"CREATE TABLE "&amp;A574&amp;" ( ",IF(F574=100,C574&amp;" );",IF(F574=200,"ALTER TABLE "&amp;A574&amp;" ADD INDEX "&amp;A574&amp;"_IDX"&amp;C574&amp;"("&amp;D574&amp;");",C574&amp;" "&amp;D574&amp;", ")))</f>
        <v xml:space="preserve">CONTENTS TEXT,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329</v>
      </c>
      <c r="D575" s="7" t="s">
        <v>330</v>
      </c>
      <c r="E575" s="7" t="s">
        <v>331</v>
      </c>
      <c r="F575" s="7">
        <v>4</v>
      </c>
      <c r="G575" s="8" t="str">
        <f t="shared" si="59"/>
        <v xml:space="preserve">EVAL INT,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1217</v>
      </c>
      <c r="D576" s="8" t="s">
        <v>1219</v>
      </c>
      <c r="E576" s="7" t="s">
        <v>1218</v>
      </c>
      <c r="F576" s="7">
        <v>4</v>
      </c>
      <c r="G576" s="8" t="str">
        <f t="shared" ref="G576" si="60">IF(F576=0,"CREATE TABLE "&amp;A576&amp;" ( ",IF(F576=100,C576&amp;" );",IF(F576=200,"ALTER TABLE "&amp;A576&amp;" ADD INDEX "&amp;A576&amp;"_IDX"&amp;C576&amp;"("&amp;D576&amp;");",C576&amp;" "&amp;D576&amp;", ")))</f>
        <v xml:space="preserve">BEST_YN CHAR(1) DEFAULT 'N', </v>
      </c>
      <c r="H576" s="8"/>
      <c r="I576" s="13"/>
    </row>
    <row r="577" spans="1:9" x14ac:dyDescent="0.3">
      <c r="A577" s="25" t="s">
        <v>493</v>
      </c>
      <c r="B577" s="21" t="s">
        <v>565</v>
      </c>
      <c r="C577" s="19" t="s">
        <v>1322</v>
      </c>
      <c r="D577" s="7" t="s">
        <v>76</v>
      </c>
      <c r="E577" s="7" t="s">
        <v>42</v>
      </c>
      <c r="F577" s="7">
        <v>5</v>
      </c>
      <c r="G577" s="8" t="str">
        <f t="shared" si="59"/>
        <v xml:space="preserve">CREATE_DATE DATETIME, </v>
      </c>
      <c r="H577" s="8"/>
      <c r="I577" s="13"/>
    </row>
    <row r="578" spans="1:9" x14ac:dyDescent="0.3">
      <c r="A578" s="25" t="s">
        <v>493</v>
      </c>
      <c r="B578" s="21" t="s">
        <v>565</v>
      </c>
      <c r="C578" s="19" t="s">
        <v>1321</v>
      </c>
      <c r="D578" s="7" t="s">
        <v>76</v>
      </c>
      <c r="E578" s="7" t="s">
        <v>52</v>
      </c>
      <c r="F578" s="7">
        <v>6</v>
      </c>
      <c r="G578" s="8" t="str">
        <f t="shared" si="59"/>
        <v xml:space="preserve">UPDATE_DATE DATETIME, </v>
      </c>
      <c r="H578" s="8"/>
      <c r="I578" s="13"/>
    </row>
    <row r="579" spans="1:9" x14ac:dyDescent="0.3">
      <c r="A579" s="25" t="s">
        <v>493</v>
      </c>
      <c r="B579" s="21" t="s">
        <v>565</v>
      </c>
      <c r="C579" s="19" t="s">
        <v>462</v>
      </c>
      <c r="D579" s="7"/>
      <c r="E579" s="7"/>
      <c r="F579" s="7">
        <v>100</v>
      </c>
      <c r="G579" s="8" t="str">
        <f t="shared" si="59"/>
        <v>PRIMARY KEY(COURSE_ID,USER_ID) );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/>
      <c r="D580" s="8"/>
      <c r="E580" s="8"/>
      <c r="F580" s="8">
        <v>0</v>
      </c>
      <c r="G580" s="8" t="str">
        <f t="shared" si="59"/>
        <v xml:space="preserve">CREATE TABLE QUEST (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410</v>
      </c>
      <c r="D581" s="8" t="s">
        <v>294</v>
      </c>
      <c r="E581" s="8" t="s">
        <v>311</v>
      </c>
      <c r="F581" s="8">
        <v>1</v>
      </c>
      <c r="G581" s="8" t="str">
        <f t="shared" si="59"/>
        <v xml:space="preserve">QG_ID INT,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315</v>
      </c>
      <c r="D582" s="8" t="s">
        <v>316</v>
      </c>
      <c r="E582" s="8" t="s">
        <v>370</v>
      </c>
      <c r="F582" s="8">
        <v>2</v>
      </c>
      <c r="G582" s="8" t="str">
        <f t="shared" si="59"/>
        <v xml:space="preserve">SEQ INT,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288</v>
      </c>
      <c r="D583" s="8" t="s">
        <v>295</v>
      </c>
      <c r="E583" s="9" t="s">
        <v>300</v>
      </c>
      <c r="F583" s="8">
        <v>3</v>
      </c>
      <c r="G583" s="8" t="str">
        <f t="shared" si="59"/>
        <v xml:space="preserve">TYPE CHAR(1), </v>
      </c>
      <c r="H583" s="8" t="s">
        <v>615</v>
      </c>
      <c r="I583" s="13"/>
    </row>
    <row r="584" spans="1:9" x14ac:dyDescent="0.3">
      <c r="A584" s="11" t="s">
        <v>451</v>
      </c>
      <c r="B584" s="23" t="s">
        <v>552</v>
      </c>
      <c r="C584" s="17" t="s">
        <v>287</v>
      </c>
      <c r="D584" s="8" t="s">
        <v>297</v>
      </c>
      <c r="E584" s="9" t="s">
        <v>302</v>
      </c>
      <c r="F584" s="8">
        <v>4</v>
      </c>
      <c r="G584" s="8" t="str">
        <f t="shared" si="59"/>
        <v xml:space="preserve">QUESTION VARCHAR(400),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289</v>
      </c>
      <c r="D585" s="8" t="s">
        <v>296</v>
      </c>
      <c r="E585" s="9" t="s">
        <v>303</v>
      </c>
      <c r="F585" s="8">
        <v>5</v>
      </c>
      <c r="G585" s="8" t="str">
        <f t="shared" si="59"/>
        <v xml:space="preserve">QA1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290</v>
      </c>
      <c r="D586" s="8" t="s">
        <v>296</v>
      </c>
      <c r="E586" s="9" t="s">
        <v>304</v>
      </c>
      <c r="F586" s="8">
        <v>6</v>
      </c>
      <c r="G586" s="8" t="str">
        <f t="shared" si="59"/>
        <v xml:space="preserve">QA2 VARCHAR(200), </v>
      </c>
      <c r="H586" s="8"/>
      <c r="I586" s="13"/>
    </row>
    <row r="587" spans="1:9" x14ac:dyDescent="0.3">
      <c r="A587" s="11" t="s">
        <v>451</v>
      </c>
      <c r="B587" s="23" t="s">
        <v>552</v>
      </c>
      <c r="C587" s="17" t="s">
        <v>291</v>
      </c>
      <c r="D587" s="8" t="s">
        <v>296</v>
      </c>
      <c r="E587" s="9" t="s">
        <v>305</v>
      </c>
      <c r="F587" s="8">
        <v>7</v>
      </c>
      <c r="G587" s="8" t="str">
        <f t="shared" si="59"/>
        <v xml:space="preserve">QA3 VARCHAR(200),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292</v>
      </c>
      <c r="D588" s="8" t="s">
        <v>296</v>
      </c>
      <c r="E588" s="9" t="s">
        <v>306</v>
      </c>
      <c r="F588" s="8">
        <v>8</v>
      </c>
      <c r="G588" s="8" t="str">
        <f t="shared" si="59"/>
        <v xml:space="preserve">QA4 VARCHAR(200),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630</v>
      </c>
      <c r="D589" s="8" t="s">
        <v>314</v>
      </c>
      <c r="E589" s="9" t="s">
        <v>618</v>
      </c>
      <c r="F589" s="8">
        <v>9</v>
      </c>
      <c r="G589" s="8" t="str">
        <f t="shared" si="59"/>
        <v xml:space="preserve">USE_YN CHAR(1) DEFAULT 'Y', </v>
      </c>
      <c r="H589" s="8"/>
      <c r="I589" s="13" t="s">
        <v>633</v>
      </c>
    </row>
    <row r="590" spans="1:9" x14ac:dyDescent="0.3">
      <c r="A590" s="11" t="s">
        <v>451</v>
      </c>
      <c r="B590" s="23" t="s">
        <v>552</v>
      </c>
      <c r="C590" s="17" t="s">
        <v>631</v>
      </c>
      <c r="D590" s="8" t="s">
        <v>272</v>
      </c>
      <c r="E590" s="9" t="s">
        <v>632</v>
      </c>
      <c r="F590" s="8">
        <v>10</v>
      </c>
      <c r="G590" s="8" t="str">
        <f t="shared" si="59"/>
        <v xml:space="preserve">ORD INT DEFAULT 0, </v>
      </c>
      <c r="H590" s="8"/>
      <c r="I590" s="13" t="s">
        <v>633</v>
      </c>
    </row>
    <row r="591" spans="1:9" x14ac:dyDescent="0.3">
      <c r="A591" s="11" t="s">
        <v>451</v>
      </c>
      <c r="B591" s="23" t="s">
        <v>552</v>
      </c>
      <c r="C591" s="17" t="s">
        <v>65</v>
      </c>
      <c r="D591" s="8" t="s">
        <v>76</v>
      </c>
      <c r="E591" s="8" t="s">
        <v>42</v>
      </c>
      <c r="F591" s="8">
        <v>11</v>
      </c>
      <c r="G591" s="8" t="str">
        <f t="shared" si="59"/>
        <v xml:space="preserve">CREATE_DATE DATETIME,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67</v>
      </c>
      <c r="D592" s="8" t="s">
        <v>73</v>
      </c>
      <c r="E592" s="8" t="s">
        <v>70</v>
      </c>
      <c r="F592" s="8">
        <v>12</v>
      </c>
      <c r="G592" s="8" t="str">
        <f t="shared" si="59"/>
        <v xml:space="preserve">CREATE_USER VARCHAR(15), </v>
      </c>
      <c r="H592" s="8"/>
      <c r="I592" s="13"/>
    </row>
    <row r="593" spans="1:9" x14ac:dyDescent="0.3">
      <c r="A593" s="11" t="s">
        <v>451</v>
      </c>
      <c r="B593" s="23" t="s">
        <v>552</v>
      </c>
      <c r="C593" s="17" t="s">
        <v>66</v>
      </c>
      <c r="D593" s="8" t="s">
        <v>76</v>
      </c>
      <c r="E593" s="9" t="s">
        <v>52</v>
      </c>
      <c r="F593" s="8">
        <v>13</v>
      </c>
      <c r="G593" s="8" t="str">
        <f t="shared" si="59"/>
        <v xml:space="preserve">UPDATE_DATE DATETIME, </v>
      </c>
      <c r="H593" s="8"/>
      <c r="I593" s="13"/>
    </row>
    <row r="594" spans="1:9" x14ac:dyDescent="0.3">
      <c r="A594" s="11" t="s">
        <v>451</v>
      </c>
      <c r="B594" s="23" t="s">
        <v>552</v>
      </c>
      <c r="C594" s="17" t="s">
        <v>68</v>
      </c>
      <c r="D594" s="8" t="s">
        <v>73</v>
      </c>
      <c r="E594" s="9" t="s">
        <v>72</v>
      </c>
      <c r="F594" s="8">
        <v>14</v>
      </c>
      <c r="G594" s="8" t="str">
        <f t="shared" si="59"/>
        <v xml:space="preserve">UPDATE_USER VARCHAR(15), </v>
      </c>
      <c r="H594" s="8"/>
      <c r="I594" s="13"/>
    </row>
    <row r="595" spans="1:9" x14ac:dyDescent="0.3">
      <c r="A595" s="11" t="s">
        <v>451</v>
      </c>
      <c r="B595" s="23" t="s">
        <v>552</v>
      </c>
      <c r="C595" s="17" t="s">
        <v>457</v>
      </c>
      <c r="D595" s="8"/>
      <c r="E595" s="9"/>
      <c r="F595" s="8">
        <v>100</v>
      </c>
      <c r="G595" s="8" t="str">
        <f t="shared" si="59"/>
        <v>PRIMARY KEY(QG_ID,SEQ) );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/>
      <c r="D596" s="8"/>
      <c r="E596" s="8"/>
      <c r="F596" s="8">
        <v>0</v>
      </c>
      <c r="G596" s="8" t="str">
        <f t="shared" si="59"/>
        <v xml:space="preserve">CREATE TABLE QUEST_GROUP (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410</v>
      </c>
      <c r="D597" s="8" t="s">
        <v>99</v>
      </c>
      <c r="E597" s="8" t="s">
        <v>311</v>
      </c>
      <c r="F597" s="8">
        <v>1</v>
      </c>
      <c r="G597" s="8" t="str">
        <f t="shared" si="59"/>
        <v xml:space="preserve">QG_ID INT NOT NULL auto_increment,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309</v>
      </c>
      <c r="D598" s="8" t="s">
        <v>453</v>
      </c>
      <c r="E598" s="8" t="s">
        <v>312</v>
      </c>
      <c r="F598" s="8">
        <v>2</v>
      </c>
      <c r="G598" s="8" t="str">
        <f t="shared" si="59"/>
        <v xml:space="preserve">GROUP_NAME VARCHAR(200),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310</v>
      </c>
      <c r="D599" s="8" t="s">
        <v>314</v>
      </c>
      <c r="E599" s="8" t="s">
        <v>313</v>
      </c>
      <c r="F599" s="8">
        <v>3</v>
      </c>
      <c r="G599" s="8" t="str">
        <f t="shared" si="59"/>
        <v xml:space="preserve">USE_YN CHAR(1) DEFAULT 'Y',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450</v>
      </c>
      <c r="D600" s="8" t="s">
        <v>76</v>
      </c>
      <c r="E600" s="8" t="s">
        <v>42</v>
      </c>
      <c r="F600" s="8">
        <v>4</v>
      </c>
      <c r="G600" s="8" t="str">
        <f t="shared" si="59"/>
        <v xml:space="preserve">CREATE_DATE DATETIME,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67</v>
      </c>
      <c r="D601" s="8" t="s">
        <v>73</v>
      </c>
      <c r="E601" s="8" t="s">
        <v>70</v>
      </c>
      <c r="F601" s="8">
        <v>5</v>
      </c>
      <c r="G601" s="8" t="str">
        <f t="shared" si="59"/>
        <v xml:space="preserve">CREATE_USER VARCHAR(15), </v>
      </c>
      <c r="H601" s="8"/>
      <c r="I601" s="13"/>
    </row>
    <row r="602" spans="1:9" x14ac:dyDescent="0.3">
      <c r="A602" s="11" t="s">
        <v>459</v>
      </c>
      <c r="B602" s="23" t="s">
        <v>551</v>
      </c>
      <c r="C602" s="17" t="s">
        <v>66</v>
      </c>
      <c r="D602" s="8" t="s">
        <v>76</v>
      </c>
      <c r="E602" s="9" t="s">
        <v>52</v>
      </c>
      <c r="F602" s="8">
        <v>6</v>
      </c>
      <c r="G602" s="8" t="str">
        <f t="shared" si="59"/>
        <v xml:space="preserve">UPDATE_DATE DATETIME, </v>
      </c>
      <c r="H602" s="8"/>
      <c r="I602" s="13"/>
    </row>
    <row r="603" spans="1:9" x14ac:dyDescent="0.3">
      <c r="A603" s="11" t="s">
        <v>459</v>
      </c>
      <c r="B603" s="23" t="s">
        <v>551</v>
      </c>
      <c r="C603" s="17" t="s">
        <v>68</v>
      </c>
      <c r="D603" s="8" t="s">
        <v>73</v>
      </c>
      <c r="E603" s="9" t="s">
        <v>72</v>
      </c>
      <c r="F603" s="8">
        <v>7</v>
      </c>
      <c r="G603" s="8" t="str">
        <f t="shared" si="59"/>
        <v xml:space="preserve">UPDATE_USER VARCHAR(15), </v>
      </c>
      <c r="H603" s="8"/>
      <c r="I603" s="13"/>
    </row>
    <row r="604" spans="1:9" x14ac:dyDescent="0.3">
      <c r="A604" s="11" t="s">
        <v>459</v>
      </c>
      <c r="B604" s="23" t="s">
        <v>551</v>
      </c>
      <c r="C604" s="17" t="s">
        <v>411</v>
      </c>
      <c r="D604" s="8"/>
      <c r="E604" s="8"/>
      <c r="F604" s="8">
        <v>100</v>
      </c>
      <c r="G604" s="8" t="str">
        <f t="shared" si="59"/>
        <v>PRIMARY KEY(QG_ID) );</v>
      </c>
      <c r="H604" s="8"/>
      <c r="I604" s="13"/>
    </row>
    <row r="605" spans="1:9" x14ac:dyDescent="0.3">
      <c r="A605" s="11" t="s">
        <v>460</v>
      </c>
      <c r="B605" s="22" t="s">
        <v>567</v>
      </c>
      <c r="C605" s="17"/>
      <c r="D605" s="8"/>
      <c r="E605" s="8"/>
      <c r="F605" s="8">
        <v>0</v>
      </c>
      <c r="G605" s="8" t="str">
        <f t="shared" si="59"/>
        <v xml:space="preserve">CREATE TABLE RECOMMENDATION (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48</v>
      </c>
      <c r="D606" s="7" t="s">
        <v>99</v>
      </c>
      <c r="E606" s="7" t="s">
        <v>49</v>
      </c>
      <c r="F606" s="7">
        <v>1</v>
      </c>
      <c r="G606" s="8" t="str">
        <f t="shared" si="59"/>
        <v xml:space="preserve">SEQ INT NOT NULL auto_increment,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37</v>
      </c>
      <c r="D607" s="7" t="s">
        <v>77</v>
      </c>
      <c r="E607" s="7" t="s">
        <v>36</v>
      </c>
      <c r="F607" s="7">
        <v>2</v>
      </c>
      <c r="G607" s="8" t="str">
        <f t="shared" si="59"/>
        <v xml:space="preserve">COURSE_ID INT, 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 t="s">
        <v>35</v>
      </c>
      <c r="D608" s="7" t="s">
        <v>73</v>
      </c>
      <c r="E608" s="7" t="s">
        <v>34</v>
      </c>
      <c r="F608" s="7">
        <v>3</v>
      </c>
      <c r="G608" s="8" t="str">
        <f t="shared" si="59"/>
        <v xml:space="preserve">USER_ID VARCHAR(15), </v>
      </c>
      <c r="H608" s="8"/>
      <c r="I608" s="13"/>
    </row>
    <row r="609" spans="1:9" x14ac:dyDescent="0.3">
      <c r="A609" s="11" t="s">
        <v>460</v>
      </c>
      <c r="B609" s="22" t="s">
        <v>567</v>
      </c>
      <c r="C609" s="19" t="s">
        <v>112</v>
      </c>
      <c r="D609" s="7" t="s">
        <v>76</v>
      </c>
      <c r="E609" s="7" t="s">
        <v>42</v>
      </c>
      <c r="F609" s="7">
        <v>4</v>
      </c>
      <c r="G609" s="8" t="str">
        <f t="shared" si="59"/>
        <v xml:space="preserve">CREATE_DATE DATETIME, </v>
      </c>
      <c r="H609" s="8"/>
      <c r="I609" s="13"/>
    </row>
    <row r="610" spans="1:9" x14ac:dyDescent="0.3">
      <c r="A610" s="11" t="s">
        <v>460</v>
      </c>
      <c r="B610" s="22" t="s">
        <v>567</v>
      </c>
      <c r="C610" s="19" t="s">
        <v>122</v>
      </c>
      <c r="D610" s="7"/>
      <c r="E610" s="7"/>
      <c r="F610" s="7">
        <v>100</v>
      </c>
      <c r="G610" s="8" t="str">
        <f t="shared" si="59"/>
        <v>PRIMARY KEY(SEQ) );</v>
      </c>
      <c r="H610" s="8"/>
      <c r="I610" s="13"/>
    </row>
    <row r="611" spans="1:9" x14ac:dyDescent="0.3">
      <c r="A611" s="11" t="s">
        <v>460</v>
      </c>
      <c r="B611" s="22" t="s">
        <v>567</v>
      </c>
      <c r="C611" s="19">
        <v>1</v>
      </c>
      <c r="D611" s="7" t="s">
        <v>579</v>
      </c>
      <c r="E611" s="7"/>
      <c r="F611" s="7">
        <v>200</v>
      </c>
      <c r="G611" s="8" t="str">
        <f t="shared" si="59"/>
        <v>ALTER TABLE RECOMMENDATION ADD INDEX RECOMMENDATION_IDX1(COURSE_ID);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/>
      <c r="D612" s="7"/>
      <c r="E612" s="8"/>
      <c r="F612" s="8">
        <v>0</v>
      </c>
      <c r="G612" s="8" t="str">
        <f t="shared" si="59"/>
        <v xml:space="preserve">CREATE TABLE REPLY ( 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 t="s">
        <v>48</v>
      </c>
      <c r="D613" s="7" t="s">
        <v>99</v>
      </c>
      <c r="E613" s="7" t="s">
        <v>49</v>
      </c>
      <c r="F613" s="8">
        <v>1</v>
      </c>
      <c r="G613" s="8" t="str">
        <f t="shared" si="59"/>
        <v xml:space="preserve">SEQ INT NOT NULL auto_increment,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275</v>
      </c>
      <c r="D614" s="7" t="s">
        <v>277</v>
      </c>
      <c r="E614" s="7" t="s">
        <v>276</v>
      </c>
      <c r="F614" s="8">
        <v>2</v>
      </c>
      <c r="G614" s="8" t="str">
        <f t="shared" si="59"/>
        <v xml:space="preserve">KIND VARCHAR(10),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9" t="s">
        <v>61</v>
      </c>
      <c r="D615" s="7" t="s">
        <v>77</v>
      </c>
      <c r="E615" s="7" t="s">
        <v>130</v>
      </c>
      <c r="F615" s="8">
        <v>3</v>
      </c>
      <c r="G615" s="8" t="str">
        <f t="shared" si="59"/>
        <v xml:space="preserve">P_SEQ INT, </v>
      </c>
      <c r="H615" s="8"/>
      <c r="I615" s="13"/>
    </row>
    <row r="616" spans="1:9" x14ac:dyDescent="0.3">
      <c r="A616" s="25" t="s">
        <v>1184</v>
      </c>
      <c r="B616" s="21" t="s">
        <v>564</v>
      </c>
      <c r="C616" s="19" t="s">
        <v>695</v>
      </c>
      <c r="D616" s="7" t="s">
        <v>167</v>
      </c>
      <c r="E616" s="7" t="s">
        <v>44</v>
      </c>
      <c r="F616" s="8">
        <v>4</v>
      </c>
      <c r="G616" s="8" t="str">
        <f t="shared" si="59"/>
        <v xml:space="preserve">CONTENTS TEXT,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9" t="s">
        <v>35</v>
      </c>
      <c r="D617" s="7" t="s">
        <v>73</v>
      </c>
      <c r="E617" s="7" t="s">
        <v>34</v>
      </c>
      <c r="F617" s="8">
        <v>5</v>
      </c>
      <c r="G617" s="8" t="str">
        <f t="shared" si="59"/>
        <v xml:space="preserve">USER_ID VARCHAR(15),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7" t="s">
        <v>761</v>
      </c>
      <c r="D618" s="7" t="s">
        <v>314</v>
      </c>
      <c r="E618" s="8" t="s">
        <v>764</v>
      </c>
      <c r="F618" s="8">
        <v>8</v>
      </c>
      <c r="G618" s="8" t="str">
        <f t="shared" si="59"/>
        <v xml:space="preserve">ACCEPT_YN CHAR(1) DEFAULT 'Y',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7" t="s">
        <v>1174</v>
      </c>
      <c r="D619" s="8" t="s">
        <v>1175</v>
      </c>
      <c r="E619" s="8" t="s">
        <v>1176</v>
      </c>
      <c r="F619" s="8">
        <v>10</v>
      </c>
      <c r="G619" s="8" t="str">
        <f t="shared" si="59"/>
        <v xml:space="preserve">COST_SEQ INT DEFAULT 0,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7" t="s">
        <v>762</v>
      </c>
      <c r="D620" s="8" t="s">
        <v>763</v>
      </c>
      <c r="E620" s="8" t="s">
        <v>765</v>
      </c>
      <c r="F620" s="8">
        <v>9</v>
      </c>
      <c r="G620" s="8" t="str">
        <f t="shared" si="59"/>
        <v xml:space="preserve">NO_REASON VARCHAR(1000), 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 t="s">
        <v>112</v>
      </c>
      <c r="D621" s="7" t="s">
        <v>76</v>
      </c>
      <c r="E621" s="7" t="s">
        <v>42</v>
      </c>
      <c r="F621" s="8">
        <v>7</v>
      </c>
      <c r="G621" s="8" t="str">
        <f t="shared" si="59"/>
        <v xml:space="preserve">CREATE_DATE DATETIME, </v>
      </c>
      <c r="H621" s="8"/>
      <c r="I621" s="13"/>
    </row>
    <row r="622" spans="1:9" x14ac:dyDescent="0.3">
      <c r="A622" s="25" t="s">
        <v>142</v>
      </c>
      <c r="B622" s="21" t="s">
        <v>564</v>
      </c>
      <c r="C622" s="19" t="s">
        <v>66</v>
      </c>
      <c r="D622" s="7" t="s">
        <v>76</v>
      </c>
      <c r="E622" s="7" t="s">
        <v>52</v>
      </c>
      <c r="F622" s="8">
        <v>8</v>
      </c>
      <c r="G622" s="8" t="str">
        <f t="shared" si="59"/>
        <v xml:space="preserve">UPDATE_DATE DATETIME, </v>
      </c>
      <c r="H622" s="8"/>
      <c r="I622" s="13"/>
    </row>
    <row r="623" spans="1:9" x14ac:dyDescent="0.3">
      <c r="A623" s="25" t="s">
        <v>142</v>
      </c>
      <c r="B623" s="21" t="s">
        <v>564</v>
      </c>
      <c r="C623" s="19" t="s">
        <v>122</v>
      </c>
      <c r="D623" s="7"/>
      <c r="E623" s="7"/>
      <c r="F623" s="8">
        <v>100</v>
      </c>
      <c r="G623" s="8" t="str">
        <f t="shared" si="59"/>
        <v>PRIMARY KEY(SEQ) );</v>
      </c>
      <c r="H623" s="8"/>
      <c r="I623" s="13"/>
    </row>
    <row r="624" spans="1:9" x14ac:dyDescent="0.3">
      <c r="A624" s="25" t="s">
        <v>142</v>
      </c>
      <c r="B624" s="21" t="s">
        <v>564</v>
      </c>
      <c r="C624" s="19">
        <v>1</v>
      </c>
      <c r="D624" s="7" t="s">
        <v>580</v>
      </c>
      <c r="E624" s="7"/>
      <c r="F624" s="8">
        <v>200</v>
      </c>
      <c r="G624" s="8" t="str">
        <f t="shared" si="59"/>
        <v>ALTER TABLE REPLY ADD INDEX REPLY_IDX1(KIND,P_SEQ);</v>
      </c>
      <c r="H624" s="8"/>
      <c r="I624" s="13"/>
    </row>
    <row r="625" spans="1:9" x14ac:dyDescent="0.3">
      <c r="A625" s="11" t="s">
        <v>429</v>
      </c>
      <c r="B625" s="22" t="s">
        <v>568</v>
      </c>
      <c r="C625" s="17"/>
      <c r="D625" s="8"/>
      <c r="E625" s="8"/>
      <c r="F625" s="8">
        <v>0</v>
      </c>
      <c r="G625" s="8" t="str">
        <f t="shared" si="59"/>
        <v xml:space="preserve">CREATE TABLE REQUEST_LOG (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48</v>
      </c>
      <c r="D626" s="7" t="s">
        <v>479</v>
      </c>
      <c r="E626" s="7" t="s">
        <v>49</v>
      </c>
      <c r="F626" s="8">
        <v>1</v>
      </c>
      <c r="G626" s="8" t="str">
        <f t="shared" si="59"/>
        <v xml:space="preserve">SEQ INT NOT NULL auto_increment,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7" t="s">
        <v>35</v>
      </c>
      <c r="D627" s="8" t="s">
        <v>73</v>
      </c>
      <c r="E627" s="8" t="s">
        <v>34</v>
      </c>
      <c r="F627" s="8">
        <v>2</v>
      </c>
      <c r="G627" s="8" t="str">
        <f t="shared" si="59"/>
        <v xml:space="preserve">USER_ID VARCHAR(15),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9" t="s">
        <v>430</v>
      </c>
      <c r="D628" s="7" t="s">
        <v>435</v>
      </c>
      <c r="E628" s="7" t="s">
        <v>430</v>
      </c>
      <c r="F628" s="8">
        <v>3</v>
      </c>
      <c r="G628" s="8" t="str">
        <f t="shared" si="59"/>
        <v xml:space="preserve">IP VARCHAR(30),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431</v>
      </c>
      <c r="D629" s="7" t="s">
        <v>434</v>
      </c>
      <c r="E629" s="7" t="s">
        <v>431</v>
      </c>
      <c r="F629" s="8">
        <v>4</v>
      </c>
      <c r="G629" s="8" t="str">
        <f t="shared" si="59"/>
        <v xml:space="preserve">URL VARCHAR(100), </v>
      </c>
      <c r="H629" s="8"/>
      <c r="I629" s="13"/>
    </row>
    <row r="630" spans="1:9" x14ac:dyDescent="0.3">
      <c r="A630" s="11" t="s">
        <v>429</v>
      </c>
      <c r="B630" s="22" t="s">
        <v>568</v>
      </c>
      <c r="C630" s="19" t="s">
        <v>432</v>
      </c>
      <c r="D630" s="7" t="s">
        <v>167</v>
      </c>
      <c r="E630" s="7" t="s">
        <v>436</v>
      </c>
      <c r="F630" s="8">
        <v>5</v>
      </c>
      <c r="G630" s="8" t="str">
        <f t="shared" si="59"/>
        <v xml:space="preserve">PARAMETER TEXT, </v>
      </c>
      <c r="H630" s="8"/>
      <c r="I630" s="13"/>
    </row>
    <row r="631" spans="1:9" x14ac:dyDescent="0.3">
      <c r="A631" s="11" t="s">
        <v>429</v>
      </c>
      <c r="B631" s="22" t="s">
        <v>568</v>
      </c>
      <c r="C631" s="17" t="s">
        <v>112</v>
      </c>
      <c r="D631" s="8" t="s">
        <v>76</v>
      </c>
      <c r="E631" s="8" t="s">
        <v>42</v>
      </c>
      <c r="F631" s="8">
        <v>6</v>
      </c>
      <c r="G631" s="8" t="str">
        <f t="shared" si="59"/>
        <v xml:space="preserve">CREATE_DATE DATETIME, </v>
      </c>
      <c r="H631" s="8"/>
      <c r="I631" s="13"/>
    </row>
    <row r="632" spans="1:9" x14ac:dyDescent="0.3">
      <c r="A632" s="11" t="s">
        <v>429</v>
      </c>
      <c r="B632" s="22" t="s">
        <v>568</v>
      </c>
      <c r="C632" s="19" t="s">
        <v>122</v>
      </c>
      <c r="D632" s="7"/>
      <c r="E632" s="7"/>
      <c r="F632" s="8">
        <v>100</v>
      </c>
      <c r="G632" s="8" t="str">
        <f t="shared" si="59"/>
        <v>PRIMARY KEY(SEQ) );</v>
      </c>
      <c r="H632" s="8"/>
      <c r="I632" s="13"/>
    </row>
    <row r="633" spans="1:9" x14ac:dyDescent="0.3">
      <c r="A633" s="11" t="s">
        <v>429</v>
      </c>
      <c r="B633" s="22" t="s">
        <v>568</v>
      </c>
      <c r="C633" s="17">
        <v>1</v>
      </c>
      <c r="D633" s="8" t="s">
        <v>578</v>
      </c>
      <c r="E633" s="8"/>
      <c r="F633" s="8">
        <v>200</v>
      </c>
      <c r="G633" s="8" t="str">
        <f t="shared" si="59"/>
        <v>ALTER TABLE REQUEST_LOG ADD INDEX REQUEST_LOG_IDX1(USER_ID,CREATE_DATE);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/>
      <c r="D634" s="8"/>
      <c r="E634" s="8"/>
      <c r="F634" s="8">
        <v>0</v>
      </c>
      <c r="G634" s="8" t="str">
        <f t="shared" si="59"/>
        <v xml:space="preserve">CREATE TABLE SETTING ( </v>
      </c>
      <c r="H634" s="8"/>
      <c r="I634" s="13"/>
    </row>
    <row r="635" spans="1:9" x14ac:dyDescent="0.3">
      <c r="A635" s="11" t="s">
        <v>487</v>
      </c>
      <c r="B635" s="22" t="s">
        <v>570</v>
      </c>
      <c r="C635" s="19" t="s">
        <v>48</v>
      </c>
      <c r="D635" s="7" t="s">
        <v>99</v>
      </c>
      <c r="E635" s="7" t="s">
        <v>49</v>
      </c>
      <c r="F635" s="8">
        <v>1</v>
      </c>
      <c r="G635" s="8" t="str">
        <f t="shared" ref="G635" si="61">IF(F635=0,"CREATE TABLE "&amp;A635&amp;" ( ",IF(F635=100,C635&amp;" );",IF(F635=200,"ALTER TABLE "&amp;A635&amp;" ADD INDEX "&amp;A635&amp;"_IDX"&amp;C635&amp;"("&amp;D635&amp;");",C635&amp;" "&amp;D635&amp;", ")))</f>
        <v xml:space="preserve">SEQ INT NOT NULL auto_increment, </v>
      </c>
      <c r="H635" s="8"/>
      <c r="I635" s="13"/>
    </row>
    <row r="636" spans="1:9" x14ac:dyDescent="0.3">
      <c r="A636" s="11" t="s">
        <v>487</v>
      </c>
      <c r="B636" s="22" t="s">
        <v>570</v>
      </c>
      <c r="C636" s="19" t="s">
        <v>1051</v>
      </c>
      <c r="D636" s="7" t="s">
        <v>480</v>
      </c>
      <c r="E636" s="7" t="s">
        <v>489</v>
      </c>
      <c r="F636" s="7">
        <v>1</v>
      </c>
      <c r="G636" s="8" t="str">
        <f t="shared" si="59"/>
        <v xml:space="preserve">OPTION_KEY VARCHAR(20), </v>
      </c>
      <c r="H636" s="8"/>
      <c r="I636" s="13"/>
    </row>
    <row r="637" spans="1:9" x14ac:dyDescent="0.3">
      <c r="A637" s="11" t="s">
        <v>487</v>
      </c>
      <c r="B637" s="22" t="s">
        <v>570</v>
      </c>
      <c r="C637" s="17" t="s">
        <v>1052</v>
      </c>
      <c r="D637" s="7" t="s">
        <v>488</v>
      </c>
      <c r="E637" s="8" t="s">
        <v>490</v>
      </c>
      <c r="F637" s="8">
        <v>2</v>
      </c>
      <c r="G637" s="8" t="str">
        <f t="shared" si="59"/>
        <v xml:space="preserve">OPTION_VALUE VARCHAR(100), </v>
      </c>
      <c r="H637" s="8"/>
      <c r="I637" s="13"/>
    </row>
    <row r="638" spans="1:9" x14ac:dyDescent="0.3">
      <c r="A638" s="11" t="s">
        <v>487</v>
      </c>
      <c r="B638" s="22" t="s">
        <v>570</v>
      </c>
      <c r="C638" s="17" t="s">
        <v>712</v>
      </c>
      <c r="D638" s="7" t="s">
        <v>713</v>
      </c>
      <c r="E638" s="8" t="s">
        <v>714</v>
      </c>
      <c r="F638" s="8">
        <v>3</v>
      </c>
      <c r="G638" s="8" t="str">
        <f t="shared" ref="G638" si="62">IF(F638=0,"CREATE TABLE "&amp;A638&amp;" ( ",IF(F638=100,C638&amp;" );",IF(F638=200,"ALTER TABLE "&amp;A638&amp;" ADD INDEX "&amp;A638&amp;"_IDX"&amp;C638&amp;"("&amp;D638&amp;");",C638&amp;" "&amp;D638&amp;", ")))</f>
        <v xml:space="preserve">OPTION_DESC VARCHAR(500), </v>
      </c>
      <c r="H638" s="8"/>
      <c r="I638" s="13" t="s">
        <v>704</v>
      </c>
    </row>
    <row r="639" spans="1:9" x14ac:dyDescent="0.3">
      <c r="A639" s="11" t="s">
        <v>487</v>
      </c>
      <c r="B639" s="22" t="s">
        <v>570</v>
      </c>
      <c r="C639" s="19" t="s">
        <v>122</v>
      </c>
      <c r="D639" s="7"/>
      <c r="E639" s="8"/>
      <c r="F639" s="8">
        <v>100</v>
      </c>
      <c r="G639" s="8" t="str">
        <f t="shared" si="59"/>
        <v>PRIMARY KEY(SEQ) );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/>
      <c r="D640" s="8"/>
      <c r="E640" s="8"/>
      <c r="F640" s="8">
        <v>0</v>
      </c>
      <c r="G640" s="8" t="str">
        <f t="shared" si="59"/>
        <v xml:space="preserve">CREATE TABLE UPLOAD_USER (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396</v>
      </c>
      <c r="D641" s="8" t="s">
        <v>73</v>
      </c>
      <c r="E641" s="8" t="s">
        <v>34</v>
      </c>
      <c r="F641" s="8">
        <v>1</v>
      </c>
      <c r="G641" s="8" t="str">
        <f t="shared" si="59"/>
        <v xml:space="preserve">WORKER_ID VARCHAR(15),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187</v>
      </c>
      <c r="D642" s="8" t="s">
        <v>73</v>
      </c>
      <c r="E642" s="8" t="s">
        <v>34</v>
      </c>
      <c r="F642" s="8">
        <v>2</v>
      </c>
      <c r="G642" s="8" t="str">
        <f t="shared" si="59"/>
        <v xml:space="preserve">USER_ID VARCHAR(15),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109</v>
      </c>
      <c r="D643" s="8" t="s">
        <v>82</v>
      </c>
      <c r="E643" s="8" t="s">
        <v>53</v>
      </c>
      <c r="F643" s="8">
        <v>3</v>
      </c>
      <c r="G643" s="8" t="str">
        <f t="shared" si="59"/>
        <v xml:space="preserve">USER_NAME VARCHAR(20),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110</v>
      </c>
      <c r="D644" s="8" t="s">
        <v>113</v>
      </c>
      <c r="E644" s="8" t="s">
        <v>54</v>
      </c>
      <c r="F644" s="8">
        <v>4</v>
      </c>
      <c r="G644" s="8" t="str">
        <f t="shared" si="59"/>
        <v xml:space="preserve">EMAIL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417</v>
      </c>
      <c r="D645" s="8" t="s">
        <v>413</v>
      </c>
      <c r="E645" s="8" t="s">
        <v>414</v>
      </c>
      <c r="F645" s="8">
        <v>5</v>
      </c>
      <c r="G645" s="8" t="str">
        <f t="shared" ref="G645:G724" si="63">IF(F645=0,"CREATE TABLE "&amp;A645&amp;" ( ",IF(F645=100,C645&amp;" );",IF(F645=200,"ALTER TABLE "&amp;A645&amp;" ADD INDEX "&amp;A645&amp;"_IDX"&amp;C645&amp;"("&amp;D645&amp;");",C645&amp;" "&amp;D645&amp;", ")))</f>
        <v xml:space="preserve">BIRTH_DAY VARCHAR(10),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412</v>
      </c>
      <c r="D646" s="8" t="s">
        <v>282</v>
      </c>
      <c r="E646" s="8" t="s">
        <v>415</v>
      </c>
      <c r="F646" s="8">
        <v>6</v>
      </c>
      <c r="G646" s="8" t="str">
        <f t="shared" si="63"/>
        <v xml:space="preserve">SEX CHAR(1), </v>
      </c>
      <c r="H646" s="8" t="s">
        <v>416</v>
      </c>
      <c r="I646" s="13"/>
    </row>
    <row r="647" spans="1:9" x14ac:dyDescent="0.3">
      <c r="A647" s="11" t="s">
        <v>395</v>
      </c>
      <c r="B647" s="23" t="s">
        <v>566</v>
      </c>
      <c r="C647" s="17" t="s">
        <v>118</v>
      </c>
      <c r="D647" s="8" t="s">
        <v>113</v>
      </c>
      <c r="E647" s="8" t="s">
        <v>55</v>
      </c>
      <c r="F647" s="8">
        <v>7</v>
      </c>
      <c r="G647" s="8" t="str">
        <f t="shared" si="63"/>
        <v xml:space="preserve">USER_PASSWORD VARCHAR(50),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124</v>
      </c>
      <c r="D648" s="8" t="s">
        <v>335</v>
      </c>
      <c r="E648" s="8" t="s">
        <v>57</v>
      </c>
      <c r="F648" s="8">
        <v>8</v>
      </c>
      <c r="G648" s="8" t="str">
        <f t="shared" si="63"/>
        <v xml:space="preserve">HOME_TEL VARCHAR(14),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332</v>
      </c>
      <c r="D649" s="8" t="s">
        <v>336</v>
      </c>
      <c r="E649" s="8" t="s">
        <v>57</v>
      </c>
      <c r="F649" s="8">
        <v>9</v>
      </c>
      <c r="G649" s="8" t="str">
        <f t="shared" si="63"/>
        <v xml:space="preserve">HOME_TEL1 VARCHAR(3),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333</v>
      </c>
      <c r="D650" s="8" t="s">
        <v>337</v>
      </c>
      <c r="E650" s="8" t="s">
        <v>57</v>
      </c>
      <c r="F650" s="8">
        <v>10</v>
      </c>
      <c r="G650" s="8" t="str">
        <f t="shared" si="63"/>
        <v xml:space="preserve">HOME_TEL2 VARCHAR(4),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334</v>
      </c>
      <c r="D651" s="8" t="s">
        <v>337</v>
      </c>
      <c r="E651" s="8" t="s">
        <v>57</v>
      </c>
      <c r="F651" s="8">
        <v>11</v>
      </c>
      <c r="G651" s="8" t="str">
        <f t="shared" si="63"/>
        <v xml:space="preserve">HOME_TEL3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117</v>
      </c>
      <c r="D652" s="8" t="s">
        <v>335</v>
      </c>
      <c r="E652" s="8" t="s">
        <v>58</v>
      </c>
      <c r="F652" s="8">
        <v>12</v>
      </c>
      <c r="G652" s="8" t="str">
        <f t="shared" si="63"/>
        <v xml:space="preserve">MOBILE VARCHAR(14),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338</v>
      </c>
      <c r="D653" s="8" t="s">
        <v>336</v>
      </c>
      <c r="E653" s="8" t="s">
        <v>58</v>
      </c>
      <c r="F653" s="8">
        <v>13</v>
      </c>
      <c r="G653" s="8" t="str">
        <f t="shared" si="63"/>
        <v xml:space="preserve">MOBILE1 VARCHAR(3),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339</v>
      </c>
      <c r="D654" s="8" t="s">
        <v>337</v>
      </c>
      <c r="E654" s="8" t="s">
        <v>58</v>
      </c>
      <c r="F654" s="8">
        <v>14</v>
      </c>
      <c r="G654" s="8" t="str">
        <f t="shared" si="63"/>
        <v xml:space="preserve">MOBILE2 VARCHAR(4),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340</v>
      </c>
      <c r="D655" s="8" t="s">
        <v>337</v>
      </c>
      <c r="E655" s="8" t="s">
        <v>58</v>
      </c>
      <c r="F655" s="8">
        <v>15</v>
      </c>
      <c r="G655" s="8" t="str">
        <f t="shared" si="63"/>
        <v xml:space="preserve">MOBILE3 VARCHAR(4),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9" t="s">
        <v>206</v>
      </c>
      <c r="D656" s="8" t="s">
        <v>73</v>
      </c>
      <c r="E656" s="7" t="s">
        <v>216</v>
      </c>
      <c r="F656" s="8">
        <v>16</v>
      </c>
      <c r="G656" s="8" t="str">
        <f t="shared" si="63"/>
        <v xml:space="preserve">COMP_CD VARCHAR(15), </v>
      </c>
      <c r="H656" s="8"/>
      <c r="I656" s="13"/>
    </row>
    <row r="657" spans="1:9" x14ac:dyDescent="0.3">
      <c r="A657" s="11" t="s">
        <v>395</v>
      </c>
      <c r="B657" s="23" t="s">
        <v>566</v>
      </c>
      <c r="C657" s="17" t="s">
        <v>112</v>
      </c>
      <c r="D657" s="8" t="s">
        <v>76</v>
      </c>
      <c r="E657" s="8" t="s">
        <v>42</v>
      </c>
      <c r="F657" s="8">
        <v>17</v>
      </c>
      <c r="G657" s="8" t="str">
        <f t="shared" si="63"/>
        <v xml:space="preserve">CREATE_DATE DATETIME, </v>
      </c>
      <c r="H657" s="8"/>
      <c r="I657" s="13"/>
    </row>
    <row r="658" spans="1:9" x14ac:dyDescent="0.3">
      <c r="A658" s="11" t="s">
        <v>395</v>
      </c>
      <c r="B658" s="23" t="s">
        <v>566</v>
      </c>
      <c r="C658" s="17" t="s">
        <v>398</v>
      </c>
      <c r="D658" s="8" t="s">
        <v>397</v>
      </c>
      <c r="E658" s="7" t="s">
        <v>216</v>
      </c>
      <c r="F658" s="8">
        <v>18</v>
      </c>
      <c r="G658" s="8" t="str">
        <f t="shared" si="63"/>
        <v xml:space="preserve">ERROR VARCHAR(300), </v>
      </c>
      <c r="H658" s="8"/>
      <c r="I658" s="13"/>
    </row>
    <row r="659" spans="1:9" x14ac:dyDescent="0.3">
      <c r="A659" s="11" t="s">
        <v>395</v>
      </c>
      <c r="B659" s="23" t="s">
        <v>566</v>
      </c>
      <c r="C659" s="17" t="s">
        <v>215</v>
      </c>
      <c r="D659" s="8"/>
      <c r="E659" s="8"/>
      <c r="F659" s="8">
        <v>100</v>
      </c>
      <c r="G659" s="8" t="str">
        <f t="shared" si="63"/>
        <v>PRIMARY KEY(USER_ID) );</v>
      </c>
      <c r="H659" s="8"/>
      <c r="I659" s="13"/>
    </row>
    <row r="660" spans="1:9" x14ac:dyDescent="0.3">
      <c r="A660" s="11" t="s">
        <v>545</v>
      </c>
      <c r="B660" s="23" t="s">
        <v>664</v>
      </c>
      <c r="C660" s="17"/>
      <c r="D660" s="8"/>
      <c r="E660" s="8"/>
      <c r="F660" s="8">
        <v>0</v>
      </c>
      <c r="G660" s="8" t="str">
        <f t="shared" si="63"/>
        <v xml:space="preserve">CREATE TABLE USER ( </v>
      </c>
      <c r="H660" s="8"/>
      <c r="I660" s="13"/>
    </row>
    <row r="661" spans="1:9" x14ac:dyDescent="0.3">
      <c r="A661" s="11" t="s">
        <v>545</v>
      </c>
      <c r="B661" s="23" t="s">
        <v>554</v>
      </c>
      <c r="C661" s="17" t="s">
        <v>187</v>
      </c>
      <c r="D661" s="8" t="s">
        <v>73</v>
      </c>
      <c r="E661" s="8" t="s">
        <v>34</v>
      </c>
      <c r="F661" s="8">
        <v>1</v>
      </c>
      <c r="G661" s="8" t="str">
        <f t="shared" si="63"/>
        <v xml:space="preserve">USER_ID VARCHAR(15), </v>
      </c>
      <c r="H661" s="8"/>
      <c r="I661" s="13"/>
    </row>
    <row r="662" spans="1:9" x14ac:dyDescent="0.3">
      <c r="A662" s="11" t="s">
        <v>545</v>
      </c>
      <c r="B662" s="23" t="s">
        <v>554</v>
      </c>
      <c r="C662" s="17" t="s">
        <v>109</v>
      </c>
      <c r="D662" s="8" t="s">
        <v>82</v>
      </c>
      <c r="E662" s="8" t="s">
        <v>53</v>
      </c>
      <c r="F662" s="8">
        <v>2</v>
      </c>
      <c r="G662" s="8" t="str">
        <f t="shared" si="63"/>
        <v xml:space="preserve">USER_NAME VARCHAR(20), </v>
      </c>
      <c r="H662" s="8"/>
      <c r="I662" s="13"/>
    </row>
    <row r="663" spans="1:9" x14ac:dyDescent="0.3">
      <c r="A663" s="11" t="s">
        <v>64</v>
      </c>
      <c r="B663" s="23" t="s">
        <v>554</v>
      </c>
      <c r="C663" s="17" t="s">
        <v>175</v>
      </c>
      <c r="D663" s="8" t="s">
        <v>343</v>
      </c>
      <c r="E663" s="8" t="s">
        <v>178</v>
      </c>
      <c r="F663" s="8">
        <v>3</v>
      </c>
      <c r="G663" s="8" t="str">
        <f t="shared" ref="G663:G664" si="64">IF(F663=0,"CREATE TABLE "&amp;A663&amp;" ( ",IF(F663=100,C663&amp;" );",IF(F663=200,"ALTER TABLE "&amp;A663&amp;" ADD INDEX "&amp;A663&amp;"_IDX"&amp;C663&amp;"("&amp;D663&amp;");",C663&amp;" "&amp;D663&amp;", ")))</f>
        <v xml:space="preserve">ADMIN_YN CHAR(1) DEFAULT 'N', </v>
      </c>
      <c r="H663" s="11"/>
      <c r="I663" s="13"/>
    </row>
    <row r="664" spans="1:9" x14ac:dyDescent="0.3">
      <c r="A664" s="11" t="s">
        <v>64</v>
      </c>
      <c r="B664" s="23" t="s">
        <v>554</v>
      </c>
      <c r="C664" s="17" t="s">
        <v>942</v>
      </c>
      <c r="D664" s="8" t="s">
        <v>343</v>
      </c>
      <c r="E664" s="8" t="s">
        <v>728</v>
      </c>
      <c r="F664" s="8">
        <v>3</v>
      </c>
      <c r="G664" s="8" t="str">
        <f t="shared" si="64"/>
        <v xml:space="preserve">SITE_MANAGER_YN CHAR(1) DEFAULT 'N', </v>
      </c>
      <c r="H664" s="11"/>
      <c r="I664" s="13"/>
    </row>
    <row r="665" spans="1:9" x14ac:dyDescent="0.3">
      <c r="A665" s="11" t="s">
        <v>545</v>
      </c>
      <c r="B665" s="23" t="s">
        <v>554</v>
      </c>
      <c r="C665" s="17" t="s">
        <v>727</v>
      </c>
      <c r="D665" s="8" t="s">
        <v>405</v>
      </c>
      <c r="E665" s="8" t="s">
        <v>729</v>
      </c>
      <c r="F665" s="8">
        <v>3</v>
      </c>
      <c r="G665" s="8" t="str">
        <f t="shared" si="63"/>
        <v xml:space="preserve">CONTENTS_MANAGER_YN CHAR(1) DEFAULT 'N', </v>
      </c>
      <c r="H665" s="11"/>
      <c r="I665" s="13"/>
    </row>
    <row r="666" spans="1:9" x14ac:dyDescent="0.3">
      <c r="A666" s="11" t="s">
        <v>545</v>
      </c>
      <c r="B666" s="23" t="s">
        <v>554</v>
      </c>
      <c r="C666" s="17" t="s">
        <v>176</v>
      </c>
      <c r="D666" s="8" t="s">
        <v>405</v>
      </c>
      <c r="E666" s="8" t="s">
        <v>179</v>
      </c>
      <c r="F666" s="8">
        <v>4</v>
      </c>
      <c r="G666" s="8" t="str">
        <f t="shared" si="63"/>
        <v xml:space="preserve">TUTOR_YN CHAR(1) DEFAULT 'N',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177</v>
      </c>
      <c r="D667" s="8" t="s">
        <v>405</v>
      </c>
      <c r="E667" s="8" t="s">
        <v>180</v>
      </c>
      <c r="F667" s="8">
        <v>5</v>
      </c>
      <c r="G667" s="8" t="str">
        <f t="shared" si="63"/>
        <v xml:space="preserve">TEACHER_YN CHAR(1) DEFAULT 'N',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7" t="s">
        <v>110</v>
      </c>
      <c r="D668" s="8" t="s">
        <v>113</v>
      </c>
      <c r="E668" s="8" t="s">
        <v>54</v>
      </c>
      <c r="F668" s="8">
        <v>6</v>
      </c>
      <c r="G668" s="8" t="str">
        <f t="shared" si="63"/>
        <v xml:space="preserve">EMAIL VARCHAR(50),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417</v>
      </c>
      <c r="D669" s="8" t="s">
        <v>413</v>
      </c>
      <c r="E669" s="8" t="s">
        <v>414</v>
      </c>
      <c r="F669" s="8">
        <v>7</v>
      </c>
      <c r="G669" s="8" t="str">
        <f t="shared" si="63"/>
        <v xml:space="preserve">BIRTH_DAY VARCHAR(10),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412</v>
      </c>
      <c r="D670" s="8" t="s">
        <v>282</v>
      </c>
      <c r="E670" s="8" t="s">
        <v>415</v>
      </c>
      <c r="F670" s="8">
        <v>8</v>
      </c>
      <c r="G670" s="8" t="str">
        <f t="shared" si="63"/>
        <v xml:space="preserve">SEX CHAR(1), </v>
      </c>
      <c r="H670" s="8" t="s">
        <v>416</v>
      </c>
      <c r="I670" s="13"/>
    </row>
    <row r="671" spans="1:9" x14ac:dyDescent="0.3">
      <c r="A671" s="11" t="s">
        <v>545</v>
      </c>
      <c r="B671" s="23" t="s">
        <v>554</v>
      </c>
      <c r="C671" s="17" t="s">
        <v>118</v>
      </c>
      <c r="D671" s="8" t="s">
        <v>113</v>
      </c>
      <c r="E671" s="8" t="s">
        <v>55</v>
      </c>
      <c r="F671" s="8">
        <v>9</v>
      </c>
      <c r="G671" s="8" t="str">
        <f t="shared" si="63"/>
        <v xml:space="preserve">USER_PASSWORD VARCHAR(50), </v>
      </c>
      <c r="H671" s="8"/>
      <c r="I671" s="13"/>
    </row>
    <row r="672" spans="1:9" x14ac:dyDescent="0.3">
      <c r="A672" s="11" t="s">
        <v>64</v>
      </c>
      <c r="B672" s="23" t="s">
        <v>554</v>
      </c>
      <c r="C672" s="17" t="s">
        <v>943</v>
      </c>
      <c r="D672" s="8" t="s">
        <v>141</v>
      </c>
      <c r="E672" s="8" t="s">
        <v>121</v>
      </c>
      <c r="F672" s="8">
        <v>10</v>
      </c>
      <c r="G672" s="8" t="str">
        <f t="shared" ref="G672" si="65">IF(F672=0,"CREATE TABLE "&amp;A672&amp;" ( ",IF(F672=100,C672&amp;" );",IF(F672=200,"ALTER TABLE "&amp;A672&amp;" ADD INDEX "&amp;A672&amp;"_IDX"&amp;C672&amp;"("&amp;D672&amp;");",C672&amp;" "&amp;D672&amp;", ")))</f>
        <v xml:space="preserve">HOME_ZIPCODE VARCHAR(10), </v>
      </c>
      <c r="H672" s="8"/>
      <c r="I672" s="29"/>
    </row>
    <row r="673" spans="1:18" x14ac:dyDescent="0.3">
      <c r="A673" s="11" t="s">
        <v>545</v>
      </c>
      <c r="B673" s="23" t="s">
        <v>554</v>
      </c>
      <c r="C673" s="17" t="s">
        <v>123</v>
      </c>
      <c r="D673" s="8" t="s">
        <v>1403</v>
      </c>
      <c r="E673" s="8" t="s">
        <v>56</v>
      </c>
      <c r="F673" s="8">
        <v>11</v>
      </c>
      <c r="G673" s="8" t="str">
        <f t="shared" si="63"/>
        <v xml:space="preserve">HOME_ADDR VARCHAR(200), </v>
      </c>
      <c r="H673" s="8"/>
      <c r="I673" s="13"/>
    </row>
    <row r="674" spans="1:18" s="46" customFormat="1" x14ac:dyDescent="0.3">
      <c r="A674" s="42" t="s">
        <v>64</v>
      </c>
      <c r="B674" s="43" t="s">
        <v>554</v>
      </c>
      <c r="C674" s="44" t="s">
        <v>661</v>
      </c>
      <c r="D674" s="45" t="s">
        <v>663</v>
      </c>
      <c r="E674" s="45" t="s">
        <v>56</v>
      </c>
      <c r="F674" s="8">
        <v>12</v>
      </c>
      <c r="G674" s="45" t="str">
        <f t="shared" ref="G674" si="66">IF(F674=0,"CREATE TABLE "&amp;A674&amp;" ( ",IF(F674=100,C674&amp;" );",IF(F674=200,"ALTER TABLE "&amp;A674&amp;" ADD INDEX "&amp;A674&amp;"_IDX"&amp;C674&amp;"("&amp;D674&amp;");",C674&amp;" "&amp;D674&amp;", ")))</f>
        <v xml:space="preserve">HOME_OLD_ADDR VARCHAR(60), </v>
      </c>
      <c r="H674" s="45"/>
      <c r="I674" s="29" t="s">
        <v>662</v>
      </c>
    </row>
    <row r="675" spans="1:18" x14ac:dyDescent="0.3">
      <c r="A675" s="11" t="s">
        <v>545</v>
      </c>
      <c r="B675" s="23" t="s">
        <v>554</v>
      </c>
      <c r="C675" s="17" t="s">
        <v>124</v>
      </c>
      <c r="D675" s="8" t="s">
        <v>335</v>
      </c>
      <c r="E675" s="8" t="s">
        <v>57</v>
      </c>
      <c r="F675" s="8">
        <v>13</v>
      </c>
      <c r="G675" s="8" t="str">
        <f t="shared" si="63"/>
        <v xml:space="preserve">HOME_TEL VARCHAR(14),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117</v>
      </c>
      <c r="D676" s="8" t="s">
        <v>335</v>
      </c>
      <c r="E676" s="8" t="s">
        <v>58</v>
      </c>
      <c r="F676" s="8">
        <v>14</v>
      </c>
      <c r="G676" s="8" t="str">
        <f t="shared" si="63"/>
        <v xml:space="preserve">MOBILE VARCHAR(14),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116</v>
      </c>
      <c r="D677" s="8" t="s">
        <v>73</v>
      </c>
      <c r="E677" s="8" t="s">
        <v>111</v>
      </c>
      <c r="F677" s="8">
        <v>15</v>
      </c>
      <c r="G677" s="8" t="str">
        <f t="shared" si="63"/>
        <v xml:space="preserve">JOB VARCHAR(15),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206</v>
      </c>
      <c r="D678" s="8" t="s">
        <v>73</v>
      </c>
      <c r="E678" s="7" t="s">
        <v>216</v>
      </c>
      <c r="F678" s="8">
        <v>16</v>
      </c>
      <c r="G678" s="8" t="str">
        <f t="shared" si="63"/>
        <v xml:space="preserve">COMP_CD VARCHAR(15),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7" t="s">
        <v>120</v>
      </c>
      <c r="D679" s="8" t="s">
        <v>343</v>
      </c>
      <c r="E679" s="8" t="s">
        <v>119</v>
      </c>
      <c r="F679" s="8">
        <v>17</v>
      </c>
      <c r="G679" s="8" t="str">
        <f t="shared" si="63"/>
        <v xml:space="preserve">RETIRED_YN CHAR(1) DEFAULT 'N',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7" t="s">
        <v>341</v>
      </c>
      <c r="D680" s="8" t="s">
        <v>167</v>
      </c>
      <c r="E680" s="8" t="s">
        <v>342</v>
      </c>
      <c r="F680" s="8">
        <v>18</v>
      </c>
      <c r="G680" s="8" t="str">
        <f t="shared" si="63"/>
        <v xml:space="preserve">RETIRED_REASON TEXT,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258</v>
      </c>
      <c r="D681" s="8" t="s">
        <v>82</v>
      </c>
      <c r="E681" s="8" t="s">
        <v>327</v>
      </c>
      <c r="F681" s="8">
        <v>19</v>
      </c>
      <c r="G681" s="8" t="str">
        <f t="shared" si="63"/>
        <v xml:space="preserve">BANK VARCHAR(20),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9" t="s">
        <v>326</v>
      </c>
      <c r="D682" s="8" t="s">
        <v>82</v>
      </c>
      <c r="E682" s="8" t="s">
        <v>328</v>
      </c>
      <c r="F682" s="8">
        <v>20</v>
      </c>
      <c r="G682" s="8" t="str">
        <f t="shared" si="63"/>
        <v xml:space="preserve">ACC_NUM VARCHAR(20), </v>
      </c>
      <c r="H682" s="8"/>
      <c r="I682" s="13"/>
    </row>
    <row r="683" spans="1:18" x14ac:dyDescent="0.3">
      <c r="A683" s="11" t="s">
        <v>64</v>
      </c>
      <c r="B683" s="23" t="s">
        <v>554</v>
      </c>
      <c r="C683" s="19" t="s">
        <v>1258</v>
      </c>
      <c r="D683" s="8" t="s">
        <v>473</v>
      </c>
      <c r="E683" s="8" t="s">
        <v>469</v>
      </c>
      <c r="F683" s="8">
        <v>21</v>
      </c>
      <c r="G683" s="8" t="str">
        <f t="shared" si="63"/>
        <v xml:space="preserve">CERTIFICATION_YN CHAR(1) DEFAULT 'Y',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9" t="s">
        <v>470</v>
      </c>
      <c r="D684" s="8" t="s">
        <v>471</v>
      </c>
      <c r="E684" s="8" t="s">
        <v>472</v>
      </c>
      <c r="F684" s="8">
        <v>22</v>
      </c>
      <c r="G684" s="8" t="str">
        <f t="shared" si="63"/>
        <v xml:space="preserve">CERTIFICATION_KEY VARCHAR(20), </v>
      </c>
      <c r="H684" s="8"/>
      <c r="I684" s="13"/>
    </row>
    <row r="685" spans="1:18" s="34" customFormat="1" x14ac:dyDescent="0.3">
      <c r="A685" s="11" t="s">
        <v>64</v>
      </c>
      <c r="B685" s="23" t="s">
        <v>554</v>
      </c>
      <c r="C685" s="17" t="s">
        <v>698</v>
      </c>
      <c r="D685" s="8" t="s">
        <v>343</v>
      </c>
      <c r="E685" s="8" t="s">
        <v>699</v>
      </c>
      <c r="F685" s="8">
        <v>23</v>
      </c>
      <c r="G685" s="8" t="str">
        <f t="shared" si="63"/>
        <v xml:space="preserve">USER_IMG CHAR(1) DEFAULT 'N', </v>
      </c>
      <c r="H685" s="8"/>
      <c r="I685" s="13" t="s">
        <v>700</v>
      </c>
      <c r="J685" s="33"/>
      <c r="R685" s="35"/>
    </row>
    <row r="686" spans="1:18" x14ac:dyDescent="0.3">
      <c r="A686" s="11" t="s">
        <v>545</v>
      </c>
      <c r="B686" s="23" t="s">
        <v>554</v>
      </c>
      <c r="C686" s="17" t="s">
        <v>499</v>
      </c>
      <c r="D686" s="8" t="s">
        <v>167</v>
      </c>
      <c r="E686" s="8" t="s">
        <v>500</v>
      </c>
      <c r="F686" s="8">
        <v>24</v>
      </c>
      <c r="G686" s="8" t="str">
        <f t="shared" si="63"/>
        <v xml:space="preserve">CAREER TEXT,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1146</v>
      </c>
      <c r="D687" s="8" t="s">
        <v>73</v>
      </c>
      <c r="E687" s="8" t="s">
        <v>1113</v>
      </c>
      <c r="F687" s="8">
        <v>25</v>
      </c>
      <c r="G687" s="8" t="str">
        <f t="shared" ref="G687" si="67">IF(F687=0,"CREATE TABLE "&amp;A687&amp;" ( ",IF(F687=100,C687&amp;" );",IF(F687=200,"ALTER TABLE "&amp;A687&amp;" ADD INDEX "&amp;A687&amp;"_IDX"&amp;C687&amp;"("&amp;D687&amp;");",C687&amp;" "&amp;D687&amp;", ")))</f>
        <v xml:space="preserve">RECOMMEND_ID VARCHAR(15),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1329</v>
      </c>
      <c r="D688" s="8" t="s">
        <v>343</v>
      </c>
      <c r="E688" s="8" t="s">
        <v>1156</v>
      </c>
      <c r="F688" s="8">
        <v>28</v>
      </c>
      <c r="G688" s="8" t="str">
        <f t="shared" ref="G688:G692" si="68">IF(F688=0,"CREATE TABLE "&amp;A688&amp;" ( ",IF(F688=100,C688&amp;" );",IF(F688=200,"ALTER TABLE "&amp;A688&amp;" ADD INDEX "&amp;A688&amp;"_IDX"&amp;C688&amp;"("&amp;D688&amp;");",C688&amp;" "&amp;D688&amp;", ")))</f>
        <v xml:space="preserve">EMAIL_INFORM_YN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1413</v>
      </c>
      <c r="D689" s="8" t="s">
        <v>1160</v>
      </c>
      <c r="E689" s="8" t="s">
        <v>1414</v>
      </c>
      <c r="F689" s="8">
        <v>29</v>
      </c>
      <c r="G689" s="8" t="str">
        <f t="shared" si="68"/>
        <v xml:space="preserve">SLOGAN VARCHAR(400),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1161</v>
      </c>
      <c r="D690" s="8" t="s">
        <v>1160</v>
      </c>
      <c r="E690" s="8" t="s">
        <v>1415</v>
      </c>
      <c r="F690" s="8">
        <v>30</v>
      </c>
      <c r="G690" s="8" t="str">
        <f t="shared" si="68"/>
        <v xml:space="preserve">SIMPLE_INFORM VARCHAR(400), </v>
      </c>
      <c r="H690" s="8"/>
      <c r="I690" s="13"/>
    </row>
    <row r="691" spans="1:9" x14ac:dyDescent="0.3">
      <c r="A691" s="11" t="s">
        <v>64</v>
      </c>
      <c r="B691" s="23" t="s">
        <v>554</v>
      </c>
      <c r="C691" s="17" t="s">
        <v>1162</v>
      </c>
      <c r="D691" s="8" t="s">
        <v>343</v>
      </c>
      <c r="E691" s="8" t="s">
        <v>1164</v>
      </c>
      <c r="F691" s="8">
        <v>31</v>
      </c>
      <c r="G691" s="8" t="str">
        <f t="shared" si="68"/>
        <v xml:space="preserve">MAIN_PC_IMAGE_YN CHAR(1) DEFAULT 'N', </v>
      </c>
      <c r="H691" s="8"/>
      <c r="I691" s="13"/>
    </row>
    <row r="692" spans="1:9" x14ac:dyDescent="0.3">
      <c r="A692" s="11" t="s">
        <v>64</v>
      </c>
      <c r="B692" s="23" t="s">
        <v>554</v>
      </c>
      <c r="C692" s="17" t="s">
        <v>1163</v>
      </c>
      <c r="D692" s="8" t="s">
        <v>343</v>
      </c>
      <c r="E692" s="8" t="s">
        <v>1165</v>
      </c>
      <c r="F692" s="8">
        <v>32</v>
      </c>
      <c r="G692" s="8" t="str">
        <f t="shared" si="68"/>
        <v xml:space="preserve">MAIN_MOBILE_IMAGE_YN CHAR(1) DEFAULT 'N', </v>
      </c>
      <c r="H692" s="8"/>
      <c r="I692" s="13"/>
    </row>
    <row r="693" spans="1:9" x14ac:dyDescent="0.3">
      <c r="A693" s="11" t="s">
        <v>64</v>
      </c>
      <c r="B693" s="23" t="s">
        <v>554</v>
      </c>
      <c r="C693" s="17" t="s">
        <v>1392</v>
      </c>
      <c r="D693" s="8" t="s">
        <v>343</v>
      </c>
      <c r="E693" s="8" t="s">
        <v>1393</v>
      </c>
      <c r="F693" s="8">
        <v>32</v>
      </c>
      <c r="G693" s="8" t="str">
        <f t="shared" ref="G693:G694" si="69">IF(F693=0,"CREATE TABLE "&amp;A693&amp;" ( ",IF(F693=100,C693&amp;" );",IF(F693=200,"ALTER TABLE "&amp;A693&amp;" ADD INDEX "&amp;A693&amp;"_IDX"&amp;C693&amp;"("&amp;D693&amp;");",C693&amp;" "&amp;D693&amp;", ")))</f>
        <v xml:space="preserve">TALK_IMAGE_YN CHAR(1) DEFAULT 'N', </v>
      </c>
      <c r="H693" s="8"/>
      <c r="I693" s="13"/>
    </row>
    <row r="694" spans="1:9" x14ac:dyDescent="0.3">
      <c r="A694" s="11" t="s">
        <v>64</v>
      </c>
      <c r="B694" s="23" t="s">
        <v>554</v>
      </c>
      <c r="C694" s="17" t="s">
        <v>1503</v>
      </c>
      <c r="D694" s="8" t="s">
        <v>763</v>
      </c>
      <c r="E694" s="8" t="s">
        <v>1504</v>
      </c>
      <c r="F694" s="8">
        <v>30</v>
      </c>
      <c r="G694" s="8" t="str">
        <f t="shared" si="69"/>
        <v xml:space="preserve">TALK_NOTICE VARCHAR(1000),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9" t="s">
        <v>67</v>
      </c>
      <c r="D695" s="7" t="s">
        <v>73</v>
      </c>
      <c r="E695" s="7" t="s">
        <v>70</v>
      </c>
      <c r="F695" s="8">
        <v>33</v>
      </c>
      <c r="G695" s="8" t="str">
        <f t="shared" si="63"/>
        <v xml:space="preserve">CREATE_USER VARCHAR(15), </v>
      </c>
      <c r="H695" s="8"/>
      <c r="I695" s="13"/>
    </row>
    <row r="696" spans="1:9" x14ac:dyDescent="0.3">
      <c r="A696" s="11" t="s">
        <v>545</v>
      </c>
      <c r="B696" s="23" t="s">
        <v>554</v>
      </c>
      <c r="C696" s="17" t="s">
        <v>112</v>
      </c>
      <c r="D696" s="8" t="s">
        <v>76</v>
      </c>
      <c r="E696" s="8" t="s">
        <v>168</v>
      </c>
      <c r="F696" s="8">
        <v>34</v>
      </c>
      <c r="G696" s="8" t="str">
        <f t="shared" si="63"/>
        <v xml:space="preserve">CREATE_DATE DATETIME, </v>
      </c>
      <c r="H696" s="8"/>
      <c r="I696" s="13"/>
    </row>
    <row r="697" spans="1:9" x14ac:dyDescent="0.3">
      <c r="A697" s="11" t="s">
        <v>545</v>
      </c>
      <c r="B697" s="23" t="s">
        <v>554</v>
      </c>
      <c r="C697" s="19" t="s">
        <v>170</v>
      </c>
      <c r="D697" s="7" t="s">
        <v>73</v>
      </c>
      <c r="E697" s="7" t="s">
        <v>72</v>
      </c>
      <c r="F697" s="8">
        <v>35</v>
      </c>
      <c r="G697" s="8" t="str">
        <f t="shared" si="63"/>
        <v xml:space="preserve">UPDATE_USER VARCHAR(15), </v>
      </c>
      <c r="H697" s="8"/>
      <c r="I697" s="13"/>
    </row>
    <row r="698" spans="1:9" x14ac:dyDescent="0.3">
      <c r="A698" s="11" t="s">
        <v>545</v>
      </c>
      <c r="B698" s="23" t="s">
        <v>554</v>
      </c>
      <c r="C698" s="17" t="s">
        <v>169</v>
      </c>
      <c r="D698" s="8" t="s">
        <v>76</v>
      </c>
      <c r="E698" s="8" t="s">
        <v>52</v>
      </c>
      <c r="F698" s="8">
        <v>34</v>
      </c>
      <c r="G698" s="8" t="str">
        <f t="shared" si="63"/>
        <v xml:space="preserve">UPDATE_DATE DATETIME, </v>
      </c>
      <c r="H698" s="8"/>
      <c r="I698" s="13"/>
    </row>
    <row r="699" spans="1:9" x14ac:dyDescent="0.3">
      <c r="A699" s="11" t="s">
        <v>545</v>
      </c>
      <c r="B699" s="23" t="s">
        <v>554</v>
      </c>
      <c r="C699" s="17" t="s">
        <v>215</v>
      </c>
      <c r="D699" s="8"/>
      <c r="E699" s="8"/>
      <c r="F699" s="8">
        <v>100</v>
      </c>
      <c r="G699" s="8" t="str">
        <f t="shared" si="63"/>
        <v>PRIMARY KEY(USER_ID) );</v>
      </c>
      <c r="H699" s="8"/>
      <c r="I699" s="13"/>
    </row>
    <row r="700" spans="1:9" x14ac:dyDescent="0.3">
      <c r="A700" s="11" t="s">
        <v>545</v>
      </c>
      <c r="B700" s="23" t="s">
        <v>554</v>
      </c>
      <c r="C700" s="19" t="s">
        <v>573</v>
      </c>
      <c r="D700" s="8" t="s">
        <v>109</v>
      </c>
      <c r="E700" s="7"/>
      <c r="F700" s="8">
        <v>200</v>
      </c>
      <c r="G700" s="8" t="str">
        <f t="shared" si="63"/>
        <v>ALTER TABLE USER ADD INDEX USER_IDX1(USER_NAME);</v>
      </c>
      <c r="H700" s="8"/>
      <c r="I700" s="13"/>
    </row>
    <row r="701" spans="1:9" x14ac:dyDescent="0.3">
      <c r="A701" s="25" t="s">
        <v>465</v>
      </c>
      <c r="B701" s="21" t="s">
        <v>553</v>
      </c>
      <c r="C701" s="19"/>
      <c r="D701" s="7"/>
      <c r="E701" s="8"/>
      <c r="F701" s="8">
        <v>0</v>
      </c>
      <c r="G701" s="8" t="str">
        <f t="shared" si="63"/>
        <v xml:space="preserve">CREATE TABLE USER_EXAM (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37</v>
      </c>
      <c r="D702" s="7" t="s">
        <v>77</v>
      </c>
      <c r="E702" s="7" t="s">
        <v>36</v>
      </c>
      <c r="F702" s="8">
        <v>1</v>
      </c>
      <c r="G702" s="8" t="str">
        <f t="shared" si="63"/>
        <v xml:space="preserve">COURSE_ID INT, </v>
      </c>
      <c r="H702" s="8"/>
      <c r="I702" s="13"/>
    </row>
    <row r="703" spans="1:9" x14ac:dyDescent="0.3">
      <c r="A703" s="25" t="s">
        <v>465</v>
      </c>
      <c r="B703" s="21" t="s">
        <v>553</v>
      </c>
      <c r="C703" s="19" t="s">
        <v>35</v>
      </c>
      <c r="D703" s="7" t="s">
        <v>73</v>
      </c>
      <c r="E703" s="7" t="s">
        <v>34</v>
      </c>
      <c r="F703" s="8">
        <v>2</v>
      </c>
      <c r="G703" s="8" t="str">
        <f t="shared" si="63"/>
        <v xml:space="preserve">USER_ID VARCHAR(15), </v>
      </c>
      <c r="H703" s="8"/>
      <c r="I703" s="13"/>
    </row>
    <row r="704" spans="1:9" ht="24" x14ac:dyDescent="0.3">
      <c r="A704" s="25" t="s">
        <v>1009</v>
      </c>
      <c r="B704" s="21" t="s">
        <v>553</v>
      </c>
      <c r="C704" s="17" t="s">
        <v>646</v>
      </c>
      <c r="D704" s="8" t="s">
        <v>659</v>
      </c>
      <c r="E704" s="9" t="s">
        <v>647</v>
      </c>
      <c r="F704" s="8">
        <v>3</v>
      </c>
      <c r="G704" s="8" t="str">
        <f t="shared" si="63"/>
        <v xml:space="preserve">EXAM_KIND VARCHAR(5), </v>
      </c>
      <c r="H704" s="11" t="s">
        <v>1006</v>
      </c>
      <c r="I704" s="13"/>
    </row>
    <row r="705" spans="1:9" x14ac:dyDescent="0.3">
      <c r="A705" s="25" t="s">
        <v>465</v>
      </c>
      <c r="B705" s="21" t="s">
        <v>553</v>
      </c>
      <c r="C705" s="17" t="s">
        <v>17</v>
      </c>
      <c r="D705" s="7" t="s">
        <v>272</v>
      </c>
      <c r="E705" s="9" t="s">
        <v>839</v>
      </c>
      <c r="F705" s="8">
        <v>3</v>
      </c>
      <c r="G705" s="8" t="str">
        <f t="shared" ref="G705" si="70">IF(F705=0,"CREATE TABLE "&amp;A705&amp;" ( ",IF(F705=100,C705&amp;" );",IF(F705=200,"ALTER TABLE "&amp;A705&amp;" ADD INDEX "&amp;A705&amp;"_IDX"&amp;C705&amp;"("&amp;D705&amp;");",C705&amp;" "&amp;D705&amp;", ")))</f>
        <v xml:space="preserve">WEEK INT DEFAULT 0,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286</v>
      </c>
      <c r="D706" s="7" t="s">
        <v>77</v>
      </c>
      <c r="E706" s="7" t="s">
        <v>299</v>
      </c>
      <c r="F706" s="8">
        <v>4</v>
      </c>
      <c r="G706" s="8" t="str">
        <f t="shared" si="63"/>
        <v xml:space="preserve">SEQ INT,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293</v>
      </c>
      <c r="D707" s="8" t="s">
        <v>298</v>
      </c>
      <c r="E707" s="7" t="s">
        <v>307</v>
      </c>
      <c r="F707" s="8">
        <v>5</v>
      </c>
      <c r="G707" s="8" t="str">
        <f t="shared" si="63"/>
        <v xml:space="preserve">ANSWER VARCHAR(100),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9" t="s">
        <v>669</v>
      </c>
      <c r="D708" s="8" t="s">
        <v>343</v>
      </c>
      <c r="E708" s="7" t="s">
        <v>670</v>
      </c>
      <c r="F708" s="8">
        <v>6</v>
      </c>
      <c r="G708" s="8" t="str">
        <f t="shared" si="63"/>
        <v xml:space="preserve">ANSWER_YN CHAR(1) DEFAULT 'N',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9" t="s">
        <v>688</v>
      </c>
      <c r="D709" s="7" t="s">
        <v>73</v>
      </c>
      <c r="E709" s="7" t="s">
        <v>70</v>
      </c>
      <c r="F709" s="8">
        <v>30</v>
      </c>
      <c r="G709" s="8" t="str">
        <f t="shared" ref="G709:G712" si="71">IF(F709=0,"CREATE TABLE "&amp;A709&amp;" ( ",IF(F709=100,C709&amp;" );",IF(F709=200,"ALTER TABLE "&amp;A709&amp;" ADD INDEX "&amp;A709&amp;"_IDX"&amp;C709&amp;"("&amp;D709&amp;");",C709&amp;" "&amp;D709&amp;", ")))</f>
        <v xml:space="preserve">CREATE_USER VARCHAR(15),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7" t="s">
        <v>112</v>
      </c>
      <c r="D710" s="8" t="s">
        <v>76</v>
      </c>
      <c r="E710" s="8" t="s">
        <v>168</v>
      </c>
      <c r="F710" s="8">
        <v>31</v>
      </c>
      <c r="G710" s="8" t="str">
        <f t="shared" si="71"/>
        <v xml:space="preserve">CREATE_DATE DATETIME, </v>
      </c>
      <c r="H710" s="8"/>
      <c r="I710" s="13"/>
    </row>
    <row r="711" spans="1:9" x14ac:dyDescent="0.3">
      <c r="A711" s="25" t="s">
        <v>465</v>
      </c>
      <c r="B711" s="21" t="s">
        <v>553</v>
      </c>
      <c r="C711" s="19" t="s">
        <v>170</v>
      </c>
      <c r="D711" s="7" t="s">
        <v>73</v>
      </c>
      <c r="E711" s="7" t="s">
        <v>72</v>
      </c>
      <c r="F711" s="8">
        <v>32</v>
      </c>
      <c r="G711" s="8" t="str">
        <f t="shared" si="71"/>
        <v xml:space="preserve">UPDATE_USER VARCHAR(15), </v>
      </c>
      <c r="H711" s="8"/>
      <c r="I711" s="13"/>
    </row>
    <row r="712" spans="1:9" x14ac:dyDescent="0.3">
      <c r="A712" s="25" t="s">
        <v>465</v>
      </c>
      <c r="B712" s="21" t="s">
        <v>553</v>
      </c>
      <c r="C712" s="17" t="s">
        <v>169</v>
      </c>
      <c r="D712" s="8" t="s">
        <v>76</v>
      </c>
      <c r="E712" s="8" t="s">
        <v>52</v>
      </c>
      <c r="F712" s="8">
        <v>33</v>
      </c>
      <c r="G712" s="8" t="str">
        <f t="shared" si="71"/>
        <v xml:space="preserve">UPDATE_DATE DATETIME, </v>
      </c>
      <c r="H712" s="8"/>
      <c r="I712" s="13"/>
    </row>
    <row r="713" spans="1:9" x14ac:dyDescent="0.3">
      <c r="A713" s="25" t="s">
        <v>465</v>
      </c>
      <c r="B713" s="21" t="s">
        <v>553</v>
      </c>
      <c r="C713" s="17" t="s">
        <v>840</v>
      </c>
      <c r="D713" s="8" t="s">
        <v>76</v>
      </c>
      <c r="E713" s="8" t="s">
        <v>841</v>
      </c>
      <c r="F713" s="8">
        <v>33</v>
      </c>
      <c r="G713" s="8" t="str">
        <f t="shared" ref="G713" si="72">IF(F713=0,"CREATE TABLE "&amp;A713&amp;" ( ",IF(F713=100,C713&amp;" );",IF(F713=200,"ALTER TABLE "&amp;A713&amp;" ADD INDEX "&amp;A713&amp;"_IDX"&amp;C713&amp;"("&amp;D713&amp;");",C713&amp;" "&amp;D713&amp;", ")))</f>
        <v xml:space="preserve">SCORE_DATE DATETIME, </v>
      </c>
      <c r="H713" s="8"/>
      <c r="I713" s="13"/>
    </row>
    <row r="714" spans="1:9" x14ac:dyDescent="0.3">
      <c r="A714" s="25" t="s">
        <v>465</v>
      </c>
      <c r="B714" s="21" t="s">
        <v>553</v>
      </c>
      <c r="C714" s="19" t="s">
        <v>842</v>
      </c>
      <c r="D714" s="7"/>
      <c r="E714" s="8"/>
      <c r="F714" s="8">
        <v>100</v>
      </c>
      <c r="G714" s="8" t="str">
        <f t="shared" si="63"/>
        <v>PRIMARY KEY(COURSE_ID,USER_ID,EXAM_KIND,WEEK,SEQ) );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/>
      <c r="D715" s="7"/>
      <c r="E715" s="8"/>
      <c r="F715" s="8">
        <v>0</v>
      </c>
      <c r="G715" s="8" t="str">
        <f t="shared" si="63"/>
        <v xml:space="preserve">CREATE TABLE USER_QUEST (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218</v>
      </c>
      <c r="D716" s="7" t="s">
        <v>77</v>
      </c>
      <c r="E716" s="7" t="s">
        <v>36</v>
      </c>
      <c r="F716" s="8">
        <v>1</v>
      </c>
      <c r="G716" s="8" t="str">
        <f t="shared" si="63"/>
        <v xml:space="preserve">COURSE_ID INT,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9" t="s">
        <v>35</v>
      </c>
      <c r="D717" s="7" t="s">
        <v>73</v>
      </c>
      <c r="E717" s="7" t="s">
        <v>34</v>
      </c>
      <c r="F717" s="8">
        <v>2</v>
      </c>
      <c r="G717" s="8" t="str">
        <f t="shared" si="63"/>
        <v xml:space="preserve">USER_ID VARCHAR(15), </v>
      </c>
      <c r="H717" s="8"/>
      <c r="I717" s="13"/>
    </row>
    <row r="718" spans="1:9" x14ac:dyDescent="0.3">
      <c r="A718" s="25" t="s">
        <v>456</v>
      </c>
      <c r="B718" s="21" t="s">
        <v>552</v>
      </c>
      <c r="C718" s="17" t="s">
        <v>410</v>
      </c>
      <c r="D718" s="8" t="s">
        <v>77</v>
      </c>
      <c r="E718" s="8" t="s">
        <v>311</v>
      </c>
      <c r="F718" s="8">
        <v>3</v>
      </c>
      <c r="G718" s="8" t="str">
        <f t="shared" si="63"/>
        <v xml:space="preserve">QG_ID INT, </v>
      </c>
      <c r="H718" s="8"/>
      <c r="I718" s="13"/>
    </row>
    <row r="719" spans="1:9" x14ac:dyDescent="0.3">
      <c r="A719" s="25" t="s">
        <v>825</v>
      </c>
      <c r="B719" s="21" t="s">
        <v>552</v>
      </c>
      <c r="C719" s="17" t="s">
        <v>48</v>
      </c>
      <c r="D719" s="8" t="s">
        <v>77</v>
      </c>
      <c r="E719" s="8" t="s">
        <v>49</v>
      </c>
      <c r="F719" s="8">
        <v>4</v>
      </c>
      <c r="G719" s="8" t="str">
        <f t="shared" si="63"/>
        <v xml:space="preserve">SEQ INT,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820</v>
      </c>
      <c r="D720" s="8" t="s">
        <v>343</v>
      </c>
      <c r="E720" s="7" t="s">
        <v>307</v>
      </c>
      <c r="F720" s="8">
        <v>5</v>
      </c>
      <c r="G720" s="8" t="str">
        <f t="shared" ref="G720:G723" si="73">IF(F720=0,"CREATE TABLE "&amp;A720&amp;" ( ",IF(F720=100,C720&amp;" );",IF(F720=200,"ALTER TABLE "&amp;A720&amp;" ADD INDEX "&amp;A720&amp;"_IDX"&amp;C720&amp;"("&amp;D720&amp;");",C720&amp;" "&amp;D720&amp;", ")))</f>
        <v xml:space="preserve">ANSWER1 CHAR(1) DEFAULT 'N',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9" t="s">
        <v>821</v>
      </c>
      <c r="D721" s="8" t="s">
        <v>343</v>
      </c>
      <c r="E721" s="7" t="s">
        <v>307</v>
      </c>
      <c r="F721" s="8">
        <v>6</v>
      </c>
      <c r="G721" s="8" t="str">
        <f t="shared" si="73"/>
        <v xml:space="preserve">ANSWER2 CHAR(1) DEFAULT 'N',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9" t="s">
        <v>822</v>
      </c>
      <c r="D722" s="8" t="s">
        <v>343</v>
      </c>
      <c r="E722" s="7" t="s">
        <v>307</v>
      </c>
      <c r="F722" s="8">
        <v>7</v>
      </c>
      <c r="G722" s="8" t="str">
        <f t="shared" si="73"/>
        <v xml:space="preserve">ANSWER3 CHAR(1) DEFAULT 'N',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823</v>
      </c>
      <c r="D723" s="8" t="s">
        <v>343</v>
      </c>
      <c r="E723" s="7" t="s">
        <v>307</v>
      </c>
      <c r="F723" s="8">
        <v>8</v>
      </c>
      <c r="G723" s="8" t="str">
        <f t="shared" si="73"/>
        <v xml:space="preserve">ANSWER4 CHAR(1) DEFAULT 'N', </v>
      </c>
      <c r="H723" s="8"/>
      <c r="I723" s="13"/>
    </row>
    <row r="724" spans="1:9" x14ac:dyDescent="0.3">
      <c r="A724" s="25" t="s">
        <v>456</v>
      </c>
      <c r="B724" s="21" t="s">
        <v>552</v>
      </c>
      <c r="C724" s="19" t="s">
        <v>293</v>
      </c>
      <c r="D724" s="8" t="s">
        <v>298</v>
      </c>
      <c r="E724" s="7" t="s">
        <v>307</v>
      </c>
      <c r="F724" s="8">
        <v>9</v>
      </c>
      <c r="G724" s="8" t="str">
        <f t="shared" si="63"/>
        <v xml:space="preserve">ANSWER VARCHAR(100), </v>
      </c>
      <c r="H724" s="8"/>
      <c r="I724" s="13"/>
    </row>
    <row r="725" spans="1:9" x14ac:dyDescent="0.3">
      <c r="A725" s="25" t="s">
        <v>456</v>
      </c>
      <c r="B725" s="21" t="s">
        <v>552</v>
      </c>
      <c r="C725" s="17" t="s">
        <v>112</v>
      </c>
      <c r="D725" s="8" t="s">
        <v>76</v>
      </c>
      <c r="E725" s="8" t="s">
        <v>42</v>
      </c>
      <c r="F725" s="8">
        <v>10</v>
      </c>
      <c r="G725" s="8" t="str">
        <f t="shared" ref="G725:G727" si="74">IF(F725=0,"CREATE TABLE "&amp;A725&amp;" ( ",IF(F725=100,C725&amp;" );",IF(F725=200,"ALTER TABLE "&amp;A725&amp;" ADD INDEX "&amp;A725&amp;"_IDX"&amp;C725&amp;"("&amp;D725&amp;");",C725&amp;" "&amp;D725&amp;", ")))</f>
        <v xml:space="preserve">CREATE_DATE DATETIME, </v>
      </c>
      <c r="H725" s="8"/>
      <c r="I725" s="13"/>
    </row>
    <row r="726" spans="1:9" x14ac:dyDescent="0.3">
      <c r="A726" s="25" t="s">
        <v>456</v>
      </c>
      <c r="B726" s="21" t="s">
        <v>552</v>
      </c>
      <c r="C726" s="17" t="s">
        <v>688</v>
      </c>
      <c r="D726" s="8" t="s">
        <v>73</v>
      </c>
      <c r="E726" s="8" t="s">
        <v>70</v>
      </c>
      <c r="F726" s="8">
        <v>11</v>
      </c>
      <c r="G726" s="8" t="str">
        <f t="shared" si="74"/>
        <v xml:space="preserve">CREATE_USER VARCHAR(15), </v>
      </c>
      <c r="H726" s="8"/>
      <c r="I726" s="13"/>
    </row>
    <row r="727" spans="1:9" x14ac:dyDescent="0.3">
      <c r="A727" s="25" t="s">
        <v>456</v>
      </c>
      <c r="B727" s="21" t="s">
        <v>552</v>
      </c>
      <c r="C727" s="19" t="s">
        <v>458</v>
      </c>
      <c r="D727" s="7"/>
      <c r="E727" s="8"/>
      <c r="F727" s="8">
        <v>100</v>
      </c>
      <c r="G727" s="8" t="str">
        <f t="shared" si="74"/>
        <v>PRIMARY KEY(COURSE_ID,USER_ID,QG_ID,SEQ) );</v>
      </c>
      <c r="H727" s="8"/>
      <c r="I727" s="13"/>
    </row>
    <row r="728" spans="1:9" x14ac:dyDescent="0.3">
      <c r="A728" s="40" t="s">
        <v>859</v>
      </c>
      <c r="B728" s="41" t="s">
        <v>860</v>
      </c>
      <c r="C728" s="17"/>
      <c r="D728" s="8"/>
      <c r="E728" s="8"/>
      <c r="F728" s="8">
        <v>0</v>
      </c>
      <c r="G728" s="8" t="str">
        <f t="shared" ref="G728:G745" si="75">IF(F728=0,"CREATE TABLE "&amp;A728&amp;" ( ",IF(F728=100,C728&amp;" );",IF(F728=200,"ALTER TABLE "&amp;A728&amp;" ADD INDEX "&amp;A728&amp;"_IDX"&amp;C728&amp;"("&amp;D728&amp;");",C728&amp;" "&amp;D728&amp;", ")))</f>
        <v xml:space="preserve">CREATE TABLE USER_INQUIRY ( </v>
      </c>
    </row>
    <row r="729" spans="1:9" x14ac:dyDescent="0.3">
      <c r="A729" s="40" t="s">
        <v>859</v>
      </c>
      <c r="B729" s="41" t="s">
        <v>860</v>
      </c>
      <c r="C729" s="19" t="s">
        <v>48</v>
      </c>
      <c r="D729" s="7" t="s">
        <v>99</v>
      </c>
      <c r="E729" s="7" t="s">
        <v>49</v>
      </c>
      <c r="F729" s="8">
        <v>1</v>
      </c>
      <c r="G729" s="8" t="str">
        <f t="shared" si="75"/>
        <v xml:space="preserve">SEQ INT NOT NULL auto_increment, </v>
      </c>
    </row>
    <row r="730" spans="1:9" x14ac:dyDescent="0.3">
      <c r="A730" s="40" t="s">
        <v>859</v>
      </c>
      <c r="B730" s="41" t="s">
        <v>860</v>
      </c>
      <c r="C730" s="19" t="s">
        <v>863</v>
      </c>
      <c r="D730" s="8" t="s">
        <v>82</v>
      </c>
      <c r="E730" s="7" t="s">
        <v>872</v>
      </c>
      <c r="F730" s="8">
        <v>2</v>
      </c>
      <c r="G730" s="8" t="str">
        <f t="shared" si="75"/>
        <v xml:space="preserve">KIND VARCHAR(20), </v>
      </c>
    </row>
    <row r="731" spans="1:9" x14ac:dyDescent="0.3">
      <c r="A731" s="40" t="s">
        <v>859</v>
      </c>
      <c r="B731" s="41" t="s">
        <v>860</v>
      </c>
      <c r="C731" s="17" t="s">
        <v>35</v>
      </c>
      <c r="D731" s="8" t="s">
        <v>73</v>
      </c>
      <c r="E731" s="8" t="s">
        <v>34</v>
      </c>
      <c r="F731" s="8">
        <v>3</v>
      </c>
      <c r="G731" s="8" t="str">
        <f t="shared" si="75"/>
        <v xml:space="preserve">USER_ID VARCHAR(15), </v>
      </c>
    </row>
    <row r="732" spans="1:9" x14ac:dyDescent="0.3">
      <c r="A732" s="40" t="s">
        <v>859</v>
      </c>
      <c r="B732" s="41" t="s">
        <v>860</v>
      </c>
      <c r="C732" s="17" t="s">
        <v>109</v>
      </c>
      <c r="D732" s="8" t="s">
        <v>73</v>
      </c>
      <c r="E732" s="8" t="s">
        <v>864</v>
      </c>
      <c r="F732" s="8">
        <v>4</v>
      </c>
      <c r="G732" s="8" t="str">
        <f t="shared" si="75"/>
        <v xml:space="preserve">USER_NAME VARCHAR(15), </v>
      </c>
    </row>
    <row r="733" spans="1:9" x14ac:dyDescent="0.3">
      <c r="A733" s="40" t="s">
        <v>859</v>
      </c>
      <c r="B733" s="41" t="s">
        <v>860</v>
      </c>
      <c r="C733" s="17" t="s">
        <v>117</v>
      </c>
      <c r="D733" s="8" t="s">
        <v>113</v>
      </c>
      <c r="E733" s="8" t="s">
        <v>865</v>
      </c>
      <c r="F733" s="8">
        <v>5</v>
      </c>
      <c r="G733" s="8" t="str">
        <f t="shared" si="75"/>
        <v xml:space="preserve">MOBILE VARCHAR(50), </v>
      </c>
    </row>
    <row r="734" spans="1:9" x14ac:dyDescent="0.3">
      <c r="A734" s="40" t="s">
        <v>859</v>
      </c>
      <c r="B734" s="41" t="s">
        <v>860</v>
      </c>
      <c r="C734" s="17" t="s">
        <v>196</v>
      </c>
      <c r="D734" s="8" t="s">
        <v>113</v>
      </c>
      <c r="E734" s="8" t="s">
        <v>57</v>
      </c>
      <c r="F734" s="8">
        <v>6</v>
      </c>
      <c r="G734" s="8" t="str">
        <f t="shared" ref="G734" si="76">IF(F734=0,"CREATE TABLE "&amp;A734&amp;" ( ",IF(F734=100,C734&amp;" );",IF(F734=200,"ALTER TABLE "&amp;A734&amp;" ADD INDEX "&amp;A734&amp;"_IDX"&amp;C734&amp;"("&amp;D734&amp;");",C734&amp;" "&amp;D734&amp;", ")))</f>
        <v xml:space="preserve">TEL VARCHAR(50), </v>
      </c>
    </row>
    <row r="735" spans="1:9" x14ac:dyDescent="0.3">
      <c r="A735" s="40" t="s">
        <v>859</v>
      </c>
      <c r="B735" s="41" t="s">
        <v>860</v>
      </c>
      <c r="C735" s="17" t="s">
        <v>110</v>
      </c>
      <c r="D735" s="8" t="s">
        <v>113</v>
      </c>
      <c r="E735" s="8" t="s">
        <v>54</v>
      </c>
      <c r="F735" s="8">
        <v>7</v>
      </c>
      <c r="G735" s="8" t="str">
        <f t="shared" si="75"/>
        <v xml:space="preserve">EMAIL VARCHAR(50), </v>
      </c>
    </row>
    <row r="736" spans="1:9" x14ac:dyDescent="0.3">
      <c r="A736" s="40" t="s">
        <v>859</v>
      </c>
      <c r="B736" s="41" t="s">
        <v>860</v>
      </c>
      <c r="C736" s="17" t="s">
        <v>861</v>
      </c>
      <c r="D736" s="8" t="s">
        <v>113</v>
      </c>
      <c r="E736" s="8" t="s">
        <v>59</v>
      </c>
      <c r="F736" s="8">
        <v>8</v>
      </c>
      <c r="G736" s="8" t="str">
        <f t="shared" si="75"/>
        <v xml:space="preserve">COMPANY_NAME VARCHAR(50), </v>
      </c>
    </row>
    <row r="737" spans="1:9" x14ac:dyDescent="0.3">
      <c r="A737" s="40" t="s">
        <v>859</v>
      </c>
      <c r="B737" s="41" t="s">
        <v>860</v>
      </c>
      <c r="C737" s="17" t="s">
        <v>651</v>
      </c>
      <c r="D737" s="8" t="s">
        <v>80</v>
      </c>
      <c r="E737" s="8" t="s">
        <v>43</v>
      </c>
      <c r="F737" s="8">
        <v>9</v>
      </c>
      <c r="G737" s="8" t="str">
        <f t="shared" ref="G737" si="77">IF(F737=0,"CREATE TABLE "&amp;A737&amp;" ( ",IF(F737=100,C737&amp;" );",IF(F737=200,"ALTER TABLE "&amp;A737&amp;" ADD INDEX "&amp;A737&amp;"_IDX"&amp;C737&amp;"("&amp;D737&amp;");",C737&amp;" "&amp;D737&amp;", ")))</f>
        <v xml:space="preserve">TITLE VARCHAR(200), </v>
      </c>
    </row>
    <row r="738" spans="1:9" x14ac:dyDescent="0.3">
      <c r="A738" s="40" t="s">
        <v>859</v>
      </c>
      <c r="B738" s="41" t="s">
        <v>860</v>
      </c>
      <c r="C738" s="17" t="s">
        <v>862</v>
      </c>
      <c r="D738" s="8" t="s">
        <v>871</v>
      </c>
      <c r="E738" s="8" t="s">
        <v>866</v>
      </c>
      <c r="F738" s="8">
        <v>10</v>
      </c>
      <c r="G738" s="8" t="str">
        <f t="shared" si="75"/>
        <v xml:space="preserve">CONTENTS TEXT, </v>
      </c>
    </row>
    <row r="739" spans="1:9" x14ac:dyDescent="0.3">
      <c r="A739" s="40" t="s">
        <v>859</v>
      </c>
      <c r="B739" s="41" t="s">
        <v>860</v>
      </c>
      <c r="C739" s="17" t="s">
        <v>867</v>
      </c>
      <c r="D739" s="8" t="s">
        <v>871</v>
      </c>
      <c r="E739" s="8" t="s">
        <v>870</v>
      </c>
      <c r="F739" s="8">
        <v>11</v>
      </c>
      <c r="G739" s="8" t="str">
        <f t="shared" si="75"/>
        <v xml:space="preserve">ABOUT_ME TEXT, </v>
      </c>
    </row>
    <row r="740" spans="1:9" x14ac:dyDescent="0.3">
      <c r="A740" s="40" t="s">
        <v>859</v>
      </c>
      <c r="B740" s="41" t="s">
        <v>860</v>
      </c>
      <c r="C740" s="17" t="s">
        <v>868</v>
      </c>
      <c r="D740" s="8" t="s">
        <v>871</v>
      </c>
      <c r="E740" s="8" t="s">
        <v>869</v>
      </c>
      <c r="F740" s="8">
        <v>12</v>
      </c>
      <c r="G740" s="8" t="str">
        <f t="shared" si="75"/>
        <v xml:space="preserve">MOTIVE TEXT, </v>
      </c>
    </row>
    <row r="741" spans="1:9" x14ac:dyDescent="0.3">
      <c r="A741" s="40" t="s">
        <v>859</v>
      </c>
      <c r="B741" s="41" t="s">
        <v>860</v>
      </c>
      <c r="C741" s="17" t="s">
        <v>877</v>
      </c>
      <c r="D741" s="8" t="s">
        <v>343</v>
      </c>
      <c r="E741" s="8" t="s">
        <v>878</v>
      </c>
      <c r="F741" s="8">
        <v>13</v>
      </c>
      <c r="G741" s="8" t="str">
        <f t="shared" ref="G741" si="78">IF(F741=0,"CREATE TABLE "&amp;A741&amp;" ( ",IF(F741=100,C741&amp;" );",IF(F741=200,"ALTER TABLE "&amp;A741&amp;" ADD INDEX "&amp;A741&amp;"_IDX"&amp;C741&amp;"("&amp;D741&amp;");",C741&amp;" "&amp;D741&amp;", ")))</f>
        <v xml:space="preserve">COMPLETE_YN CHAR(1) DEFAULT 'N', </v>
      </c>
    </row>
    <row r="742" spans="1:9" x14ac:dyDescent="0.3">
      <c r="A742" s="40" t="s">
        <v>859</v>
      </c>
      <c r="B742" s="41" t="s">
        <v>860</v>
      </c>
      <c r="C742" s="17" t="s">
        <v>880</v>
      </c>
      <c r="D742" s="8" t="s">
        <v>871</v>
      </c>
      <c r="E742" s="8" t="s">
        <v>879</v>
      </c>
      <c r="F742" s="8">
        <v>14</v>
      </c>
      <c r="G742" s="8" t="str">
        <f t="shared" ref="G742" si="79">IF(F742=0,"CREATE TABLE "&amp;A742&amp;" ( ",IF(F742=100,C742&amp;" );",IF(F742=200,"ALTER TABLE "&amp;A742&amp;" ADD INDEX "&amp;A742&amp;"_IDX"&amp;C742&amp;"("&amp;D742&amp;");",C742&amp;" "&amp;D742&amp;", ")))</f>
        <v xml:space="preserve">MEMO TEXT, </v>
      </c>
    </row>
    <row r="743" spans="1:9" x14ac:dyDescent="0.3">
      <c r="A743" s="40" t="s">
        <v>859</v>
      </c>
      <c r="B743" s="41" t="s">
        <v>860</v>
      </c>
      <c r="C743" s="17" t="s">
        <v>169</v>
      </c>
      <c r="D743" s="8" t="s">
        <v>76</v>
      </c>
      <c r="E743" s="8" t="s">
        <v>52</v>
      </c>
      <c r="F743" s="8">
        <v>15</v>
      </c>
      <c r="G743" s="8" t="str">
        <f t="shared" ref="G743" si="80">IF(F743=0,"CREATE TABLE "&amp;A743&amp;" ( ",IF(F743=100,C743&amp;" );",IF(F743=200,"ALTER TABLE "&amp;A743&amp;" ADD INDEX "&amp;A743&amp;"_IDX"&amp;C743&amp;"("&amp;D743&amp;");",C743&amp;" "&amp;D743&amp;", ")))</f>
        <v xml:space="preserve">UPDATE_DATE DATETIME, </v>
      </c>
      <c r="H743" s="8"/>
      <c r="I743" s="13"/>
    </row>
    <row r="744" spans="1:9" x14ac:dyDescent="0.3">
      <c r="A744" s="40" t="s">
        <v>859</v>
      </c>
      <c r="B744" s="41" t="s">
        <v>860</v>
      </c>
      <c r="C744" s="17" t="s">
        <v>112</v>
      </c>
      <c r="D744" s="8" t="s">
        <v>76</v>
      </c>
      <c r="E744" s="8" t="s">
        <v>42</v>
      </c>
      <c r="F744" s="8">
        <v>16</v>
      </c>
      <c r="G744" s="8" t="str">
        <f t="shared" si="75"/>
        <v xml:space="preserve">CREATE_DATE DATETIME, </v>
      </c>
      <c r="H744" s="8"/>
      <c r="I744" s="13"/>
    </row>
    <row r="745" spans="1:9" x14ac:dyDescent="0.3">
      <c r="A745" s="40" t="s">
        <v>859</v>
      </c>
      <c r="B745" s="41" t="s">
        <v>860</v>
      </c>
      <c r="C745" s="19" t="s">
        <v>122</v>
      </c>
      <c r="D745" s="8"/>
      <c r="E745" s="8"/>
      <c r="F745" s="8">
        <v>100</v>
      </c>
      <c r="G745" s="8" t="str">
        <f t="shared" si="75"/>
        <v>PRIMARY KEY(SEQ) );</v>
      </c>
    </row>
    <row r="746" spans="1:9" x14ac:dyDescent="0.3">
      <c r="A746" s="11" t="s">
        <v>926</v>
      </c>
      <c r="B746" s="23" t="s">
        <v>927</v>
      </c>
      <c r="C746" s="17"/>
      <c r="D746" s="8"/>
      <c r="E746" s="8"/>
      <c r="F746" s="8">
        <v>0</v>
      </c>
      <c r="G746" s="8" t="str">
        <f t="shared" ref="G746:G748" si="81">IF(F746=0,"CREATE TABLE "&amp;A746&amp;" ( ",IF(F746=100,C746&amp;" );",IF(F746=200,"ALTER TABLE "&amp;A746&amp;" ADD INDEX "&amp;A746&amp;"_IDX"&amp;C746&amp;"("&amp;D746&amp;");",C746&amp;" "&amp;D746&amp;", ")))</f>
        <v xml:space="preserve">CREATE TABLE USER_LOGIN ( </v>
      </c>
      <c r="H746" s="8"/>
      <c r="I746" s="13"/>
    </row>
    <row r="747" spans="1:9" x14ac:dyDescent="0.3">
      <c r="A747" s="11" t="s">
        <v>926</v>
      </c>
      <c r="B747" s="23" t="s">
        <v>927</v>
      </c>
      <c r="C747" s="19" t="s">
        <v>48</v>
      </c>
      <c r="D747" s="7" t="s">
        <v>99</v>
      </c>
      <c r="E747" s="7" t="s">
        <v>49</v>
      </c>
      <c r="F747" s="8">
        <v>1</v>
      </c>
      <c r="G747" s="8" t="str">
        <f t="shared" si="81"/>
        <v xml:space="preserve">SEQ INT NOT NULL auto_increment, </v>
      </c>
      <c r="H747" s="8"/>
      <c r="I747" s="13"/>
    </row>
    <row r="748" spans="1:9" x14ac:dyDescent="0.3">
      <c r="A748" s="11" t="s">
        <v>926</v>
      </c>
      <c r="B748" s="23" t="s">
        <v>927</v>
      </c>
      <c r="C748" s="17" t="s">
        <v>187</v>
      </c>
      <c r="D748" s="8" t="s">
        <v>73</v>
      </c>
      <c r="E748" s="8" t="s">
        <v>34</v>
      </c>
      <c r="F748" s="8">
        <v>2</v>
      </c>
      <c r="G748" s="8" t="str">
        <f t="shared" si="81"/>
        <v xml:space="preserve">USER_ID VARCHAR(15), </v>
      </c>
      <c r="H748" s="8"/>
      <c r="I748" s="13"/>
    </row>
    <row r="749" spans="1:9" x14ac:dyDescent="0.3">
      <c r="A749" s="11" t="s">
        <v>926</v>
      </c>
      <c r="B749" s="23" t="s">
        <v>927</v>
      </c>
      <c r="C749" s="17" t="s">
        <v>920</v>
      </c>
      <c r="D749" s="8" t="s">
        <v>76</v>
      </c>
      <c r="E749" s="8" t="s">
        <v>924</v>
      </c>
      <c r="F749" s="8">
        <v>3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LOGIN_TIME DATETIME, </v>
      </c>
      <c r="H749" s="8"/>
      <c r="I749" s="13"/>
    </row>
    <row r="750" spans="1:9" x14ac:dyDescent="0.3">
      <c r="A750" s="11" t="s">
        <v>926</v>
      </c>
      <c r="B750" s="23" t="s">
        <v>927</v>
      </c>
      <c r="C750" s="17" t="s">
        <v>921</v>
      </c>
      <c r="D750" s="8" t="s">
        <v>76</v>
      </c>
      <c r="E750" s="8" t="s">
        <v>925</v>
      </c>
      <c r="F750" s="8">
        <v>4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LOGOUT_TIME DATETIME, </v>
      </c>
      <c r="H750" s="8"/>
      <c r="I750" s="13"/>
    </row>
    <row r="751" spans="1:9" x14ac:dyDescent="0.3">
      <c r="A751" s="11" t="s">
        <v>926</v>
      </c>
      <c r="B751" s="23" t="s">
        <v>927</v>
      </c>
      <c r="C751" s="17" t="s">
        <v>929</v>
      </c>
      <c r="D751" s="8" t="s">
        <v>76</v>
      </c>
      <c r="E751" s="8" t="s">
        <v>930</v>
      </c>
      <c r="F751" s="8">
        <v>5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LAST_TIME DATETIME, </v>
      </c>
      <c r="H751" s="8"/>
      <c r="I751" s="13"/>
    </row>
    <row r="752" spans="1:9" x14ac:dyDescent="0.3">
      <c r="A752" s="11" t="s">
        <v>926</v>
      </c>
      <c r="B752" s="23" t="s">
        <v>927</v>
      </c>
      <c r="C752" s="17" t="s">
        <v>919</v>
      </c>
      <c r="D752" s="8" t="s">
        <v>922</v>
      </c>
      <c r="E752" s="8" t="s">
        <v>923</v>
      </c>
      <c r="F752" s="8">
        <v>6</v>
      </c>
      <c r="G752" s="8" t="str">
        <f>IF(F752=0,"CREATE TABLE "&amp;A752&amp;" ( ",IF(F752=100,C752&amp;" );",IF(F752=200,"ALTER TABLE "&amp;A752&amp;" ADD INDEX "&amp;A752&amp;"_IDX"&amp;C752&amp;"("&amp;D752&amp;");",C752&amp;" "&amp;D752&amp;", ")))</f>
        <v xml:space="preserve">LOGIN_IP VARCHAR(15), </v>
      </c>
      <c r="H752" s="8"/>
      <c r="I752" s="13"/>
    </row>
    <row r="753" spans="1:10" x14ac:dyDescent="0.3">
      <c r="A753" s="11" t="s">
        <v>926</v>
      </c>
      <c r="B753" s="23" t="s">
        <v>927</v>
      </c>
      <c r="C753" s="19" t="s">
        <v>122</v>
      </c>
      <c r="D753" s="8"/>
      <c r="E753" s="8" t="s">
        <v>1166</v>
      </c>
      <c r="F753" s="8">
        <v>100</v>
      </c>
      <c r="G753" s="8" t="str">
        <f t="shared" ref="G753:G777" si="82">IF(F753=0,"CREATE TABLE "&amp;A753&amp;" ( ",IF(F753=100,C753&amp;" );",IF(F753=200,"ALTER TABLE "&amp;A753&amp;" ADD INDEX "&amp;A753&amp;"_IDX"&amp;C753&amp;"("&amp;D753&amp;");",C753&amp;" "&amp;D753&amp;", ")))</f>
        <v>PRIMARY KEY(SEQ) );</v>
      </c>
    </row>
    <row r="754" spans="1:10" x14ac:dyDescent="0.3">
      <c r="A754" s="11" t="s">
        <v>926</v>
      </c>
      <c r="B754" s="23" t="s">
        <v>927</v>
      </c>
      <c r="C754" s="17">
        <v>1</v>
      </c>
      <c r="D754" s="8" t="s">
        <v>928</v>
      </c>
      <c r="E754" s="8"/>
      <c r="F754" s="8">
        <v>200</v>
      </c>
      <c r="G754" s="8" t="str">
        <f t="shared" si="82"/>
        <v>ALTER TABLE USER_LOGIN ADD INDEX USER_LOGIN_IDX1(USER_ID,LOGIN_TIME);</v>
      </c>
      <c r="H754" s="8"/>
      <c r="I754" s="13"/>
    </row>
    <row r="755" spans="1:10" x14ac:dyDescent="0.3">
      <c r="A755" s="11" t="s">
        <v>945</v>
      </c>
      <c r="B755" s="23" t="s">
        <v>946</v>
      </c>
      <c r="C755" s="17"/>
      <c r="D755" s="8"/>
      <c r="E755" s="8"/>
      <c r="F755" s="8">
        <v>0</v>
      </c>
      <c r="G755" s="8" t="str">
        <f t="shared" si="82"/>
        <v xml:space="preserve">CREATE TABLE MAIN_PAGE ( </v>
      </c>
      <c r="H755" s="8"/>
      <c r="I755" s="13"/>
    </row>
    <row r="756" spans="1:10" s="34" customFormat="1" x14ac:dyDescent="0.3">
      <c r="A756" s="11" t="s">
        <v>945</v>
      </c>
      <c r="B756" s="23" t="s">
        <v>946</v>
      </c>
      <c r="C756" s="19" t="s">
        <v>206</v>
      </c>
      <c r="D756" s="8" t="s">
        <v>73</v>
      </c>
      <c r="E756" s="7" t="s">
        <v>216</v>
      </c>
      <c r="F756" s="8">
        <v>1</v>
      </c>
      <c r="G756" s="8" t="str">
        <f t="shared" si="82"/>
        <v xml:space="preserve">COMP_CD VARCHAR(15), </v>
      </c>
      <c r="H756" s="8"/>
      <c r="I756" s="13"/>
      <c r="J756" s="33"/>
    </row>
    <row r="757" spans="1:10" x14ac:dyDescent="0.3">
      <c r="A757" s="11" t="s">
        <v>945</v>
      </c>
      <c r="B757" s="23" t="s">
        <v>946</v>
      </c>
      <c r="C757" s="17" t="s">
        <v>37</v>
      </c>
      <c r="D757" s="8" t="s">
        <v>77</v>
      </c>
      <c r="E757" s="8" t="s">
        <v>171</v>
      </c>
      <c r="F757" s="8">
        <v>2</v>
      </c>
      <c r="G757" s="8" t="str">
        <f t="shared" si="82"/>
        <v xml:space="preserve">COURSE_ID INT, </v>
      </c>
      <c r="H757" s="8"/>
      <c r="I757" s="13"/>
    </row>
    <row r="758" spans="1:10" x14ac:dyDescent="0.3">
      <c r="A758" s="11" t="s">
        <v>945</v>
      </c>
      <c r="B758" s="23" t="s">
        <v>946</v>
      </c>
      <c r="C758" s="17" t="s">
        <v>961</v>
      </c>
      <c r="D758" s="8" t="s">
        <v>360</v>
      </c>
      <c r="E758" s="8" t="s">
        <v>948</v>
      </c>
      <c r="F758" s="8">
        <v>3</v>
      </c>
      <c r="G758" s="8" t="str">
        <f t="shared" si="82"/>
        <v xml:space="preserve">RECOMMEND_YN CHAR(1) DEFAULT 'N', </v>
      </c>
      <c r="H758" s="8"/>
      <c r="I758" s="13"/>
    </row>
    <row r="759" spans="1:10" x14ac:dyDescent="0.3">
      <c r="A759" s="11" t="s">
        <v>945</v>
      </c>
      <c r="B759" s="23" t="s">
        <v>946</v>
      </c>
      <c r="C759" s="17" t="s">
        <v>960</v>
      </c>
      <c r="D759" s="8" t="s">
        <v>952</v>
      </c>
      <c r="E759" s="8" t="s">
        <v>953</v>
      </c>
      <c r="F759" s="8">
        <v>4</v>
      </c>
      <c r="G759" s="8" t="str">
        <f>IF(F759=0,"CREATE TABLE "&amp;A759&amp;" ( ",IF(F759=100,C759&amp;" );",IF(F759=200,"ALTER TABLE "&amp;A759&amp;" ADD INDEX "&amp;A759&amp;"_IDX"&amp;C759&amp;"("&amp;D759&amp;");",C759&amp;" "&amp;D759&amp;", ")))</f>
        <v xml:space="preserve">RECOMMEND_ORD INT, </v>
      </c>
    </row>
    <row r="760" spans="1:10" x14ac:dyDescent="0.3">
      <c r="A760" s="11" t="s">
        <v>945</v>
      </c>
      <c r="B760" s="23" t="s">
        <v>946</v>
      </c>
      <c r="C760" s="8" t="s">
        <v>883</v>
      </c>
      <c r="D760" s="8" t="s">
        <v>343</v>
      </c>
      <c r="E760" s="9" t="s">
        <v>887</v>
      </c>
      <c r="F760" s="8">
        <v>5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RECOMMEND_IMG1 CHAR(1) DEFAULT 'N', </v>
      </c>
      <c r="H760" s="8"/>
      <c r="I760" s="13"/>
    </row>
    <row r="761" spans="1:10" x14ac:dyDescent="0.3">
      <c r="A761" s="11" t="s">
        <v>945</v>
      </c>
      <c r="B761" s="23" t="s">
        <v>946</v>
      </c>
      <c r="C761" s="8" t="s">
        <v>884</v>
      </c>
      <c r="D761" s="8" t="s">
        <v>343</v>
      </c>
      <c r="E761" s="9" t="s">
        <v>888</v>
      </c>
      <c r="F761" s="8">
        <v>6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RECOMMEND_IMG2 CHAR(1) DEFAULT 'N', </v>
      </c>
      <c r="H761" s="8"/>
      <c r="I761" s="13"/>
    </row>
    <row r="762" spans="1:10" x14ac:dyDescent="0.3">
      <c r="A762" s="11" t="s">
        <v>945</v>
      </c>
      <c r="B762" s="23" t="s">
        <v>946</v>
      </c>
      <c r="C762" s="8" t="s">
        <v>889</v>
      </c>
      <c r="D762" s="8" t="s">
        <v>894</v>
      </c>
      <c r="E762" s="9" t="s">
        <v>891</v>
      </c>
      <c r="F762" s="8">
        <v>7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RECOMMEND_COLOR VARCHAR(6), </v>
      </c>
      <c r="H762" s="8"/>
      <c r="I762" s="13"/>
    </row>
    <row r="763" spans="1:10" x14ac:dyDescent="0.3">
      <c r="A763" s="11" t="s">
        <v>945</v>
      </c>
      <c r="B763" s="23" t="s">
        <v>946</v>
      </c>
      <c r="C763" s="17" t="s">
        <v>962</v>
      </c>
      <c r="D763" s="8" t="s">
        <v>360</v>
      </c>
      <c r="E763" s="8" t="s">
        <v>949</v>
      </c>
      <c r="F763" s="8">
        <v>8</v>
      </c>
      <c r="G763" s="8" t="str">
        <f t="shared" si="82"/>
        <v xml:space="preserve">NEW_YN CHAR(1) DEFAULT 'N', </v>
      </c>
    </row>
    <row r="764" spans="1:10" x14ac:dyDescent="0.3">
      <c r="A764" s="11" t="s">
        <v>945</v>
      </c>
      <c r="B764" s="23" t="s">
        <v>946</v>
      </c>
      <c r="C764" s="17" t="s">
        <v>964</v>
      </c>
      <c r="D764" s="8" t="s">
        <v>952</v>
      </c>
      <c r="E764" s="8" t="s">
        <v>953</v>
      </c>
      <c r="F764" s="8">
        <v>9</v>
      </c>
      <c r="G764" s="8" t="str">
        <f>IF(F764=0,"CREATE TABLE "&amp;A764&amp;" ( ",IF(F764=100,C764&amp;" );",IF(F764=200,"ALTER TABLE "&amp;A764&amp;" ADD INDEX "&amp;A764&amp;"_IDX"&amp;C764&amp;"("&amp;D764&amp;");",C764&amp;" "&amp;D764&amp;", ")))</f>
        <v xml:space="preserve">NEW_ORD INT, </v>
      </c>
    </row>
    <row r="765" spans="1:10" x14ac:dyDescent="0.3">
      <c r="A765" s="11" t="s">
        <v>945</v>
      </c>
      <c r="B765" s="23" t="s">
        <v>946</v>
      </c>
      <c r="C765" s="8" t="s">
        <v>881</v>
      </c>
      <c r="D765" s="8" t="s">
        <v>343</v>
      </c>
      <c r="E765" s="9" t="s">
        <v>885</v>
      </c>
      <c r="F765" s="8">
        <v>10</v>
      </c>
      <c r="G765" s="8" t="str">
        <f>IF(F765=0,"CREATE TABLE "&amp;A765&amp;" ( ",IF(F765=100,C765&amp;" );",IF(F765=200,"ALTER TABLE "&amp;A765&amp;" ADD INDEX "&amp;A765&amp;"_IDX"&amp;C765&amp;"("&amp;D765&amp;");",C765&amp;" "&amp;D765&amp;", ")))</f>
        <v xml:space="preserve">NEW_IMG1 CHAR(1) DEFAULT 'N', </v>
      </c>
      <c r="H765" s="8"/>
      <c r="I765" s="13"/>
    </row>
    <row r="766" spans="1:10" x14ac:dyDescent="0.3">
      <c r="A766" s="11" t="s">
        <v>945</v>
      </c>
      <c r="B766" s="23" t="s">
        <v>946</v>
      </c>
      <c r="C766" s="8" t="s">
        <v>882</v>
      </c>
      <c r="D766" s="8" t="s">
        <v>343</v>
      </c>
      <c r="E766" s="9" t="s">
        <v>886</v>
      </c>
      <c r="F766" s="8">
        <v>11</v>
      </c>
      <c r="G766" s="8" t="str">
        <f>IF(F766=0,"CREATE TABLE "&amp;A766&amp;" ( ",IF(F766=100,C766&amp;" );",IF(F766=200,"ALTER TABLE "&amp;A766&amp;" ADD INDEX "&amp;A766&amp;"_IDX"&amp;C766&amp;"("&amp;D766&amp;");",C766&amp;" "&amp;D766&amp;", ")))</f>
        <v xml:space="preserve">NEW_IMG2 CHAR(1) DEFAULT 'N', </v>
      </c>
      <c r="H766" s="8"/>
      <c r="I766" s="13"/>
    </row>
    <row r="767" spans="1:10" x14ac:dyDescent="0.3">
      <c r="A767" s="11" t="s">
        <v>945</v>
      </c>
      <c r="B767" s="23" t="s">
        <v>946</v>
      </c>
      <c r="C767" s="8" t="s">
        <v>890</v>
      </c>
      <c r="D767" s="8" t="s">
        <v>894</v>
      </c>
      <c r="E767" s="9" t="s">
        <v>892</v>
      </c>
      <c r="F767" s="8">
        <v>12</v>
      </c>
      <c r="G767" s="8" t="str">
        <f>IF(F767=0,"CREATE TABLE "&amp;A767&amp;" ( ",IF(F767=100,C767&amp;" );",IF(F767=200,"ALTER TABLE "&amp;A767&amp;" ADD INDEX "&amp;A767&amp;"_IDX"&amp;C767&amp;"("&amp;D767&amp;");",C767&amp;" "&amp;D767&amp;", ")))</f>
        <v xml:space="preserve">NEW_COLOR VARCHAR(6), </v>
      </c>
      <c r="H767" s="8"/>
      <c r="I767" s="13"/>
    </row>
    <row r="768" spans="1:10" x14ac:dyDescent="0.3">
      <c r="A768" s="11" t="s">
        <v>945</v>
      </c>
      <c r="B768" s="23" t="s">
        <v>946</v>
      </c>
      <c r="C768" s="17" t="s">
        <v>963</v>
      </c>
      <c r="D768" s="8" t="s">
        <v>360</v>
      </c>
      <c r="E768" s="8" t="s">
        <v>950</v>
      </c>
      <c r="F768" s="8">
        <v>13</v>
      </c>
      <c r="G768" s="8" t="str">
        <f t="shared" si="82"/>
        <v xml:space="preserve">POPULAR_YN CHAR(1) DEFAULT 'N', </v>
      </c>
    </row>
    <row r="769" spans="1:9" x14ac:dyDescent="0.3">
      <c r="A769" s="11" t="s">
        <v>945</v>
      </c>
      <c r="B769" s="23" t="s">
        <v>946</v>
      </c>
      <c r="C769" s="17" t="s">
        <v>965</v>
      </c>
      <c r="D769" s="8" t="s">
        <v>952</v>
      </c>
      <c r="E769" s="8" t="s">
        <v>953</v>
      </c>
      <c r="F769" s="8">
        <v>14</v>
      </c>
      <c r="G769" s="8" t="str">
        <f t="shared" si="82"/>
        <v xml:space="preserve">POPULAR_ORD INT, </v>
      </c>
    </row>
    <row r="770" spans="1:9" x14ac:dyDescent="0.3">
      <c r="A770" s="11" t="s">
        <v>945</v>
      </c>
      <c r="B770" s="23" t="s">
        <v>946</v>
      </c>
      <c r="C770" s="8" t="s">
        <v>901</v>
      </c>
      <c r="D770" s="8" t="s">
        <v>343</v>
      </c>
      <c r="E770" s="9" t="s">
        <v>904</v>
      </c>
      <c r="F770" s="8">
        <v>15</v>
      </c>
      <c r="G770" s="8" t="str">
        <f t="shared" si="82"/>
        <v xml:space="preserve">POPULAR_IMG1 CHAR(1) DEFAULT 'N', </v>
      </c>
      <c r="H770" s="8"/>
      <c r="I770" s="13"/>
    </row>
    <row r="771" spans="1:9" x14ac:dyDescent="0.3">
      <c r="A771" s="11" t="s">
        <v>945</v>
      </c>
      <c r="B771" s="23" t="s">
        <v>946</v>
      </c>
      <c r="C771" s="8" t="s">
        <v>902</v>
      </c>
      <c r="D771" s="8" t="s">
        <v>343</v>
      </c>
      <c r="E771" s="9" t="s">
        <v>905</v>
      </c>
      <c r="F771" s="8">
        <v>16</v>
      </c>
      <c r="G771" s="8" t="str">
        <f t="shared" si="82"/>
        <v xml:space="preserve">POPULAR_IMG2 CHAR(1) DEFAULT 'N', </v>
      </c>
      <c r="H771" s="8"/>
      <c r="I771" s="13"/>
    </row>
    <row r="772" spans="1:9" x14ac:dyDescent="0.3">
      <c r="A772" s="11" t="s">
        <v>945</v>
      </c>
      <c r="B772" s="23" t="s">
        <v>946</v>
      </c>
      <c r="C772" s="8" t="s">
        <v>903</v>
      </c>
      <c r="D772" s="8" t="s">
        <v>894</v>
      </c>
      <c r="E772" s="9" t="s">
        <v>893</v>
      </c>
      <c r="F772" s="8">
        <v>17</v>
      </c>
      <c r="G772" s="8" t="str">
        <f t="shared" si="82"/>
        <v xml:space="preserve">POPULAR_COLOR VARCHAR(6), </v>
      </c>
      <c r="H772" s="8"/>
      <c r="I772" s="13"/>
    </row>
    <row r="773" spans="1:9" x14ac:dyDescent="0.3">
      <c r="A773" s="11" t="s">
        <v>945</v>
      </c>
      <c r="B773" s="23" t="s">
        <v>946</v>
      </c>
      <c r="C773" s="8" t="s">
        <v>931</v>
      </c>
      <c r="D773" s="8" t="s">
        <v>343</v>
      </c>
      <c r="E773" s="9" t="s">
        <v>932</v>
      </c>
      <c r="F773" s="8">
        <v>18</v>
      </c>
      <c r="G773" s="8" t="str">
        <f t="shared" si="82"/>
        <v xml:space="preserve">MAIN_OPEN_YN CHAR(1) DEFAULT 'N', </v>
      </c>
      <c r="H773" s="8"/>
      <c r="I773" s="13"/>
    </row>
    <row r="774" spans="1:9" x14ac:dyDescent="0.3">
      <c r="A774" s="11" t="s">
        <v>945</v>
      </c>
      <c r="B774" s="23" t="s">
        <v>946</v>
      </c>
      <c r="C774" s="17" t="s">
        <v>968</v>
      </c>
      <c r="D774" s="8" t="s">
        <v>360</v>
      </c>
      <c r="E774" s="8" t="s">
        <v>951</v>
      </c>
      <c r="F774" s="8">
        <v>19</v>
      </c>
      <c r="G774" s="8" t="str">
        <f>IF(F774=0,"CREATE TABLE "&amp;A774&amp;" ( ",IF(F774=100,C774&amp;" );",IF(F774=200,"ALTER TABLE "&amp;A774&amp;" ADD INDEX "&amp;A774&amp;"_IDX"&amp;C774&amp;"("&amp;D774&amp;");",C774&amp;" "&amp;D774&amp;", ")))</f>
        <v xml:space="preserve">CATEGORY_MAIN_YN CHAR(1) DEFAULT 'N', </v>
      </c>
    </row>
    <row r="775" spans="1:9" x14ac:dyDescent="0.3">
      <c r="A775" s="11" t="s">
        <v>945</v>
      </c>
      <c r="B775" s="23" t="s">
        <v>946</v>
      </c>
      <c r="C775" s="19" t="s">
        <v>688</v>
      </c>
      <c r="D775" s="7" t="s">
        <v>73</v>
      </c>
      <c r="E775" s="7" t="s">
        <v>70</v>
      </c>
      <c r="F775" s="8">
        <v>20</v>
      </c>
      <c r="G775" s="8" t="str">
        <f t="shared" si="82"/>
        <v xml:space="preserve">CREATE_USER VARCHAR(15), </v>
      </c>
      <c r="H775" s="8"/>
      <c r="I775" s="13"/>
    </row>
    <row r="776" spans="1:9" x14ac:dyDescent="0.3">
      <c r="A776" s="11" t="s">
        <v>945</v>
      </c>
      <c r="B776" s="23" t="s">
        <v>946</v>
      </c>
      <c r="C776" s="17" t="s">
        <v>112</v>
      </c>
      <c r="D776" s="8" t="s">
        <v>76</v>
      </c>
      <c r="E776" s="8" t="s">
        <v>42</v>
      </c>
      <c r="F776" s="8">
        <v>21</v>
      </c>
      <c r="G776" s="8" t="str">
        <f t="shared" si="82"/>
        <v xml:space="preserve">CREATE_DATE DATETIME, </v>
      </c>
      <c r="H776" s="8"/>
      <c r="I776" s="13"/>
    </row>
    <row r="777" spans="1:9" x14ac:dyDescent="0.3">
      <c r="A777" s="11" t="s">
        <v>945</v>
      </c>
      <c r="B777" s="23" t="s">
        <v>946</v>
      </c>
      <c r="C777" s="19" t="s">
        <v>170</v>
      </c>
      <c r="D777" s="7" t="s">
        <v>73</v>
      </c>
      <c r="E777" s="7" t="s">
        <v>72</v>
      </c>
      <c r="F777" s="8">
        <v>22</v>
      </c>
      <c r="G777" s="8" t="str">
        <f t="shared" si="82"/>
        <v xml:space="preserve">UPDATE_USER VARCHAR(15), </v>
      </c>
      <c r="H777" s="8"/>
      <c r="I777" s="13"/>
    </row>
    <row r="778" spans="1:9" x14ac:dyDescent="0.3">
      <c r="A778" s="11" t="s">
        <v>945</v>
      </c>
      <c r="B778" s="23" t="s">
        <v>946</v>
      </c>
      <c r="C778" s="17" t="s">
        <v>169</v>
      </c>
      <c r="D778" s="8" t="s">
        <v>76</v>
      </c>
      <c r="E778" s="8" t="s">
        <v>52</v>
      </c>
      <c r="F778" s="8">
        <v>23</v>
      </c>
      <c r="G778" s="8" t="str">
        <f t="shared" ref="G778:G783" si="83">IF(F778=0,"CREATE TABLE "&amp;A778&amp;" ( ",IF(F778=100,C778&amp;" );",IF(F778=200,"ALTER TABLE "&amp;A778&amp;" ADD INDEX "&amp;A778&amp;"_IDX"&amp;C778&amp;"("&amp;D778&amp;");",C778&amp;" "&amp;D778&amp;", ")))</f>
        <v xml:space="preserve">UPDATE_DATE DATETIME, </v>
      </c>
      <c r="H778" s="8"/>
      <c r="I778" s="13"/>
    </row>
    <row r="779" spans="1:9" x14ac:dyDescent="0.3">
      <c r="A779" s="11" t="s">
        <v>945</v>
      </c>
      <c r="B779" s="23" t="s">
        <v>946</v>
      </c>
      <c r="C779" s="19" t="s">
        <v>954</v>
      </c>
      <c r="D779" s="8"/>
      <c r="E779" s="8"/>
      <c r="F779" s="8">
        <v>100</v>
      </c>
      <c r="G779" s="8" t="str">
        <f t="shared" si="83"/>
        <v>PRIMARY KEY(COMP_CD,COURSE_ID) );</v>
      </c>
    </row>
    <row r="780" spans="1:9" x14ac:dyDescent="0.3">
      <c r="A780" s="11" t="s">
        <v>970</v>
      </c>
      <c r="B780" s="23" t="s">
        <v>971</v>
      </c>
      <c r="C780" s="17"/>
      <c r="D780" s="8"/>
      <c r="E780" s="8"/>
      <c r="F780" s="8">
        <v>0</v>
      </c>
      <c r="G780" s="8" t="str">
        <f t="shared" si="83"/>
        <v xml:space="preserve">CREATE TABLE USER_INTEREST_COURSE ( </v>
      </c>
      <c r="H780" s="8"/>
      <c r="I780" s="13"/>
    </row>
    <row r="781" spans="1:9" x14ac:dyDescent="0.3">
      <c r="A781" s="11" t="s">
        <v>970</v>
      </c>
      <c r="B781" s="23" t="s">
        <v>554</v>
      </c>
      <c r="C781" s="19" t="s">
        <v>48</v>
      </c>
      <c r="D781" s="7" t="s">
        <v>99</v>
      </c>
      <c r="E781" s="7" t="s">
        <v>49</v>
      </c>
      <c r="F781" s="8">
        <v>1</v>
      </c>
      <c r="G781" s="8" t="str">
        <f t="shared" si="83"/>
        <v xml:space="preserve">SEQ INT NOT NULL auto_increment, </v>
      </c>
      <c r="H781" s="8"/>
      <c r="I781" s="13"/>
    </row>
    <row r="782" spans="1:9" x14ac:dyDescent="0.3">
      <c r="A782" s="11" t="s">
        <v>970</v>
      </c>
      <c r="B782" s="23" t="s">
        <v>554</v>
      </c>
      <c r="C782" s="17" t="s">
        <v>35</v>
      </c>
      <c r="D782" s="8" t="s">
        <v>73</v>
      </c>
      <c r="E782" s="8" t="s">
        <v>34</v>
      </c>
      <c r="F782" s="8">
        <v>2</v>
      </c>
      <c r="G782" s="8" t="str">
        <f t="shared" si="83"/>
        <v xml:space="preserve">USER_ID VARCHAR(15), </v>
      </c>
      <c r="H782" s="8"/>
      <c r="I782" s="13"/>
    </row>
    <row r="783" spans="1:9" x14ac:dyDescent="0.3">
      <c r="A783" s="11" t="s">
        <v>970</v>
      </c>
      <c r="B783" s="23" t="s">
        <v>554</v>
      </c>
      <c r="C783" s="17" t="s">
        <v>37</v>
      </c>
      <c r="D783" s="8" t="s">
        <v>77</v>
      </c>
      <c r="E783" s="8" t="s">
        <v>36</v>
      </c>
      <c r="F783" s="8">
        <v>3</v>
      </c>
      <c r="G783" s="8" t="str">
        <f t="shared" si="83"/>
        <v xml:space="preserve">COURSE_ID INT, </v>
      </c>
      <c r="H783" s="8"/>
      <c r="I783" s="13"/>
    </row>
    <row r="784" spans="1:9" x14ac:dyDescent="0.3">
      <c r="A784" s="11" t="s">
        <v>970</v>
      </c>
      <c r="B784" s="23" t="s">
        <v>554</v>
      </c>
      <c r="C784" s="19" t="s">
        <v>122</v>
      </c>
      <c r="D784" s="8"/>
      <c r="E784" s="8" t="s">
        <v>1166</v>
      </c>
      <c r="F784" s="8">
        <v>100</v>
      </c>
      <c r="G784" s="8" t="str">
        <f t="shared" ref="G784:G809" si="84">IF(F784=0,"CREATE TABLE "&amp;A784&amp;" ( ",IF(F784=100,C784&amp;" );",IF(F784=200,"ALTER TABLE "&amp;A784&amp;" ADD INDEX "&amp;A784&amp;"_IDX"&amp;C784&amp;"("&amp;D784&amp;");",C784&amp;" "&amp;D784&amp;", ")))</f>
        <v>PRIMARY KEY(SEQ) );</v>
      </c>
    </row>
    <row r="785" spans="1:18" x14ac:dyDescent="0.3">
      <c r="A785" s="11" t="s">
        <v>972</v>
      </c>
      <c r="B785" s="23" t="s">
        <v>975</v>
      </c>
      <c r="C785" s="19"/>
      <c r="D785" s="8"/>
      <c r="E785" s="8"/>
      <c r="F785" s="8">
        <v>0</v>
      </c>
      <c r="G785" s="8" t="str">
        <f t="shared" ref="G785:G786" si="85">IF(F785=0,"CREATE TABLE "&amp;A785&amp;" ( ",IF(F785=100,C785&amp;" );",IF(F785=200,"ALTER TABLE "&amp;A785&amp;" ADD INDEX "&amp;A785&amp;"_IDX"&amp;C785&amp;"("&amp;D785&amp;");",C785&amp;" "&amp;D785&amp;", ")))</f>
        <v xml:space="preserve">CREATE TABLE COURSE_ATTENDANCE ( </v>
      </c>
    </row>
    <row r="786" spans="1:18" x14ac:dyDescent="0.3">
      <c r="A786" s="11" t="s">
        <v>972</v>
      </c>
      <c r="B786" s="23" t="s">
        <v>975</v>
      </c>
      <c r="C786" s="19" t="s">
        <v>48</v>
      </c>
      <c r="D786" s="7" t="s">
        <v>99</v>
      </c>
      <c r="E786" s="7" t="s">
        <v>49</v>
      </c>
      <c r="F786" s="8">
        <v>1</v>
      </c>
      <c r="G786" s="8" t="str">
        <f t="shared" si="85"/>
        <v xml:space="preserve">SEQ INT NOT NULL auto_increment, </v>
      </c>
      <c r="H786" s="8"/>
      <c r="I786" s="13"/>
    </row>
    <row r="787" spans="1:18" x14ac:dyDescent="0.3">
      <c r="A787" s="11" t="s">
        <v>972</v>
      </c>
      <c r="B787" s="23" t="s">
        <v>975</v>
      </c>
      <c r="C787" s="17" t="s">
        <v>37</v>
      </c>
      <c r="D787" s="8" t="s">
        <v>77</v>
      </c>
      <c r="E787" s="8" t="s">
        <v>36</v>
      </c>
      <c r="F787" s="8">
        <v>2</v>
      </c>
      <c r="G787" s="8" t="str">
        <f t="shared" si="84"/>
        <v xml:space="preserve">COURSE_ID INT, </v>
      </c>
      <c r="H787" s="8"/>
      <c r="I787" s="13"/>
    </row>
    <row r="788" spans="1:18" x14ac:dyDescent="0.3">
      <c r="A788" s="11" t="s">
        <v>972</v>
      </c>
      <c r="B788" s="23" t="s">
        <v>975</v>
      </c>
      <c r="C788" s="17" t="s">
        <v>35</v>
      </c>
      <c r="D788" s="8" t="s">
        <v>73</v>
      </c>
      <c r="E788" s="8" t="s">
        <v>34</v>
      </c>
      <c r="F788" s="8">
        <v>3</v>
      </c>
      <c r="G788" s="8" t="str">
        <f t="shared" si="84"/>
        <v xml:space="preserve">USER_ID VARCHAR(15), </v>
      </c>
      <c r="H788" s="8"/>
      <c r="I788" s="13"/>
    </row>
    <row r="789" spans="1:18" x14ac:dyDescent="0.3">
      <c r="A789" s="11" t="s">
        <v>972</v>
      </c>
      <c r="B789" s="23" t="s">
        <v>975</v>
      </c>
      <c r="C789" s="17" t="s">
        <v>973</v>
      </c>
      <c r="D789" s="8" t="s">
        <v>76</v>
      </c>
      <c r="E789" s="8" t="s">
        <v>42</v>
      </c>
      <c r="F789" s="8">
        <v>4</v>
      </c>
      <c r="G789" s="8" t="str">
        <f t="shared" si="84"/>
        <v xml:space="preserve">ATTENDANCE_DATE DATETIME, </v>
      </c>
      <c r="H789" s="8"/>
      <c r="I789" s="13"/>
    </row>
    <row r="790" spans="1:18" x14ac:dyDescent="0.3">
      <c r="A790" s="11" t="s">
        <v>972</v>
      </c>
      <c r="B790" s="23" t="s">
        <v>975</v>
      </c>
      <c r="C790" s="17" t="s">
        <v>122</v>
      </c>
      <c r="D790" s="8"/>
      <c r="E790" s="8" t="s">
        <v>1166</v>
      </c>
      <c r="F790" s="8">
        <v>100</v>
      </c>
      <c r="G790" s="8" t="str">
        <f t="shared" si="84"/>
        <v>PRIMARY KEY(SEQ) );</v>
      </c>
      <c r="H790" s="8"/>
      <c r="I790" s="13"/>
    </row>
    <row r="791" spans="1:18" x14ac:dyDescent="0.3">
      <c r="A791" s="11" t="s">
        <v>972</v>
      </c>
      <c r="B791" s="23" t="s">
        <v>975</v>
      </c>
      <c r="C791" s="17" t="s">
        <v>573</v>
      </c>
      <c r="D791" s="8" t="s">
        <v>974</v>
      </c>
      <c r="E791" s="8"/>
      <c r="F791" s="8">
        <v>200</v>
      </c>
      <c r="G791" s="8" t="str">
        <f t="shared" si="84"/>
        <v>ALTER TABLE COURSE_ATTENDANCE ADD INDEX COURSE_ATTENDANCE_IDX1(COURSE_ID,USER_ID);</v>
      </c>
      <c r="H791" s="13"/>
      <c r="I791" s="13"/>
    </row>
    <row r="792" spans="1:18" s="34" customFormat="1" x14ac:dyDescent="0.3">
      <c r="A792" s="11" t="s">
        <v>1012</v>
      </c>
      <c r="B792" s="23" t="s">
        <v>1013</v>
      </c>
      <c r="C792" s="17"/>
      <c r="D792" s="8"/>
      <c r="E792" s="8"/>
      <c r="F792" s="8">
        <v>0</v>
      </c>
      <c r="G792" s="8" t="str">
        <f t="shared" si="84"/>
        <v xml:space="preserve">CREATE TABLE COMPANY_AUTH ( </v>
      </c>
      <c r="H792" s="8"/>
      <c r="I792" s="13"/>
      <c r="J792" s="33"/>
    </row>
    <row r="793" spans="1:18" x14ac:dyDescent="0.3">
      <c r="A793" s="11" t="s">
        <v>1012</v>
      </c>
      <c r="B793" s="23" t="s">
        <v>1013</v>
      </c>
      <c r="C793" s="19" t="s">
        <v>48</v>
      </c>
      <c r="D793" s="7" t="s">
        <v>99</v>
      </c>
      <c r="E793" s="7" t="s">
        <v>49</v>
      </c>
      <c r="F793" s="8">
        <v>1</v>
      </c>
      <c r="G793" s="8" t="str">
        <f t="shared" si="84"/>
        <v xml:space="preserve">SEQ INT NOT NULL auto_increment, </v>
      </c>
      <c r="H793" s="8"/>
      <c r="I793" s="13"/>
    </row>
    <row r="794" spans="1:18" s="34" customFormat="1" x14ac:dyDescent="0.3">
      <c r="A794" s="11" t="s">
        <v>1012</v>
      </c>
      <c r="B794" s="23" t="s">
        <v>1013</v>
      </c>
      <c r="C794" s="19" t="s">
        <v>206</v>
      </c>
      <c r="D794" s="8" t="s">
        <v>73</v>
      </c>
      <c r="E794" s="7" t="s">
        <v>216</v>
      </c>
      <c r="F794" s="8">
        <v>1</v>
      </c>
      <c r="G794" s="8" t="str">
        <f t="shared" si="84"/>
        <v xml:space="preserve">COMP_CD VARCHAR(15), </v>
      </c>
      <c r="H794" s="8"/>
      <c r="I794" s="13"/>
      <c r="J794" s="33"/>
    </row>
    <row r="795" spans="1:18" s="34" customFormat="1" x14ac:dyDescent="0.3">
      <c r="A795" s="11" t="s">
        <v>1012</v>
      </c>
      <c r="B795" s="23" t="s">
        <v>1013</v>
      </c>
      <c r="C795" s="19" t="s">
        <v>1014</v>
      </c>
      <c r="D795" s="8" t="s">
        <v>114</v>
      </c>
      <c r="E795" s="7" t="s">
        <v>472</v>
      </c>
      <c r="F795" s="8">
        <v>2</v>
      </c>
      <c r="G795" s="8" t="str">
        <f t="shared" si="84"/>
        <v xml:space="preserve">AUTH_KEY VARCHAR(40), </v>
      </c>
      <c r="H795" s="8"/>
      <c r="I795" s="13"/>
      <c r="J795" s="33"/>
    </row>
    <row r="796" spans="1:18" s="34" customFormat="1" x14ac:dyDescent="0.3">
      <c r="A796" s="11" t="s">
        <v>1012</v>
      </c>
      <c r="B796" s="23" t="s">
        <v>1013</v>
      </c>
      <c r="C796" s="19" t="s">
        <v>1015</v>
      </c>
      <c r="D796" s="8" t="s">
        <v>80</v>
      </c>
      <c r="E796" s="7" t="s">
        <v>1018</v>
      </c>
      <c r="F796" s="8">
        <v>3</v>
      </c>
      <c r="G796" s="8" t="str">
        <f t="shared" si="84"/>
        <v xml:space="preserve">INFO1 VARCHAR(200), </v>
      </c>
      <c r="H796" s="8"/>
      <c r="I796" s="13"/>
      <c r="J796" s="33"/>
    </row>
    <row r="797" spans="1:18" s="34" customFormat="1" x14ac:dyDescent="0.3">
      <c r="A797" s="11" t="s">
        <v>1012</v>
      </c>
      <c r="B797" s="23" t="s">
        <v>1013</v>
      </c>
      <c r="C797" s="19" t="s">
        <v>1016</v>
      </c>
      <c r="D797" s="8" t="s">
        <v>80</v>
      </c>
      <c r="E797" s="7" t="s">
        <v>1019</v>
      </c>
      <c r="F797" s="8">
        <v>4</v>
      </c>
      <c r="G797" s="8" t="str">
        <f t="shared" si="84"/>
        <v xml:space="preserve">INFO2 VARCHAR(200), </v>
      </c>
      <c r="H797" s="8"/>
      <c r="I797" s="13" t="s">
        <v>662</v>
      </c>
      <c r="J797" s="33"/>
    </row>
    <row r="798" spans="1:18" s="34" customFormat="1" x14ac:dyDescent="0.3">
      <c r="A798" s="11" t="s">
        <v>1012</v>
      </c>
      <c r="B798" s="23" t="s">
        <v>1013</v>
      </c>
      <c r="C798" s="19" t="s">
        <v>1017</v>
      </c>
      <c r="D798" s="8" t="s">
        <v>80</v>
      </c>
      <c r="E798" s="7" t="s">
        <v>1020</v>
      </c>
      <c r="F798" s="8">
        <v>5</v>
      </c>
      <c r="G798" s="8" t="str">
        <f t="shared" si="84"/>
        <v xml:space="preserve">INFO3 VARCHAR(200), </v>
      </c>
      <c r="H798" s="8"/>
      <c r="I798" s="13"/>
      <c r="J798" s="33"/>
    </row>
    <row r="799" spans="1:18" s="34" customFormat="1" x14ac:dyDescent="0.3">
      <c r="A799" s="11" t="s">
        <v>1012</v>
      </c>
      <c r="B799" s="23" t="s">
        <v>1013</v>
      </c>
      <c r="C799" s="19" t="s">
        <v>67</v>
      </c>
      <c r="D799" s="7" t="s">
        <v>73</v>
      </c>
      <c r="E799" s="7" t="s">
        <v>70</v>
      </c>
      <c r="F799" s="8">
        <v>6</v>
      </c>
      <c r="G799" s="8" t="str">
        <f t="shared" si="84"/>
        <v xml:space="preserve">CREATE_USER VARCHAR(15), </v>
      </c>
      <c r="H799" s="8"/>
      <c r="I799" s="13"/>
      <c r="J799" s="33"/>
      <c r="R799" s="35"/>
    </row>
    <row r="800" spans="1:18" s="34" customFormat="1" x14ac:dyDescent="0.3">
      <c r="A800" s="11" t="s">
        <v>1012</v>
      </c>
      <c r="B800" s="23" t="s">
        <v>1013</v>
      </c>
      <c r="C800" s="17" t="s">
        <v>112</v>
      </c>
      <c r="D800" s="8" t="s">
        <v>76</v>
      </c>
      <c r="E800" s="8" t="s">
        <v>42</v>
      </c>
      <c r="F800" s="8">
        <v>7</v>
      </c>
      <c r="G800" s="8" t="str">
        <f t="shared" si="84"/>
        <v xml:space="preserve">CREATE_DATE DATETIME, </v>
      </c>
      <c r="H800" s="8"/>
      <c r="I800" s="13"/>
      <c r="J800" s="33"/>
      <c r="R800" s="35"/>
    </row>
    <row r="801" spans="1:18" x14ac:dyDescent="0.3">
      <c r="A801" s="11" t="s">
        <v>1012</v>
      </c>
      <c r="B801" s="23" t="s">
        <v>1013</v>
      </c>
      <c r="C801" s="19" t="s">
        <v>170</v>
      </c>
      <c r="D801" s="7" t="s">
        <v>73</v>
      </c>
      <c r="E801" s="7" t="s">
        <v>72</v>
      </c>
      <c r="F801" s="8">
        <v>22</v>
      </c>
      <c r="G801" s="8" t="str">
        <f t="shared" si="84"/>
        <v xml:space="preserve">UPDATE_USER VARCHAR(15), </v>
      </c>
      <c r="H801" s="8"/>
      <c r="I801" s="13"/>
    </row>
    <row r="802" spans="1:18" x14ac:dyDescent="0.3">
      <c r="A802" s="11" t="s">
        <v>1012</v>
      </c>
      <c r="B802" s="23" t="s">
        <v>1013</v>
      </c>
      <c r="C802" s="17" t="s">
        <v>169</v>
      </c>
      <c r="D802" s="8" t="s">
        <v>76</v>
      </c>
      <c r="E802" s="8" t="s">
        <v>52</v>
      </c>
      <c r="F802" s="8">
        <v>23</v>
      </c>
      <c r="G802" s="8" t="str">
        <f t="shared" si="84"/>
        <v xml:space="preserve">UPDATE_DATE DATETIME, </v>
      </c>
      <c r="H802" s="8"/>
      <c r="I802" s="13"/>
    </row>
    <row r="803" spans="1:18" s="34" customFormat="1" x14ac:dyDescent="0.3">
      <c r="A803" s="11" t="s">
        <v>1012</v>
      </c>
      <c r="B803" s="23" t="s">
        <v>1013</v>
      </c>
      <c r="C803" s="17" t="s">
        <v>122</v>
      </c>
      <c r="D803" s="8"/>
      <c r="E803" s="8"/>
      <c r="F803" s="8">
        <v>100</v>
      </c>
      <c r="G803" s="8" t="str">
        <f t="shared" si="84"/>
        <v>PRIMARY KEY(SEQ) );</v>
      </c>
      <c r="H803" s="8"/>
      <c r="I803" s="13"/>
      <c r="J803" s="33"/>
      <c r="R803" s="35"/>
    </row>
    <row r="804" spans="1:18" x14ac:dyDescent="0.3">
      <c r="A804" s="11" t="s">
        <v>1012</v>
      </c>
      <c r="B804" s="23" t="s">
        <v>1013</v>
      </c>
      <c r="C804" s="17" t="s">
        <v>573</v>
      </c>
      <c r="D804" s="8" t="s">
        <v>1021</v>
      </c>
      <c r="E804" s="8"/>
      <c r="F804" s="8">
        <v>200</v>
      </c>
      <c r="G804" s="8" t="str">
        <f t="shared" si="84"/>
        <v>ALTER TABLE COMPANY_AUTH ADD INDEX COMPANY_AUTH_IDX1(COMP_CD, AUTH_KEY);</v>
      </c>
      <c r="H804" s="7"/>
      <c r="I804" s="30"/>
    </row>
    <row r="805" spans="1:18" x14ac:dyDescent="0.3">
      <c r="A805" s="25" t="s">
        <v>1369</v>
      </c>
      <c r="B805" s="21" t="s">
        <v>1153</v>
      </c>
      <c r="C805" s="19"/>
      <c r="D805" s="7"/>
      <c r="E805" s="8"/>
      <c r="F805" s="8">
        <v>0</v>
      </c>
      <c r="G805" s="8" t="str">
        <f t="shared" si="84"/>
        <v xml:space="preserve">CREATE TABLE TALK ( </v>
      </c>
      <c r="H805" s="8"/>
      <c r="I805" s="13"/>
    </row>
    <row r="806" spans="1:18" x14ac:dyDescent="0.3">
      <c r="A806" s="25" t="s">
        <v>1369</v>
      </c>
      <c r="B806" s="21" t="s">
        <v>1153</v>
      </c>
      <c r="C806" s="19" t="s">
        <v>1149</v>
      </c>
      <c r="D806" s="8" t="s">
        <v>73</v>
      </c>
      <c r="E806" s="7" t="s">
        <v>1150</v>
      </c>
      <c r="F806" s="8">
        <v>2</v>
      </c>
      <c r="G806" s="8" t="str">
        <f t="shared" si="84"/>
        <v xml:space="preserve">TALK_ID VARCHAR(15), </v>
      </c>
      <c r="H806" s="8"/>
      <c r="I806" s="13"/>
    </row>
    <row r="807" spans="1:18" x14ac:dyDescent="0.3">
      <c r="A807" s="25" t="s">
        <v>1369</v>
      </c>
      <c r="B807" s="21" t="s">
        <v>1153</v>
      </c>
      <c r="C807" s="19" t="s">
        <v>35</v>
      </c>
      <c r="D807" s="7" t="s">
        <v>73</v>
      </c>
      <c r="E807" s="7" t="s">
        <v>34</v>
      </c>
      <c r="F807" s="8">
        <v>5</v>
      </c>
      <c r="G807" s="8" t="str">
        <f t="shared" si="84"/>
        <v xml:space="preserve">USER_ID VARCHAR(15), </v>
      </c>
      <c r="H807" s="8"/>
      <c r="I807" s="13"/>
    </row>
    <row r="808" spans="1:18" x14ac:dyDescent="0.3">
      <c r="A808" s="25" t="s">
        <v>1369</v>
      </c>
      <c r="B808" s="21" t="s">
        <v>1153</v>
      </c>
      <c r="C808" s="19" t="s">
        <v>1151</v>
      </c>
      <c r="D808" s="7" t="s">
        <v>76</v>
      </c>
      <c r="E808" s="7" t="s">
        <v>1152</v>
      </c>
      <c r="F808" s="8">
        <v>8</v>
      </c>
      <c r="G808" s="8" t="str">
        <f t="shared" si="84"/>
        <v xml:space="preserve">LAST_VIEW_DATE DATETIME, </v>
      </c>
      <c r="H808" s="8"/>
      <c r="I808" s="13"/>
    </row>
    <row r="809" spans="1:18" x14ac:dyDescent="0.3">
      <c r="A809" s="25" t="s">
        <v>1369</v>
      </c>
      <c r="B809" s="21" t="s">
        <v>1153</v>
      </c>
      <c r="C809" s="19" t="s">
        <v>1155</v>
      </c>
      <c r="D809" s="7"/>
      <c r="E809" s="8"/>
      <c r="F809" s="8">
        <v>100</v>
      </c>
      <c r="G809" s="8" t="str">
        <f t="shared" si="84"/>
        <v>PRIMARY KEY(TALK_ID, USER_ID) );</v>
      </c>
      <c r="H809" s="8"/>
      <c r="I809" s="13"/>
    </row>
    <row r="810" spans="1:18" x14ac:dyDescent="0.3">
      <c r="A810" s="25" t="s">
        <v>1370</v>
      </c>
      <c r="B810" s="21" t="s">
        <v>1154</v>
      </c>
      <c r="C810" s="19"/>
      <c r="D810" s="7"/>
      <c r="E810" s="8"/>
      <c r="F810" s="8">
        <v>0</v>
      </c>
      <c r="G810" s="8" t="str">
        <f t="shared" ref="G810:G832" si="86">IF(F810=0,"CREATE TABLE "&amp;A810&amp;" ( ",IF(F810=100,C810&amp;" );",IF(F810=200,"ALTER TABLE "&amp;A810&amp;" ADD INDEX "&amp;A810&amp;"_IDX"&amp;C810&amp;"("&amp;D810&amp;");",C810&amp;" "&amp;D810&amp;", ")))</f>
        <v xml:space="preserve">CREATE TABLE TALK_DETAIL ( </v>
      </c>
      <c r="H810" s="8"/>
      <c r="I810" s="13"/>
    </row>
    <row r="811" spans="1:18" x14ac:dyDescent="0.3">
      <c r="A811" s="25" t="s">
        <v>1370</v>
      </c>
      <c r="B811" s="21" t="s">
        <v>1154</v>
      </c>
      <c r="C811" s="19" t="s">
        <v>48</v>
      </c>
      <c r="D811" s="7" t="s">
        <v>99</v>
      </c>
      <c r="E811" s="7" t="s">
        <v>49</v>
      </c>
      <c r="F811" s="8">
        <v>1</v>
      </c>
      <c r="G811" s="8" t="str">
        <f t="shared" ref="G811" si="87">IF(F811=0,"CREATE TABLE "&amp;A811&amp;" ( ",IF(F811=100,C811&amp;" );",IF(F811=200,"ALTER TABLE "&amp;A811&amp;" ADD INDEX "&amp;A811&amp;"_IDX"&amp;C811&amp;"("&amp;D811&amp;");",C811&amp;" "&amp;D811&amp;", ")))</f>
        <v xml:space="preserve">SEQ INT NOT NULL auto_increment, </v>
      </c>
      <c r="H811" s="8"/>
      <c r="I811" s="13"/>
    </row>
    <row r="812" spans="1:18" x14ac:dyDescent="0.3">
      <c r="A812" s="25" t="s">
        <v>1370</v>
      </c>
      <c r="B812" s="21" t="s">
        <v>1154</v>
      </c>
      <c r="C812" s="19" t="s">
        <v>1149</v>
      </c>
      <c r="D812" s="8" t="s">
        <v>73</v>
      </c>
      <c r="E812" s="7" t="s">
        <v>1150</v>
      </c>
      <c r="F812" s="8">
        <v>2</v>
      </c>
      <c r="G812" s="8" t="str">
        <f t="shared" si="86"/>
        <v xml:space="preserve">TALK_ID VARCHAR(15), </v>
      </c>
      <c r="H812" s="8"/>
      <c r="I812" s="13"/>
    </row>
    <row r="813" spans="1:18" x14ac:dyDescent="0.3">
      <c r="A813" s="25" t="s">
        <v>1370</v>
      </c>
      <c r="B813" s="21" t="s">
        <v>1154</v>
      </c>
      <c r="C813" s="19" t="s">
        <v>65</v>
      </c>
      <c r="D813" s="7" t="s">
        <v>76</v>
      </c>
      <c r="E813" s="7" t="s">
        <v>42</v>
      </c>
      <c r="F813" s="8">
        <v>8</v>
      </c>
      <c r="G813" s="8" t="str">
        <f>IF(F813=0,"CREATE TABLE "&amp;A813&amp;" ( ",IF(F813=100,C813&amp;" );",IF(F813=200,"ALTER TABLE "&amp;A813&amp;" ADD INDEX "&amp;A813&amp;"_IDX"&amp;C813&amp;"("&amp;D813&amp;");",C813&amp;" "&amp;D813&amp;", ")))</f>
        <v xml:space="preserve">CREATE_DATE DATETIME, </v>
      </c>
      <c r="H813" s="8"/>
      <c r="I813" s="13"/>
    </row>
    <row r="814" spans="1:18" x14ac:dyDescent="0.3">
      <c r="A814" s="25" t="s">
        <v>1370</v>
      </c>
      <c r="B814" s="21" t="s">
        <v>1154</v>
      </c>
      <c r="C814" s="19" t="s">
        <v>47</v>
      </c>
      <c r="D814" s="7" t="s">
        <v>167</v>
      </c>
      <c r="E814" s="7" t="s">
        <v>44</v>
      </c>
      <c r="F814" s="8">
        <v>4</v>
      </c>
      <c r="G814" s="8" t="str">
        <f t="shared" si="86"/>
        <v xml:space="preserve">CONTENTS TEXT, </v>
      </c>
      <c r="H814" s="8"/>
      <c r="I814" s="13"/>
    </row>
    <row r="815" spans="1:18" x14ac:dyDescent="0.3">
      <c r="A815" s="25" t="s">
        <v>1370</v>
      </c>
      <c r="B815" s="21" t="s">
        <v>1154</v>
      </c>
      <c r="C815" s="19" t="s">
        <v>35</v>
      </c>
      <c r="D815" s="7" t="s">
        <v>73</v>
      </c>
      <c r="E815" s="7" t="s">
        <v>34</v>
      </c>
      <c r="F815" s="8">
        <v>5</v>
      </c>
      <c r="G815" s="8" t="str">
        <f t="shared" si="86"/>
        <v xml:space="preserve">USER_ID VARCHAR(15), </v>
      </c>
      <c r="H815" s="8"/>
      <c r="I815" s="13"/>
    </row>
    <row r="816" spans="1:18" x14ac:dyDescent="0.3">
      <c r="A816" s="25" t="s">
        <v>1370</v>
      </c>
      <c r="B816" s="21" t="s">
        <v>1154</v>
      </c>
      <c r="C816" s="19" t="s">
        <v>122</v>
      </c>
      <c r="D816" s="7"/>
      <c r="E816" s="8"/>
      <c r="F816" s="8">
        <v>100</v>
      </c>
      <c r="G816" s="8" t="str">
        <f t="shared" si="86"/>
        <v>PRIMARY KEY(SEQ) );</v>
      </c>
      <c r="H816" s="8"/>
      <c r="I816" s="13"/>
    </row>
    <row r="817" spans="1:9" x14ac:dyDescent="0.3">
      <c r="A817" s="25" t="s">
        <v>1370</v>
      </c>
      <c r="B817" s="21" t="s">
        <v>1154</v>
      </c>
      <c r="C817" s="17" t="s">
        <v>573</v>
      </c>
      <c r="D817" s="7" t="s">
        <v>1371</v>
      </c>
      <c r="E817" s="8"/>
      <c r="F817" s="8">
        <v>200</v>
      </c>
      <c r="G817" s="8" t="str">
        <f t="shared" si="86"/>
        <v>ALTER TABLE TALK_DETAIL ADD INDEX TALK_DETAIL_IDX1(TALK_ID, CREATE_DATE);</v>
      </c>
      <c r="H817" s="8"/>
      <c r="I817" s="13"/>
    </row>
    <row r="818" spans="1:9" x14ac:dyDescent="0.3">
      <c r="A818" s="25" t="s">
        <v>1269</v>
      </c>
      <c r="B818" s="21" t="s">
        <v>1271</v>
      </c>
      <c r="C818" s="19"/>
      <c r="D818" s="7"/>
      <c r="E818" s="8"/>
      <c r="F818" s="8">
        <v>0</v>
      </c>
      <c r="G818" s="8" t="str">
        <f t="shared" si="86"/>
        <v xml:space="preserve">CREATE TABLE MAIN_FRAME ( </v>
      </c>
      <c r="H818" s="8"/>
      <c r="I818" s="13"/>
    </row>
    <row r="819" spans="1:9" x14ac:dyDescent="0.3">
      <c r="A819" s="25" t="s">
        <v>1268</v>
      </c>
      <c r="B819" s="21" t="s">
        <v>1271</v>
      </c>
      <c r="C819" s="19" t="s">
        <v>48</v>
      </c>
      <c r="D819" s="7" t="s">
        <v>99</v>
      </c>
      <c r="E819" s="7" t="s">
        <v>49</v>
      </c>
      <c r="F819" s="8">
        <v>1</v>
      </c>
      <c r="G819" s="8" t="str">
        <f t="shared" si="86"/>
        <v xml:space="preserve">SEQ INT NOT NULL auto_increment, </v>
      </c>
      <c r="H819" s="8"/>
      <c r="I819" s="13"/>
    </row>
    <row r="820" spans="1:9" x14ac:dyDescent="0.3">
      <c r="A820" s="25" t="s">
        <v>1268</v>
      </c>
      <c r="B820" s="21" t="s">
        <v>1271</v>
      </c>
      <c r="C820" s="19" t="s">
        <v>1295</v>
      </c>
      <c r="D820" s="8" t="s">
        <v>73</v>
      </c>
      <c r="E820" s="7" t="s">
        <v>1276</v>
      </c>
      <c r="F820" s="8">
        <v>2</v>
      </c>
      <c r="G820" s="8" t="str">
        <f t="shared" si="86"/>
        <v xml:space="preserve">CHANNEL_KIND VARCHAR(15), </v>
      </c>
      <c r="H820" s="8"/>
      <c r="I820" s="13"/>
    </row>
    <row r="821" spans="1:9" x14ac:dyDescent="0.3">
      <c r="A821" s="25" t="s">
        <v>1412</v>
      </c>
      <c r="B821" s="21" t="s">
        <v>1271</v>
      </c>
      <c r="C821" s="19" t="s">
        <v>1309</v>
      </c>
      <c r="D821" s="7" t="s">
        <v>73</v>
      </c>
      <c r="E821" s="7" t="s">
        <v>1261</v>
      </c>
      <c r="F821" s="8">
        <v>3</v>
      </c>
      <c r="G821" s="8" t="str">
        <f t="shared" si="86"/>
        <v xml:space="preserve">FRAME_KIND VARCHAR(15), </v>
      </c>
      <c r="H821" s="8"/>
      <c r="I821" s="13"/>
    </row>
    <row r="822" spans="1:9" ht="13.5" customHeight="1" x14ac:dyDescent="0.3">
      <c r="A822" s="25" t="s">
        <v>1315</v>
      </c>
      <c r="B822" s="21" t="s">
        <v>1271</v>
      </c>
      <c r="C822" s="19" t="s">
        <v>1316</v>
      </c>
      <c r="D822" s="7" t="s">
        <v>1294</v>
      </c>
      <c r="E822" s="7" t="s">
        <v>1279</v>
      </c>
      <c r="F822" s="8">
        <v>4</v>
      </c>
      <c r="G822" s="8" t="str">
        <f t="shared" ref="G822" si="88">IF(F822=0,"CREATE TABLE "&amp;A822&amp;" ( ",IF(F822=100,C822&amp;" );",IF(F822=200,"ALTER TABLE "&amp;A822&amp;" ADD INDEX "&amp;A822&amp;"_IDX"&amp;C822&amp;"("&amp;D822&amp;");",C822&amp;" "&amp;D822&amp;", ")))</f>
        <v xml:space="preserve">FRAME_NAME VARCHAR(100), </v>
      </c>
      <c r="H822" s="8"/>
      <c r="I822" s="13"/>
    </row>
    <row r="823" spans="1:9" ht="13.5" customHeight="1" x14ac:dyDescent="0.3">
      <c r="A823" s="25" t="s">
        <v>1268</v>
      </c>
      <c r="B823" s="21" t="s">
        <v>1271</v>
      </c>
      <c r="C823" s="19" t="s">
        <v>1317</v>
      </c>
      <c r="D823" s="7" t="s">
        <v>1313</v>
      </c>
      <c r="E823" s="7" t="s">
        <v>1314</v>
      </c>
      <c r="F823" s="8">
        <v>5</v>
      </c>
      <c r="G823" s="8" t="str">
        <f t="shared" ref="G823" si="89">IF(F823=0,"CREATE TABLE "&amp;A823&amp;" ( ",IF(F823=100,C823&amp;" );",IF(F823=200,"ALTER TABLE "&amp;A823&amp;" ADD INDEX "&amp;A823&amp;"_IDX"&amp;C823&amp;"("&amp;D823&amp;");",C823&amp;" "&amp;D823&amp;", ")))</f>
        <v xml:space="preserve">FRAME_DESC VARCHAR(200), </v>
      </c>
      <c r="H823" s="8"/>
      <c r="I823" s="13"/>
    </row>
    <row r="824" spans="1:9" x14ac:dyDescent="0.3">
      <c r="A824" s="25" t="s">
        <v>1268</v>
      </c>
      <c r="B824" s="21" t="s">
        <v>1271</v>
      </c>
      <c r="C824" s="19" t="s">
        <v>1307</v>
      </c>
      <c r="D824" s="7" t="s">
        <v>1263</v>
      </c>
      <c r="E824" s="7" t="s">
        <v>1262</v>
      </c>
      <c r="F824" s="8">
        <v>6</v>
      </c>
      <c r="G824" s="8" t="str">
        <f t="shared" si="86"/>
        <v xml:space="preserve">ORD INT, </v>
      </c>
      <c r="H824" s="8"/>
      <c r="I824" s="13"/>
    </row>
    <row r="825" spans="1:9" x14ac:dyDescent="0.3">
      <c r="A825" s="25" t="s">
        <v>1268</v>
      </c>
      <c r="B825" s="21" t="s">
        <v>1271</v>
      </c>
      <c r="C825" s="19" t="s">
        <v>1306</v>
      </c>
      <c r="D825" s="8" t="s">
        <v>343</v>
      </c>
      <c r="E825" s="7" t="s">
        <v>1264</v>
      </c>
      <c r="F825" s="8">
        <v>7</v>
      </c>
      <c r="G825" s="8" t="str">
        <f>IF(F825=0,"CREATE TABLE "&amp;A825&amp;" ( ",IF(F825=100,C825&amp;" );",IF(F825=200,"ALTER TABLE "&amp;A825&amp;" ADD INDEX "&amp;A825&amp;"_IDX"&amp;C825&amp;"("&amp;D825&amp;");",C825&amp;" "&amp;D825&amp;", ")))</f>
        <v xml:space="preserve">USE_YN CHAR(1) DEFAULT 'N', </v>
      </c>
      <c r="H825" s="8"/>
      <c r="I825" s="13"/>
    </row>
    <row r="826" spans="1:9" x14ac:dyDescent="0.3">
      <c r="A826" s="25" t="s">
        <v>1419</v>
      </c>
      <c r="B826" s="21" t="s">
        <v>1271</v>
      </c>
      <c r="C826" s="19" t="s">
        <v>1418</v>
      </c>
      <c r="D826" s="7" t="s">
        <v>1420</v>
      </c>
      <c r="E826" s="7" t="s">
        <v>1417</v>
      </c>
      <c r="F826" s="8">
        <v>10</v>
      </c>
      <c r="G826" s="8" t="str">
        <f t="shared" ref="G826" si="90">IF(F826=0,"CREATE TABLE "&amp;A826&amp;" ( ",IF(F826=100,C826&amp;" );",IF(F826=200,"ALTER TABLE "&amp;A826&amp;" ADD INDEX "&amp;A826&amp;"_IDX"&amp;C826&amp;"("&amp;D826&amp;");",C826&amp;" "&amp;D826&amp;", ")))</f>
        <v xml:space="preserve">BOTTOM_HEIGHT INT DEFAULT 0, </v>
      </c>
      <c r="H826" s="8"/>
      <c r="I826" s="13"/>
    </row>
    <row r="827" spans="1:9" ht="13.5" customHeight="1" x14ac:dyDescent="0.3">
      <c r="A827" s="25" t="s">
        <v>1268</v>
      </c>
      <c r="B827" s="21" t="s">
        <v>1271</v>
      </c>
      <c r="C827" s="19" t="s">
        <v>1326</v>
      </c>
      <c r="D827" s="7" t="s">
        <v>298</v>
      </c>
      <c r="E827" s="7" t="s">
        <v>1279</v>
      </c>
      <c r="F827" s="8">
        <v>8</v>
      </c>
      <c r="G827" s="8" t="str">
        <f t="shared" ref="G827:G828" si="91">IF(F827=0,"CREATE TABLE "&amp;A827&amp;" ( ",IF(F827=100,C827&amp;" );",IF(F827=200,"ALTER TABLE "&amp;A827&amp;" ADD INDEX "&amp;A827&amp;"_IDX"&amp;C827&amp;"("&amp;D827&amp;");",C827&amp;" "&amp;D827&amp;", ")))</f>
        <v xml:space="preserve">T_FRAME_NAME VARCHAR(100), </v>
      </c>
      <c r="H827" s="8"/>
      <c r="I827" s="13"/>
    </row>
    <row r="828" spans="1:9" ht="13.5" customHeight="1" x14ac:dyDescent="0.3">
      <c r="A828" s="25" t="s">
        <v>1328</v>
      </c>
      <c r="B828" s="21" t="s">
        <v>1271</v>
      </c>
      <c r="C828" s="19" t="s">
        <v>1327</v>
      </c>
      <c r="D828" s="7" t="s">
        <v>296</v>
      </c>
      <c r="E828" s="7" t="s">
        <v>1314</v>
      </c>
      <c r="F828" s="8">
        <v>9</v>
      </c>
      <c r="G828" s="8" t="str">
        <f t="shared" si="91"/>
        <v xml:space="preserve">T_FRAME_DESC VARCHAR(200), </v>
      </c>
      <c r="H828" s="8"/>
      <c r="I828" s="13"/>
    </row>
    <row r="829" spans="1:9" x14ac:dyDescent="0.3">
      <c r="A829" s="25" t="s">
        <v>1268</v>
      </c>
      <c r="B829" s="21" t="s">
        <v>1271</v>
      </c>
      <c r="C829" s="19" t="s">
        <v>1282</v>
      </c>
      <c r="D829" s="7" t="s">
        <v>1263</v>
      </c>
      <c r="E829" s="7" t="s">
        <v>1262</v>
      </c>
      <c r="F829" s="8">
        <v>10</v>
      </c>
      <c r="G829" s="8" t="str">
        <f t="shared" ref="G829" si="92">IF(F829=0,"CREATE TABLE "&amp;A829&amp;" ( ",IF(F829=100,C829&amp;" );",IF(F829=200,"ALTER TABLE "&amp;A829&amp;" ADD INDEX "&amp;A829&amp;"_IDX"&amp;C829&amp;"("&amp;D829&amp;");",C829&amp;" "&amp;D829&amp;", ")))</f>
        <v xml:space="preserve">T_ORD INT, </v>
      </c>
      <c r="H829" s="8"/>
      <c r="I829" s="13"/>
    </row>
    <row r="830" spans="1:9" x14ac:dyDescent="0.3">
      <c r="A830" s="25" t="s">
        <v>1268</v>
      </c>
      <c r="B830" s="21" t="s">
        <v>1271</v>
      </c>
      <c r="C830" s="19" t="s">
        <v>1283</v>
      </c>
      <c r="D830" s="8" t="s">
        <v>343</v>
      </c>
      <c r="E830" s="7" t="s">
        <v>1264</v>
      </c>
      <c r="F830" s="8">
        <v>11</v>
      </c>
      <c r="G830" s="8" t="str">
        <f>IF(F830=0,"CREATE TABLE "&amp;A830&amp;" ( ",IF(F830=100,C830&amp;" );",IF(F830=200,"ALTER TABLE "&amp;A830&amp;" ADD INDEX "&amp;A830&amp;"_IDX"&amp;C830&amp;"("&amp;D830&amp;");",C830&amp;" "&amp;D830&amp;", ")))</f>
        <v xml:space="preserve">T_USE_YN CHAR(1) DEFAULT 'N', </v>
      </c>
      <c r="H830" s="8"/>
      <c r="I830" s="13"/>
    </row>
    <row r="831" spans="1:9" x14ac:dyDescent="0.3">
      <c r="A831" s="25" t="s">
        <v>1268</v>
      </c>
      <c r="B831" s="21" t="s">
        <v>1271</v>
      </c>
      <c r="C831" s="19" t="s">
        <v>1416</v>
      </c>
      <c r="D831" s="7" t="s">
        <v>1420</v>
      </c>
      <c r="E831" s="7" t="s">
        <v>1417</v>
      </c>
      <c r="F831" s="8">
        <v>10</v>
      </c>
      <c r="G831" s="8" t="str">
        <f t="shared" ref="G831" si="93">IF(F831=0,"CREATE TABLE "&amp;A831&amp;" ( ",IF(F831=100,C831&amp;" );",IF(F831=200,"ALTER TABLE "&amp;A831&amp;" ADD INDEX "&amp;A831&amp;"_IDX"&amp;C831&amp;"("&amp;D831&amp;");",C831&amp;" "&amp;D831&amp;", ")))</f>
        <v xml:space="preserve">T_BOTTOM_HEIGHT INT DEFAULT 0, </v>
      </c>
      <c r="H831" s="8"/>
      <c r="I831" s="13"/>
    </row>
    <row r="832" spans="1:9" x14ac:dyDescent="0.3">
      <c r="A832" s="25" t="s">
        <v>1268</v>
      </c>
      <c r="B832" s="21" t="s">
        <v>1271</v>
      </c>
      <c r="C832" s="19" t="s">
        <v>122</v>
      </c>
      <c r="D832" s="7"/>
      <c r="E832" s="8"/>
      <c r="F832" s="8">
        <v>100</v>
      </c>
      <c r="G832" s="8" t="str">
        <f t="shared" si="86"/>
        <v>PRIMARY KEY(SEQ) );</v>
      </c>
      <c r="H832" s="8"/>
      <c r="I832" s="13"/>
    </row>
    <row r="833" spans="1:9" x14ac:dyDescent="0.3">
      <c r="A833" s="25" t="s">
        <v>1308</v>
      </c>
      <c r="B833" s="21" t="s">
        <v>1272</v>
      </c>
      <c r="C833" s="19"/>
      <c r="D833" s="7"/>
      <c r="E833" s="8"/>
      <c r="F833" s="8">
        <v>0</v>
      </c>
      <c r="G833" s="8" t="str">
        <f t="shared" ref="G833:G855" si="94">IF(F833=0,"CREATE TABLE "&amp;A833&amp;" ( ",IF(F833=100,C833&amp;" );",IF(F833=200,"ALTER TABLE "&amp;A833&amp;" ADD INDEX "&amp;A833&amp;"_IDX"&amp;C833&amp;"("&amp;D833&amp;");",C833&amp;" "&amp;D833&amp;", ")))</f>
        <v xml:space="preserve">CREATE TABLE MAIN_FRAME_DETAIL ( </v>
      </c>
      <c r="H833" s="8"/>
      <c r="I833" s="13"/>
    </row>
    <row r="834" spans="1:9" x14ac:dyDescent="0.3">
      <c r="A834" s="25" t="s">
        <v>1270</v>
      </c>
      <c r="B834" s="21" t="s">
        <v>1272</v>
      </c>
      <c r="C834" s="19" t="s">
        <v>48</v>
      </c>
      <c r="D834" s="7" t="s">
        <v>99</v>
      </c>
      <c r="E834" s="7" t="s">
        <v>49</v>
      </c>
      <c r="F834" s="8">
        <v>1</v>
      </c>
      <c r="G834" s="8" t="str">
        <f t="shared" si="94"/>
        <v xml:space="preserve">SEQ INT NOT NULL auto_increment, </v>
      </c>
      <c r="H834" s="8"/>
      <c r="I834" s="13"/>
    </row>
    <row r="835" spans="1:9" x14ac:dyDescent="0.3">
      <c r="A835" s="25" t="s">
        <v>1270</v>
      </c>
      <c r="B835" s="21" t="s">
        <v>1272</v>
      </c>
      <c r="C835" s="19" t="s">
        <v>1273</v>
      </c>
      <c r="D835" s="7" t="s">
        <v>1263</v>
      </c>
      <c r="E835" s="7" t="s">
        <v>1265</v>
      </c>
      <c r="F835" s="8">
        <v>2</v>
      </c>
      <c r="G835" s="8" t="str">
        <f t="shared" ref="G835" si="95">IF(F835=0,"CREATE TABLE "&amp;A835&amp;" ( ",IF(F835=100,C835&amp;" );",IF(F835=200,"ALTER TABLE "&amp;A835&amp;" ADD INDEX "&amp;A835&amp;"_IDX"&amp;C835&amp;"("&amp;D835&amp;");",C835&amp;" "&amp;D835&amp;", ")))</f>
        <v xml:space="preserve">MAIN_FRAME_SEQ INT, </v>
      </c>
      <c r="H835" s="8"/>
      <c r="I835" s="13"/>
    </row>
    <row r="836" spans="1:9" x14ac:dyDescent="0.3">
      <c r="A836" s="25" t="s">
        <v>1270</v>
      </c>
      <c r="B836" s="21" t="s">
        <v>1272</v>
      </c>
      <c r="C836" s="19" t="s">
        <v>1318</v>
      </c>
      <c r="D836" s="7" t="s">
        <v>480</v>
      </c>
      <c r="E836" s="7" t="s">
        <v>1267</v>
      </c>
      <c r="F836" s="8">
        <v>5</v>
      </c>
      <c r="G836" s="8" t="str">
        <f t="shared" ref="G836:G837" si="96">IF(F836=0,"CREATE TABLE "&amp;A836&amp;" ( ",IF(F836=100,C836&amp;" );",IF(F836=200,"ALTER TABLE "&amp;A836&amp;" ADD INDEX "&amp;A836&amp;"_IDX"&amp;C836&amp;"("&amp;D836&amp;");",C836&amp;" "&amp;D836&amp;", ")))</f>
        <v xml:space="preserve">BK_COLOR VARCHAR(20), </v>
      </c>
      <c r="H836" s="8"/>
      <c r="I836" s="13"/>
    </row>
    <row r="837" spans="1:9" x14ac:dyDescent="0.3">
      <c r="A837" s="25" t="s">
        <v>1270</v>
      </c>
      <c r="B837" s="21" t="s">
        <v>1272</v>
      </c>
      <c r="C837" s="19" t="s">
        <v>1278</v>
      </c>
      <c r="D837" s="7" t="s">
        <v>296</v>
      </c>
      <c r="E837" s="7" t="s">
        <v>1266</v>
      </c>
      <c r="F837" s="8">
        <v>6</v>
      </c>
      <c r="G837" s="8" t="str">
        <f t="shared" si="96"/>
        <v xml:space="preserve">BK_IMAGE_URL VARCHAR(200), </v>
      </c>
      <c r="H837" s="8"/>
      <c r="I837" s="13"/>
    </row>
    <row r="838" spans="1:9" x14ac:dyDescent="0.3">
      <c r="A838" s="25" t="s">
        <v>1270</v>
      </c>
      <c r="B838" s="21" t="s">
        <v>1272</v>
      </c>
      <c r="C838" s="19" t="s">
        <v>1342</v>
      </c>
      <c r="D838" s="7" t="s">
        <v>296</v>
      </c>
      <c r="E838" s="7" t="s">
        <v>1293</v>
      </c>
      <c r="F838" s="8">
        <v>4</v>
      </c>
      <c r="G838" s="8" t="str">
        <f t="shared" si="94"/>
        <v xml:space="preserve">LINK_URL VARCHAR(200), </v>
      </c>
      <c r="H838" s="8"/>
      <c r="I838" s="13"/>
    </row>
    <row r="839" spans="1:9" x14ac:dyDescent="0.3">
      <c r="A839" s="25" t="s">
        <v>1270</v>
      </c>
      <c r="B839" s="21" t="s">
        <v>1272</v>
      </c>
      <c r="C839" s="19" t="s">
        <v>1361</v>
      </c>
      <c r="D839" s="8" t="s">
        <v>343</v>
      </c>
      <c r="E839" s="7" t="s">
        <v>1292</v>
      </c>
      <c r="F839" s="8">
        <v>5</v>
      </c>
      <c r="G839" s="8" t="str">
        <f t="shared" ref="G839" si="97">IF(F839=0,"CREATE TABLE "&amp;A839&amp;" ( ",IF(F839=100,C839&amp;" );",IF(F839=200,"ALTER TABLE "&amp;A839&amp;" ADD INDEX "&amp;A839&amp;"_IDX"&amp;C839&amp;"("&amp;D839&amp;");",C839&amp;" "&amp;D839&amp;", ")))</f>
        <v xml:space="preserve">MP4_YN CHAR(1) DEFAULT 'N', </v>
      </c>
      <c r="H839" s="8"/>
      <c r="I839" s="13"/>
    </row>
    <row r="840" spans="1:9" x14ac:dyDescent="0.3">
      <c r="A840" s="25" t="s">
        <v>1270</v>
      </c>
      <c r="B840" s="21" t="s">
        <v>1272</v>
      </c>
      <c r="C840" s="19" t="s">
        <v>95</v>
      </c>
      <c r="D840" s="7" t="s">
        <v>1263</v>
      </c>
      <c r="E840" s="7" t="s">
        <v>1262</v>
      </c>
      <c r="F840" s="8">
        <v>6</v>
      </c>
      <c r="G840" s="8" t="str">
        <f t="shared" si="94"/>
        <v xml:space="preserve">ORD INT, </v>
      </c>
      <c r="H840" s="8"/>
      <c r="I840" s="13"/>
    </row>
    <row r="841" spans="1:9" x14ac:dyDescent="0.3">
      <c r="A841" s="25" t="s">
        <v>1270</v>
      </c>
      <c r="B841" s="21" t="s">
        <v>1272</v>
      </c>
      <c r="C841" s="19" t="s">
        <v>310</v>
      </c>
      <c r="D841" s="8" t="s">
        <v>343</v>
      </c>
      <c r="E841" s="7" t="s">
        <v>1264</v>
      </c>
      <c r="F841" s="8">
        <v>7</v>
      </c>
      <c r="G841" s="8" t="str">
        <f>IF(F841=0,"CREATE TABLE "&amp;A841&amp;" ( ",IF(F841=100,C841&amp;" );",IF(F841=200,"ALTER TABLE "&amp;A841&amp;" ADD INDEX "&amp;A841&amp;"_IDX"&amp;C841&amp;"("&amp;D841&amp;");",C841&amp;" "&amp;D841&amp;", ")))</f>
        <v xml:space="preserve">USE_YN CHAR(1) DEFAULT 'N', </v>
      </c>
      <c r="H841" s="8"/>
      <c r="I841" s="13"/>
    </row>
    <row r="842" spans="1:9" x14ac:dyDescent="0.3">
      <c r="A842" s="25" t="s">
        <v>1270</v>
      </c>
      <c r="B842" s="21" t="s">
        <v>1272</v>
      </c>
      <c r="C842" s="19" t="s">
        <v>1280</v>
      </c>
      <c r="D842" s="7" t="s">
        <v>480</v>
      </c>
      <c r="E842" s="7" t="s">
        <v>1267</v>
      </c>
      <c r="F842" s="8">
        <v>9</v>
      </c>
      <c r="G842" s="8" t="str">
        <f>IF(F842=0,"CREATE TABLE "&amp;A842&amp;" ( ",IF(F842=100,C842&amp;" );",IF(F842=200,"ALTER TABLE "&amp;A842&amp;" ADD INDEX "&amp;A842&amp;"_IDX"&amp;C842&amp;"("&amp;D842&amp;");",C842&amp;" "&amp;D842&amp;", ")))</f>
        <v xml:space="preserve">T_BK_COLOR VARCHAR(20), </v>
      </c>
      <c r="H842" s="8"/>
      <c r="I842" s="13"/>
    </row>
    <row r="843" spans="1:9" x14ac:dyDescent="0.3">
      <c r="A843" s="25" t="s">
        <v>1270</v>
      </c>
      <c r="B843" s="21" t="s">
        <v>1272</v>
      </c>
      <c r="C843" s="19" t="s">
        <v>1281</v>
      </c>
      <c r="D843" s="7" t="s">
        <v>296</v>
      </c>
      <c r="E843" s="7" t="s">
        <v>1266</v>
      </c>
      <c r="F843" s="8">
        <v>10</v>
      </c>
      <c r="G843" s="8" t="str">
        <f>IF(F843=0,"CREATE TABLE "&amp;A843&amp;" ( ",IF(F843=100,C843&amp;" );",IF(F843=200,"ALTER TABLE "&amp;A843&amp;" ADD INDEX "&amp;A843&amp;"_IDX"&amp;C843&amp;"("&amp;D843&amp;");",C843&amp;" "&amp;D843&amp;", ")))</f>
        <v xml:space="preserve">T_BK_IMAGE_URL VARCHAR(200), </v>
      </c>
      <c r="H843" s="8"/>
      <c r="I843" s="13"/>
    </row>
    <row r="844" spans="1:9" x14ac:dyDescent="0.3">
      <c r="A844" s="25" t="s">
        <v>1270</v>
      </c>
      <c r="B844" s="21" t="s">
        <v>1272</v>
      </c>
      <c r="C844" s="19" t="s">
        <v>1285</v>
      </c>
      <c r="D844" s="7" t="s">
        <v>296</v>
      </c>
      <c r="E844" s="7" t="s">
        <v>1274</v>
      </c>
      <c r="F844" s="8">
        <v>9</v>
      </c>
      <c r="G844" s="8" t="str">
        <f t="shared" ref="G844:G846" si="98">IF(F844=0,"CREATE TABLE "&amp;A844&amp;" ( ",IF(F844=100,C844&amp;" );",IF(F844=200,"ALTER TABLE "&amp;A844&amp;" ADD INDEX "&amp;A844&amp;"_IDX"&amp;C844&amp;"("&amp;D844&amp;");",C844&amp;" "&amp;D844&amp;", ")))</f>
        <v xml:space="preserve">T_LINK_URL VARCHAR(200), </v>
      </c>
      <c r="H844" s="8"/>
      <c r="I844" s="13"/>
    </row>
    <row r="845" spans="1:9" x14ac:dyDescent="0.3">
      <c r="A845" s="25" t="s">
        <v>1270</v>
      </c>
      <c r="B845" s="21" t="s">
        <v>1272</v>
      </c>
      <c r="C845" s="19" t="s">
        <v>1286</v>
      </c>
      <c r="D845" s="8" t="s">
        <v>343</v>
      </c>
      <c r="E845" s="7" t="s">
        <v>1275</v>
      </c>
      <c r="F845" s="8">
        <v>10</v>
      </c>
      <c r="G845" s="8" t="str">
        <f t="shared" si="98"/>
        <v xml:space="preserve">T_MP4_YN CHAR(1) DEFAULT 'N', </v>
      </c>
      <c r="H845" s="8"/>
      <c r="I845" s="13"/>
    </row>
    <row r="846" spans="1:9" x14ac:dyDescent="0.3">
      <c r="A846" s="25" t="s">
        <v>1270</v>
      </c>
      <c r="B846" s="21" t="s">
        <v>1272</v>
      </c>
      <c r="C846" s="19" t="s">
        <v>1287</v>
      </c>
      <c r="D846" s="7" t="s">
        <v>1263</v>
      </c>
      <c r="E846" s="7" t="s">
        <v>1262</v>
      </c>
      <c r="F846" s="8">
        <v>11</v>
      </c>
      <c r="G846" s="8" t="str">
        <f t="shared" si="98"/>
        <v xml:space="preserve">T_ORD INT, </v>
      </c>
      <c r="H846" s="8"/>
      <c r="I846" s="13"/>
    </row>
    <row r="847" spans="1:9" x14ac:dyDescent="0.3">
      <c r="A847" s="25" t="s">
        <v>1270</v>
      </c>
      <c r="B847" s="21" t="s">
        <v>1272</v>
      </c>
      <c r="C847" s="19" t="s">
        <v>1288</v>
      </c>
      <c r="D847" s="8" t="s">
        <v>343</v>
      </c>
      <c r="E847" s="7" t="s">
        <v>1264</v>
      </c>
      <c r="F847" s="8">
        <v>12</v>
      </c>
      <c r="G847" s="8" t="str">
        <f>IF(F847=0,"CREATE TABLE "&amp;A847&amp;" ( ",IF(F847=100,C847&amp;" );",IF(F847=200,"ALTER TABLE "&amp;A847&amp;" ADD INDEX "&amp;A847&amp;"_IDX"&amp;C847&amp;"("&amp;D847&amp;");",C847&amp;" "&amp;D847&amp;", ")))</f>
        <v xml:space="preserve">T_USE_YN CHAR(1) DEFAULT 'N', </v>
      </c>
      <c r="H847" s="8"/>
      <c r="I847" s="13"/>
    </row>
    <row r="848" spans="1:9" x14ac:dyDescent="0.3">
      <c r="A848" s="25" t="s">
        <v>1270</v>
      </c>
      <c r="B848" s="21" t="s">
        <v>1272</v>
      </c>
      <c r="C848" s="19" t="s">
        <v>122</v>
      </c>
      <c r="D848" s="7"/>
      <c r="E848" s="8"/>
      <c r="F848" s="8">
        <v>100</v>
      </c>
      <c r="G848" s="8" t="str">
        <f t="shared" si="94"/>
        <v>PRIMARY KEY(SEQ) );</v>
      </c>
      <c r="H848" s="8"/>
      <c r="I848" s="13"/>
    </row>
    <row r="849" spans="1:9" x14ac:dyDescent="0.3">
      <c r="A849" s="25" t="s">
        <v>1427</v>
      </c>
      <c r="B849" s="21" t="s">
        <v>1428</v>
      </c>
      <c r="C849" s="19"/>
      <c r="D849" s="7"/>
      <c r="E849" s="8"/>
      <c r="F849" s="8">
        <v>0</v>
      </c>
      <c r="G849" s="8" t="str">
        <f t="shared" si="94"/>
        <v xml:space="preserve">CREATE TABLE MAIL_SMTP ( </v>
      </c>
      <c r="H849" s="8"/>
      <c r="I849" s="13"/>
    </row>
    <row r="850" spans="1:9" x14ac:dyDescent="0.3">
      <c r="A850" s="25" t="s">
        <v>1427</v>
      </c>
      <c r="B850" s="21" t="s">
        <v>1428</v>
      </c>
      <c r="C850" s="19" t="s">
        <v>48</v>
      </c>
      <c r="D850" s="7" t="s">
        <v>99</v>
      </c>
      <c r="E850" s="7" t="s">
        <v>49</v>
      </c>
      <c r="F850" s="8">
        <v>1</v>
      </c>
      <c r="G850" s="8" t="str">
        <f t="shared" ref="G850:G851" si="99">IF(F850=0,"CREATE TABLE "&amp;A850&amp;" ( ",IF(F850=100,C850&amp;" );",IF(F850=200,"ALTER TABLE "&amp;A850&amp;" ADD INDEX "&amp;A850&amp;"_IDX"&amp;C850&amp;"("&amp;D850&amp;");",C850&amp;" "&amp;D850&amp;", ")))</f>
        <v xml:space="preserve">SEQ INT NOT NULL auto_increment, </v>
      </c>
      <c r="H850" s="8"/>
      <c r="I850" s="13"/>
    </row>
    <row r="851" spans="1:9" x14ac:dyDescent="0.3">
      <c r="A851" s="25" t="s">
        <v>1427</v>
      </c>
      <c r="B851" s="21" t="s">
        <v>1428</v>
      </c>
      <c r="C851" s="19" t="s">
        <v>1458</v>
      </c>
      <c r="D851" s="8" t="s">
        <v>113</v>
      </c>
      <c r="E851" s="7" t="s">
        <v>1457</v>
      </c>
      <c r="F851" s="8">
        <v>2</v>
      </c>
      <c r="G851" s="8" t="str">
        <f t="shared" si="99"/>
        <v xml:space="preserve">MAIL_SERVER VARCHAR(50), </v>
      </c>
      <c r="H851" s="8"/>
      <c r="I851" s="13"/>
    </row>
    <row r="852" spans="1:9" x14ac:dyDescent="0.3">
      <c r="A852" s="25" t="s">
        <v>1427</v>
      </c>
      <c r="B852" s="21" t="s">
        <v>1428</v>
      </c>
      <c r="C852" s="19" t="s">
        <v>1430</v>
      </c>
      <c r="D852" s="8" t="s">
        <v>113</v>
      </c>
      <c r="E852" s="7" t="s">
        <v>1433</v>
      </c>
      <c r="F852" s="8">
        <v>3</v>
      </c>
      <c r="G852" s="8" t="str">
        <f t="shared" si="94"/>
        <v xml:space="preserve">MAIL_USER_ID VARCHAR(50), </v>
      </c>
      <c r="H852" s="8"/>
      <c r="I852" s="13"/>
    </row>
    <row r="853" spans="1:9" x14ac:dyDescent="0.3">
      <c r="A853" s="25" t="s">
        <v>1427</v>
      </c>
      <c r="B853" s="21" t="s">
        <v>1428</v>
      </c>
      <c r="C853" s="19" t="s">
        <v>1429</v>
      </c>
      <c r="D853" s="7" t="s">
        <v>1431</v>
      </c>
      <c r="E853" s="7" t="s">
        <v>1434</v>
      </c>
      <c r="F853" s="8">
        <v>4</v>
      </c>
      <c r="G853" s="8" t="str">
        <f t="shared" si="94"/>
        <v xml:space="preserve">MAIL_PASSWORD VARCHAR(20), </v>
      </c>
      <c r="H853" s="8"/>
      <c r="I853" s="13"/>
    </row>
    <row r="854" spans="1:9" x14ac:dyDescent="0.3">
      <c r="A854" s="25" t="s">
        <v>1427</v>
      </c>
      <c r="B854" s="21" t="s">
        <v>1428</v>
      </c>
      <c r="C854" s="19" t="s">
        <v>1459</v>
      </c>
      <c r="D854" s="8" t="s">
        <v>1460</v>
      </c>
      <c r="E854" s="7" t="s">
        <v>1238</v>
      </c>
      <c r="F854" s="8">
        <v>12</v>
      </c>
      <c r="G854" s="8" t="str">
        <f>IF(F854=0,"CREATE TABLE "&amp;A854&amp;" ( ",IF(F854=100,C854&amp;" );",IF(F854=200,"ALTER TABLE "&amp;A854&amp;" ADD INDEX "&amp;A854&amp;"_IDX"&amp;C854&amp;"("&amp;D854&amp;");",C854&amp;" "&amp;D854&amp;", ")))</f>
        <v xml:space="preserve">USE_YN CHAR(1) DEFAULT 'Y', </v>
      </c>
      <c r="H854" s="8"/>
      <c r="I854" s="13"/>
    </row>
    <row r="855" spans="1:9" x14ac:dyDescent="0.3">
      <c r="A855" s="25" t="s">
        <v>1427</v>
      </c>
      <c r="B855" s="21" t="s">
        <v>1428</v>
      </c>
      <c r="C855" s="19" t="s">
        <v>1432</v>
      </c>
      <c r="D855" s="7"/>
      <c r="E855" s="8"/>
      <c r="F855" s="8">
        <v>100</v>
      </c>
      <c r="G855" s="8" t="str">
        <f t="shared" si="94"/>
        <v>PRIMARY KEY(SEQ) );</v>
      </c>
      <c r="H855" s="8"/>
      <c r="I855" s="13"/>
    </row>
    <row r="856" spans="1:9" x14ac:dyDescent="0.3">
      <c r="A856" s="25" t="s">
        <v>1464</v>
      </c>
      <c r="B856" s="21" t="s">
        <v>1435</v>
      </c>
      <c r="C856" s="19"/>
      <c r="D856" s="7"/>
      <c r="E856" s="8"/>
      <c r="F856" s="8">
        <v>0</v>
      </c>
      <c r="G856" s="8" t="str">
        <f t="shared" ref="G856:G872" si="100">IF(F856=0,"CREATE TABLE "&amp;A856&amp;" ( ",IF(F856=100,C856&amp;" );",IF(F856=200,"ALTER TABLE "&amp;A856&amp;" ADD INDEX "&amp;A856&amp;"_IDX"&amp;C856&amp;"("&amp;D856&amp;");",C856&amp;" "&amp;D856&amp;", ")))</f>
        <v xml:space="preserve">CREATE TABLE MAIL_CONTENTS ( </v>
      </c>
    </row>
    <row r="857" spans="1:9" x14ac:dyDescent="0.3">
      <c r="A857" s="25" t="s">
        <v>1452</v>
      </c>
      <c r="B857" s="21" t="s">
        <v>1435</v>
      </c>
      <c r="C857" s="19" t="s">
        <v>48</v>
      </c>
      <c r="D857" s="7" t="s">
        <v>99</v>
      </c>
      <c r="E857" s="7" t="s">
        <v>49</v>
      </c>
      <c r="F857" s="8">
        <v>1</v>
      </c>
      <c r="G857" s="8" t="str">
        <f t="shared" si="100"/>
        <v xml:space="preserve">SEQ INT NOT NULL auto_increment, </v>
      </c>
    </row>
    <row r="858" spans="1:9" x14ac:dyDescent="0.3">
      <c r="A858" s="25" t="s">
        <v>1452</v>
      </c>
      <c r="B858" s="21" t="s">
        <v>1435</v>
      </c>
      <c r="C858" s="17" t="s">
        <v>1465</v>
      </c>
      <c r="D858" s="8" t="s">
        <v>76</v>
      </c>
      <c r="E858" s="8" t="s">
        <v>42</v>
      </c>
      <c r="F858" s="8">
        <v>2</v>
      </c>
      <c r="G858" s="8" t="str">
        <f t="shared" si="100"/>
        <v xml:space="preserve">CREATE_DATE DATETIME, </v>
      </c>
    </row>
    <row r="859" spans="1:9" x14ac:dyDescent="0.3">
      <c r="A859" s="25" t="s">
        <v>1452</v>
      </c>
      <c r="B859" s="21" t="s">
        <v>1435</v>
      </c>
      <c r="C859" s="17" t="s">
        <v>187</v>
      </c>
      <c r="D859" s="7" t="s">
        <v>222</v>
      </c>
      <c r="E859" s="8" t="s">
        <v>1466</v>
      </c>
      <c r="F859" s="8">
        <v>2</v>
      </c>
      <c r="G859" s="8" t="str">
        <f t="shared" ref="G859" si="101">IF(F859=0,"CREATE TABLE "&amp;A859&amp;" ( ",IF(F859=100,C859&amp;" );",IF(F859=200,"ALTER TABLE "&amp;A859&amp;" ADD INDEX "&amp;A859&amp;"_IDX"&amp;C859&amp;"("&amp;D859&amp;");",C859&amp;" "&amp;D859&amp;", ")))</f>
        <v xml:space="preserve">USER_ID VARCHAR(15), </v>
      </c>
    </row>
    <row r="860" spans="1:9" x14ac:dyDescent="0.3">
      <c r="A860" s="25" t="s">
        <v>1452</v>
      </c>
      <c r="B860" s="21" t="s">
        <v>1435</v>
      </c>
      <c r="C860" s="17" t="s">
        <v>1436</v>
      </c>
      <c r="D860" s="7" t="s">
        <v>296</v>
      </c>
      <c r="E860" s="7" t="s">
        <v>1440</v>
      </c>
      <c r="F860" s="8">
        <v>3</v>
      </c>
      <c r="G860" s="8" t="str">
        <f t="shared" si="100"/>
        <v xml:space="preserve">TITLE VARCHAR(200), </v>
      </c>
    </row>
    <row r="861" spans="1:9" x14ac:dyDescent="0.3">
      <c r="A861" s="25" t="s">
        <v>1452</v>
      </c>
      <c r="B861" s="21" t="s">
        <v>1435</v>
      </c>
      <c r="C861" s="17" t="s">
        <v>1461</v>
      </c>
      <c r="D861" s="7" t="s">
        <v>113</v>
      </c>
      <c r="E861" s="7" t="s">
        <v>1441</v>
      </c>
      <c r="F861" s="8">
        <v>4</v>
      </c>
      <c r="G861" s="8" t="str">
        <f t="shared" si="100"/>
        <v xml:space="preserve">EMAIL VARCHAR(50), </v>
      </c>
    </row>
    <row r="862" spans="1:9" x14ac:dyDescent="0.3">
      <c r="A862" s="25" t="s">
        <v>1452</v>
      </c>
      <c r="B862" s="21" t="s">
        <v>1435</v>
      </c>
      <c r="C862" s="17" t="s">
        <v>1437</v>
      </c>
      <c r="D862" s="8" t="s">
        <v>167</v>
      </c>
      <c r="E862" s="7" t="s">
        <v>866</v>
      </c>
      <c r="F862" s="8">
        <v>5</v>
      </c>
      <c r="G862" s="8" t="str">
        <f t="shared" si="100"/>
        <v xml:space="preserve">CONTENTS TEXT, </v>
      </c>
    </row>
    <row r="863" spans="1:9" x14ac:dyDescent="0.3">
      <c r="A863" s="25" t="s">
        <v>1452</v>
      </c>
      <c r="B863" s="21" t="s">
        <v>1435</v>
      </c>
      <c r="C863" s="17" t="s">
        <v>1453</v>
      </c>
      <c r="D863" s="7" t="s">
        <v>1438</v>
      </c>
      <c r="E863" s="7" t="s">
        <v>1442</v>
      </c>
      <c r="F863" s="8">
        <v>6</v>
      </c>
      <c r="G863" s="8" t="str">
        <f t="shared" si="100"/>
        <v xml:space="preserve">SMTP_SEQ INT DEFAULT 0, </v>
      </c>
    </row>
    <row r="864" spans="1:9" x14ac:dyDescent="0.3">
      <c r="A864" s="25" t="s">
        <v>1455</v>
      </c>
      <c r="B864" s="21" t="s">
        <v>1435</v>
      </c>
      <c r="C864" s="17" t="s">
        <v>1462</v>
      </c>
      <c r="D864" s="8" t="s">
        <v>76</v>
      </c>
      <c r="E864" s="8" t="s">
        <v>1443</v>
      </c>
      <c r="F864" s="8">
        <v>7</v>
      </c>
      <c r="G864" s="8" t="str">
        <f t="shared" ref="G864" si="102">IF(F864=0,"CREATE TABLE "&amp;A864&amp;" ( ",IF(F864=100,C864&amp;" );",IF(F864=200,"ALTER TABLE "&amp;A864&amp;" ADD INDEX "&amp;A864&amp;"_IDX"&amp;C864&amp;"("&amp;D864&amp;");",C864&amp;" "&amp;D864&amp;", ")))</f>
        <v xml:space="preserve">SEND_DATE DATETIME, </v>
      </c>
    </row>
    <row r="865" spans="1:9" x14ac:dyDescent="0.3">
      <c r="A865" s="25" t="s">
        <v>1452</v>
      </c>
      <c r="B865" s="21" t="s">
        <v>1435</v>
      </c>
      <c r="C865" s="19" t="s">
        <v>1432</v>
      </c>
      <c r="D865" s="7"/>
      <c r="E865" s="8"/>
      <c r="F865" s="8">
        <v>100</v>
      </c>
      <c r="G865" s="8" t="str">
        <f t="shared" si="100"/>
        <v>PRIMARY KEY(SEQ) );</v>
      </c>
    </row>
    <row r="866" spans="1:9" x14ac:dyDescent="0.3">
      <c r="A866" s="25" t="s">
        <v>1452</v>
      </c>
      <c r="B866" s="21" t="s">
        <v>1435</v>
      </c>
      <c r="C866" s="19" t="s">
        <v>573</v>
      </c>
      <c r="D866" s="8" t="s">
        <v>1439</v>
      </c>
      <c r="E866" s="7"/>
      <c r="F866" s="8">
        <v>200</v>
      </c>
      <c r="G866" s="8" t="str">
        <f t="shared" si="100"/>
        <v>ALTER TABLE MAIL_CONTENTS ADD INDEX MAIL_CONTENTS_IDX1(CREATE_DATE);</v>
      </c>
      <c r="H866" s="8"/>
      <c r="I866" s="13"/>
    </row>
    <row r="867" spans="1:9" x14ac:dyDescent="0.3">
      <c r="A867" s="25" t="s">
        <v>1444</v>
      </c>
      <c r="B867" s="21" t="s">
        <v>1445</v>
      </c>
      <c r="C867" s="19"/>
      <c r="D867" s="7"/>
      <c r="E867" s="8"/>
      <c r="F867" s="8">
        <v>0</v>
      </c>
      <c r="G867" s="8" t="str">
        <f t="shared" si="100"/>
        <v xml:space="preserve">CREATE TABLE MAIL_SMTP_DAY ( </v>
      </c>
      <c r="H867" s="8"/>
      <c r="I867" s="13"/>
    </row>
    <row r="868" spans="1:9" x14ac:dyDescent="0.3">
      <c r="A868" s="25" t="s">
        <v>1444</v>
      </c>
      <c r="B868" s="21" t="s">
        <v>1445</v>
      </c>
      <c r="C868" s="19" t="s">
        <v>1456</v>
      </c>
      <c r="D868" s="7" t="s">
        <v>1446</v>
      </c>
      <c r="E868" s="7" t="s">
        <v>1447</v>
      </c>
      <c r="F868" s="8">
        <v>1</v>
      </c>
      <c r="G868" s="8" t="str">
        <f t="shared" si="100"/>
        <v xml:space="preserve">MAIL_DATE VARCHAR(10), </v>
      </c>
      <c r="H868" s="8"/>
      <c r="I868" s="13"/>
    </row>
    <row r="869" spans="1:9" x14ac:dyDescent="0.3">
      <c r="A869" s="25" t="s">
        <v>1444</v>
      </c>
      <c r="B869" s="21" t="s">
        <v>1445</v>
      </c>
      <c r="C869" s="17" t="s">
        <v>1453</v>
      </c>
      <c r="D869" s="7" t="s">
        <v>1438</v>
      </c>
      <c r="E869" s="7" t="s">
        <v>1442</v>
      </c>
      <c r="F869" s="8">
        <v>2</v>
      </c>
      <c r="G869" s="8" t="str">
        <f t="shared" ref="G869" si="103">IF(F869=0,"CREATE TABLE "&amp;A869&amp;" ( ",IF(F869=100,C869&amp;" );",IF(F869=200,"ALTER TABLE "&amp;A869&amp;" ADD INDEX "&amp;A869&amp;"_IDX"&amp;C869&amp;"("&amp;D869&amp;");",C869&amp;" "&amp;D869&amp;", ")))</f>
        <v xml:space="preserve">SMTP_SEQ INT DEFAULT 0, </v>
      </c>
      <c r="H869" s="8"/>
      <c r="I869" s="13"/>
    </row>
    <row r="870" spans="1:9" x14ac:dyDescent="0.3">
      <c r="A870" s="25" t="s">
        <v>1444</v>
      </c>
      <c r="B870" s="21" t="s">
        <v>1445</v>
      </c>
      <c r="C870" s="19" t="s">
        <v>1451</v>
      </c>
      <c r="D870" s="7" t="s">
        <v>1448</v>
      </c>
      <c r="E870" s="7" t="s">
        <v>1449</v>
      </c>
      <c r="F870" s="8">
        <v>3</v>
      </c>
      <c r="G870" s="8" t="str">
        <f t="shared" si="100"/>
        <v xml:space="preserve">MAIL_CNT INT DEFAULT 0, </v>
      </c>
      <c r="H870" s="8"/>
      <c r="I870" s="13"/>
    </row>
    <row r="871" spans="1:9" x14ac:dyDescent="0.3">
      <c r="A871" s="25" t="s">
        <v>1444</v>
      </c>
      <c r="B871" s="21" t="s">
        <v>1445</v>
      </c>
      <c r="C871" s="19" t="s">
        <v>1463</v>
      </c>
      <c r="D871" s="8" t="s">
        <v>343</v>
      </c>
      <c r="E871" s="7" t="s">
        <v>1450</v>
      </c>
      <c r="F871" s="8">
        <v>4</v>
      </c>
      <c r="G871" s="8" t="str">
        <f t="shared" ref="G871" si="104">IF(F871=0,"CREATE TABLE "&amp;A871&amp;" ( ",IF(F871=100,C871&amp;" );",IF(F871=200,"ALTER TABLE "&amp;A871&amp;" ADD INDEX "&amp;A871&amp;"_IDX"&amp;C871&amp;"("&amp;D871&amp;");",C871&amp;" "&amp;D871&amp;", ")))</f>
        <v xml:space="preserve">BLOCK_YN CHAR(1) DEFAULT 'N', </v>
      </c>
      <c r="H871" s="8"/>
      <c r="I871" s="13"/>
    </row>
    <row r="872" spans="1:9" x14ac:dyDescent="0.3">
      <c r="A872" s="25" t="s">
        <v>1444</v>
      </c>
      <c r="B872" s="21" t="s">
        <v>1445</v>
      </c>
      <c r="C872" s="19" t="s">
        <v>1454</v>
      </c>
      <c r="D872" s="7"/>
      <c r="E872" s="8"/>
      <c r="F872" s="8">
        <v>100</v>
      </c>
      <c r="G872" s="8" t="str">
        <f t="shared" si="100"/>
        <v>PRIMARY KEY(MAIL_DATE,SMTP_SEQ) );</v>
      </c>
      <c r="H872" s="8"/>
      <c r="I872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1057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1058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1059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1060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1061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1062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1063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1064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1065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1066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1067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1068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1069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1070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1071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1072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1073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1074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1075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1076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1077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1078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1079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1080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1081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1082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1083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1084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1085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1086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1087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1088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1089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1090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1091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1092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1093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1095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1096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1097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1098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1099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1100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1101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1102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1103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1104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1105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1106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1107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1377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1378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1379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1380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1094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1381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1382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1383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6"/>
  <sheetViews>
    <sheetView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A91" sqref="A86:A91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CODE("&amp;$B$123&amp;","&amp;$C$123&amp;","&amp;$D$123&amp;","&amp;$E$123&amp;")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CODE("&amp;$B$123&amp;","&amp;$C$123&amp;","&amp;$D$123&amp;","&amp;$E$123&amp;") VALUES('"&amp;B10&amp;"','"&amp;C10&amp;"','"&amp;D10&amp;"','"&amp;E10&amp;"');"</f>
        <v>INSERT INTO CODE(DD_MAIN,DD_KEY,DD_VALUE,ORD) VALUES('FAQ_B2C','01','동영상 강의 수강','1');</v>
      </c>
      <c r="B10" s="3" t="s">
        <v>991</v>
      </c>
      <c r="C10" s="5" t="s">
        <v>198</v>
      </c>
      <c r="D10" s="3" t="s">
        <v>846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991</v>
      </c>
      <c r="C11" s="5" t="s">
        <v>197</v>
      </c>
      <c r="D11" s="3" t="s">
        <v>847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991</v>
      </c>
      <c r="C12" s="5" t="s">
        <v>199</v>
      </c>
      <c r="D12" s="3" t="s">
        <v>848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991</v>
      </c>
      <c r="C13" s="5" t="s">
        <v>200</v>
      </c>
      <c r="D13" s="3" t="s">
        <v>849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991</v>
      </c>
      <c r="C14" s="5" t="s">
        <v>201</v>
      </c>
      <c r="D14" s="3" t="s">
        <v>850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991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CODE("&amp;$B$123&amp;","&amp;$C$123&amp;","&amp;$D$123&amp;","&amp;$E$123&amp;") VALUES('"&amp;B17&amp;"','"&amp;C17&amp;"','"&amp;D17&amp;"','"&amp;E17&amp;"');"</f>
        <v>INSERT INTO CODE(DD_MAIN,DD_KEY,DD_VALUE,ORD) VALUES('FAQ_B2B','11','동영상 강의 수강','1');</v>
      </c>
      <c r="B17" s="3" t="s">
        <v>992</v>
      </c>
      <c r="C17" s="5" t="s">
        <v>994</v>
      </c>
      <c r="D17" s="3" t="s">
        <v>846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992</v>
      </c>
      <c r="C18" s="5" t="s">
        <v>995</v>
      </c>
      <c r="D18" s="3" t="s">
        <v>847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992</v>
      </c>
      <c r="C19" s="5" t="s">
        <v>999</v>
      </c>
      <c r="D19" s="3" t="s">
        <v>848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992</v>
      </c>
      <c r="C20" s="5" t="s">
        <v>1000</v>
      </c>
      <c r="D20" s="3" t="s">
        <v>849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992</v>
      </c>
      <c r="C21" s="5" t="s">
        <v>1001</v>
      </c>
      <c r="D21" s="3" t="s">
        <v>850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992</v>
      </c>
      <c r="C22" s="5" t="s">
        <v>1002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CODE("&amp;$B$123&amp;","&amp;$C$123&amp;","&amp;$D$123&amp;","&amp;$E$123&amp;") VALUES('"&amp;B24&amp;"','"&amp;C24&amp;"','"&amp;D24&amp;"','"&amp;E24&amp;"');"</f>
        <v>INSERT INTO CODE(DD_MAIN,DD_KEY,DD_VALUE,ORD) VALUES('FAQ_C2C','21','동영상 강의 수강','1');</v>
      </c>
      <c r="B24" s="3" t="s">
        <v>993</v>
      </c>
      <c r="C24" s="5" t="s">
        <v>1003</v>
      </c>
      <c r="D24" s="3" t="s">
        <v>846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993</v>
      </c>
      <c r="C25" s="5" t="s">
        <v>1004</v>
      </c>
      <c r="D25" s="3" t="s">
        <v>847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993</v>
      </c>
      <c r="C26" s="5" t="s">
        <v>996</v>
      </c>
      <c r="D26" s="3" t="s">
        <v>848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993</v>
      </c>
      <c r="C27" s="5" t="s">
        <v>997</v>
      </c>
      <c r="D27" s="3" t="s">
        <v>849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993</v>
      </c>
      <c r="C28" s="5" t="s">
        <v>998</v>
      </c>
      <c r="D28" s="3" t="s">
        <v>850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993</v>
      </c>
      <c r="C29" s="5" t="s">
        <v>1005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CODE("&amp;$B$123&amp;","&amp;$C$123&amp;","&amp;$D$123&amp;","&amp;$E$123&amp;") VALUES('"&amp;B31&amp;"','"&amp;C31&amp;"','"&amp;D31&amp;"','"&amp;E31&amp;"');"</f>
        <v>INSERT INTO CODE(DD_MAIN,DD_KEY,DD_VALUE,ORD) VALUES('MAINPAGE_KIND','POPULAR','인기과정','1');</v>
      </c>
      <c r="B31" s="3" t="s">
        <v>906</v>
      </c>
      <c r="C31" s="5" t="s">
        <v>907</v>
      </c>
      <c r="D31" s="3" t="s">
        <v>910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CODE("&amp;$B$123&amp;","&amp;$C$123&amp;","&amp;$D$123&amp;","&amp;$E$123&amp;") VALUES('"&amp;B32&amp;"','"&amp;C32&amp;"','"&amp;D32&amp;"','"&amp;E32&amp;"');"</f>
        <v>INSERT INTO CODE(DD_MAIN,DD_KEY,DD_VALUE,ORD) VALUES('MAINPAGE_KIND','NEW','신규과정','2');</v>
      </c>
      <c r="B32" s="3" t="s">
        <v>906</v>
      </c>
      <c r="C32" s="5" t="s">
        <v>908</v>
      </c>
      <c r="D32" s="3" t="s">
        <v>911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CODE("&amp;$B$123&amp;","&amp;$C$123&amp;","&amp;$D$123&amp;","&amp;$E$123&amp;") VALUES('"&amp;B33&amp;"','"&amp;C33&amp;"','"&amp;D33&amp;"','"&amp;E33&amp;"');"</f>
        <v>INSERT INTO CODE(DD_MAIN,DD_KEY,DD_VALUE,ORD) VALUES('MAINPAGE_KIND','RECOMMEND','추천과정','3');</v>
      </c>
      <c r="B33" s="3" t="s">
        <v>906</v>
      </c>
      <c r="C33" s="37" t="s">
        <v>909</v>
      </c>
      <c r="D33" s="4" t="s">
        <v>912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CODE("&amp;$B$123&amp;","&amp;$C$123&amp;","&amp;$D$123&amp;","&amp;$E$123&amp;") VALUES('"&amp;B35&amp;"','"&amp;C35&amp;"','"&amp;D35&amp;"','"&amp;E35&amp;"');"</f>
        <v>INSERT INTO CODE(DD_MAIN,DD_KEY,DD_VALUE,ORD) VALUES('COMPANY_KIND','B2C','일반사용자','1');</v>
      </c>
      <c r="B35" s="3" t="s">
        <v>955</v>
      </c>
      <c r="C35" s="5" t="s">
        <v>956</v>
      </c>
      <c r="D35" s="3" t="s">
        <v>959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CODE("&amp;$B$123&amp;","&amp;$C$123&amp;","&amp;$D$123&amp;","&amp;$E$123&amp;") VALUES('"&amp;B36&amp;"','"&amp;C36&amp;"','"&amp;D36&amp;"','"&amp;E36&amp;"');"</f>
        <v>INSERT INTO CODE(DD_MAIN,DD_KEY,DD_VALUE,ORD) VALUES('COMPANY_KIND','B2B','회사','2');</v>
      </c>
      <c r="B36" s="3" t="s">
        <v>955</v>
      </c>
      <c r="C36" s="5" t="s">
        <v>957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CODE("&amp;$B$123&amp;","&amp;$C$123&amp;","&amp;$D$123&amp;","&amp;$E$123&amp;") VALUES('"&amp;B37&amp;"','"&amp;C37&amp;"','"&amp;D37&amp;"','"&amp;E37&amp;"');"</f>
        <v>INSERT INTO CODE(DD_MAIN,DD_KEY,DD_VALUE,ORD) VALUES('COMPANY_KIND','C2C','개인채널','3');</v>
      </c>
      <c r="B37" s="3" t="s">
        <v>955</v>
      </c>
      <c r="C37" s="51" t="s">
        <v>958</v>
      </c>
      <c r="D37" s="52" t="s">
        <v>1399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CODE("&amp;$B$123&amp;","&amp;$C$123&amp;","&amp;$D$123&amp;","&amp;$E$123&amp;") VALUES('"&amp;B39&amp;"','"&amp;C39&amp;"','"&amp;D39&amp;"','"&amp;E39&amp;"');"</f>
        <v>INSERT INTO CODE(DD_MAIN,DD_KEY,DD_VALUE,ORD) VALUES('APPROVAL_STATUS','B','은행입금','1');</v>
      </c>
      <c r="B39" s="3" t="s">
        <v>671</v>
      </c>
      <c r="C39" s="5" t="s">
        <v>406</v>
      </c>
      <c r="D39" s="3" t="s">
        <v>672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CODE("&amp;$B$123&amp;","&amp;$C$123&amp;","&amp;$D$123&amp;","&amp;$E$123&amp;") VALUES('"&amp;B40&amp;"','"&amp;C40&amp;"','"&amp;D40&amp;"','"&amp;E40&amp;"');"</f>
        <v>INSERT INTO CODE(DD_MAIN,DD_KEY,DD_VALUE,ORD) VALUES('APPROVAL_STATUS','A','승인','2');</v>
      </c>
      <c r="B40" s="3" t="s">
        <v>671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CODE("&amp;$B$123&amp;","&amp;$C$123&amp;","&amp;$D$123&amp;","&amp;$E$123&amp;") VALUES('"&amp;B41&amp;"','"&amp;C41&amp;"','"&amp;D41&amp;"','"&amp;E41&amp;"');"</f>
        <v>INSERT INTO CODE(DD_MAIN,DD_KEY,DD_VALUE,ORD) VALUES('APPROVAL_STATUS','C','거절','3');</v>
      </c>
      <c r="B41" s="3" t="s">
        <v>671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CODE("&amp;$B$123&amp;","&amp;$C$123&amp;","&amp;$D$123&amp;","&amp;$E$123&amp;") VALUES('"&amp;B42&amp;"','"&amp;C42&amp;"','"&amp;D42&amp;"','"&amp;E42&amp;"');"</f>
        <v>INSERT INTO CODE(DD_MAIN,DD_KEY,DD_VALUE,ORD) VALUES('APPROVAL_STATUS','R','환불','4');</v>
      </c>
      <c r="B42" s="3" t="s">
        <v>671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CODE("&amp;$B$123&amp;","&amp;$C$123&amp;","&amp;$D$123&amp;","&amp;$E$123&amp;") VALUES('"&amp;B44&amp;"','"&amp;C44&amp;"','"&amp;D44&amp;"','"&amp;E44&amp;"');"</f>
        <v>INSERT INTO CODE(DD_MAIN,DD_KEY,DD_VALUE,ORD) VALUES('APPROVAL_CARD_STATUS','A','승인','1');</v>
      </c>
      <c r="B44" s="3" t="s">
        <v>816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CODE("&amp;$B$123&amp;","&amp;$C$123&amp;","&amp;$D$123&amp;","&amp;$E$123&amp;") VALUES('"&amp;B45&amp;"','"&amp;C45&amp;"','"&amp;D45&amp;"','"&amp;E45&amp;"');"</f>
        <v>INSERT INTO CODE(DD_MAIN,DD_KEY,DD_VALUE,ORD) VALUES('APPROVAL_CARD_STATUS','R','환불','2');</v>
      </c>
      <c r="B45" s="3" t="s">
        <v>816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CODE("&amp;$B$123&amp;","&amp;$C$123&amp;","&amp;$D$123&amp;","&amp;$E$123&amp;") VALUES('"&amp;B47&amp;"','"&amp;C47&amp;"','"&amp;D47&amp;"','"&amp;E47&amp;"');"</f>
        <v>INSERT INTO CODE(DD_MAIN,DD_KEY,DD_VALUE,ORD) VALUES('OPEN_KIND','OPEN','오픈','1');</v>
      </c>
      <c r="B47" s="3" t="s">
        <v>705</v>
      </c>
      <c r="C47" s="5" t="s">
        <v>706</v>
      </c>
      <c r="D47" s="3" t="s">
        <v>708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CODE("&amp;$B$123&amp;","&amp;$C$123&amp;","&amp;$D$123&amp;","&amp;$E$123&amp;") VALUES('"&amp;B48&amp;"','"&amp;C48&amp;"','"&amp;D48&amp;"','"&amp;E48&amp;"');"</f>
        <v>INSERT INTO CODE(DD_MAIN,DD_KEY,DD_VALUE,ORD) VALUES('OPEN_KIND','NOT_OPEN','미오픈','2');</v>
      </c>
      <c r="B48" s="3" t="s">
        <v>705</v>
      </c>
      <c r="C48" s="5" t="s">
        <v>707</v>
      </c>
      <c r="D48" s="3" t="s">
        <v>709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CODE("&amp;$B$123&amp;","&amp;$C$123&amp;","&amp;$D$123&amp;","&amp;$E$123&amp;") VALUES('"&amp;B49&amp;"','"&amp;C49&amp;"','"&amp;D49&amp;"','"&amp;E49&amp;"');"</f>
        <v>INSERT INTO CODE(DD_MAIN,DD_KEY,DD_VALUE,ORD) VALUES('OPEN_KIND','CLOSE','종료','3');</v>
      </c>
      <c r="B49" s="3" t="s">
        <v>705</v>
      </c>
      <c r="C49" s="5" t="s">
        <v>236</v>
      </c>
      <c r="D49" s="3" t="s">
        <v>710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CODE("&amp;$B$123&amp;","&amp;$C$123&amp;","&amp;$D$123&amp;","&amp;$E$123&amp;") VALUES('"&amp;B50&amp;"','"&amp;C50&amp;"','"&amp;D50&amp;"','"&amp;E50&amp;"');"</f>
        <v>INSERT INTO CODE(DD_MAIN,DD_KEY,DD_VALUE,ORD) VALUES('OPEN_KIND','NOT_CLOSE','미종료','4');</v>
      </c>
      <c r="B50" s="3" t="s">
        <v>705</v>
      </c>
      <c r="C50" s="5" t="s">
        <v>718</v>
      </c>
      <c r="D50" s="3" t="s">
        <v>719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CODE("&amp;$B$123&amp;","&amp;$C$123&amp;","&amp;$D$123&amp;","&amp;$E$123&amp;") VALUES('"&amp;B52&amp;"','"&amp;C52&amp;"','"&amp;D52&amp;"','"&amp;E52&amp;"');"</f>
        <v>INSERT INTO CODE(DD_MAIN,DD_KEY,DD_VALUE,ORD) VALUES('INQUIRY_KIND','COMPANY','기업교육','1');</v>
      </c>
      <c r="B52" s="3" t="s">
        <v>873</v>
      </c>
      <c r="C52" s="5" t="s">
        <v>115</v>
      </c>
      <c r="D52" s="3" t="s">
        <v>874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CODE("&amp;$B$123&amp;","&amp;$C$123&amp;","&amp;$D$123&amp;","&amp;$E$123&amp;") VALUES('"&amp;B53&amp;"','"&amp;C53&amp;"','"&amp;D53&amp;"','"&amp;E53&amp;"');"</f>
        <v>INSERT INTO CODE(DD_MAIN,DD_KEY,DD_VALUE,ORD) VALUES('INQUIRY_KIND','TUTOR','튜터지원','2');</v>
      </c>
      <c r="B53" s="3" t="s">
        <v>873</v>
      </c>
      <c r="C53" s="5" t="s">
        <v>403</v>
      </c>
      <c r="D53" s="3" t="s">
        <v>875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CODE("&amp;$B$123&amp;","&amp;$C$123&amp;","&amp;$D$123&amp;","&amp;$E$123&amp;")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CODE("&amp;$B$123&amp;","&amp;$C$123&amp;","&amp;$D$123&amp;","&amp;$E$123&amp;")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CODE("&amp;$B$123&amp;","&amp;$C$123&amp;","&amp;$D$123&amp;","&amp;$E$123&amp;")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CODE("&amp;$B$123&amp;","&amp;$C$123&amp;","&amp;$D$123&amp;","&amp;$E$123&amp;")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CODE("&amp;$B$123&amp;","&amp;$C$123&amp;","&amp;$D$123&amp;","&amp;$E$123&amp;") VALUES('"&amp;B61&amp;"','"&amp;C61&amp;"','"&amp;D61&amp;"','"&amp;E61&amp;"');"</f>
        <v>INSERT INTO CODE(DD_MAIN,DD_KEY,DD_VALUE,ORD) VALUES('FRAME_KIND','P_MAIN','메인 이미지(P.채널)','1');</v>
      </c>
      <c r="B61" s="3" t="s">
        <v>1277</v>
      </c>
      <c r="C61" s="5" t="s">
        <v>1353</v>
      </c>
      <c r="D61" s="3" t="s">
        <v>1404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이미지','2');</v>
      </c>
      <c r="B62" s="3" t="s">
        <v>1277</v>
      </c>
      <c r="C62" s="5" t="s">
        <v>1301</v>
      </c>
      <c r="D62" s="3" t="s">
        <v>1490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1277</v>
      </c>
      <c r="C63" s="5" t="s">
        <v>1305</v>
      </c>
      <c r="D63" s="10" t="s">
        <v>1407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1277</v>
      </c>
      <c r="C64" s="5" t="s">
        <v>1319</v>
      </c>
      <c r="D64" s="3" t="s">
        <v>1405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1277</v>
      </c>
      <c r="C65" s="5" t="s">
        <v>1310</v>
      </c>
      <c r="D65" s="10" t="s">
        <v>1406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1277</v>
      </c>
      <c r="C66" s="5" t="s">
        <v>1311</v>
      </c>
      <c r="D66" s="3" t="s">
        <v>1298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1277</v>
      </c>
      <c r="C67" s="5" t="s">
        <v>1362</v>
      </c>
      <c r="D67" s="3" t="s">
        <v>1363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1304</v>
      </c>
      <c r="C68" s="5" t="s">
        <v>1312</v>
      </c>
      <c r="D68" s="3" t="s">
        <v>1299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1277</v>
      </c>
      <c r="C69" s="5" t="s">
        <v>1302</v>
      </c>
      <c r="D69" s="3" t="s">
        <v>1300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CODE("&amp;$B$123&amp;","&amp;$C$123&amp;","&amp;$D$123&amp;","&amp;$E$123&amp;") VALUES('"&amp;B71&amp;"','"&amp;C71&amp;"','"&amp;D71&amp;"','"&amp;E71&amp;"');"</f>
        <v>INSERT INTO CODE(DD_MAIN,DD_KEY,DD_VALUE,ORD) VALUES('PAYMENT_KIND','SC0010','신용카드','1');</v>
      </c>
      <c r="B71" s="3" t="s">
        <v>1332</v>
      </c>
      <c r="C71" s="5" t="s">
        <v>802</v>
      </c>
      <c r="D71" s="3" t="s">
        <v>810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CODE("&amp;$B$123&amp;","&amp;$C$123&amp;","&amp;$D$123&amp;","&amp;$E$123&amp;") VALUES('"&amp;B72&amp;"','"&amp;C72&amp;"','"&amp;D72&amp;"','"&amp;E72&amp;"');"</f>
        <v>INSERT INTO CODE(DD_MAIN,DD_KEY,DD_VALUE,ORD) VALUES('PAYMENT_KIND','SC0030','계좌이체','2');</v>
      </c>
      <c r="B72" s="3" t="s">
        <v>1332</v>
      </c>
      <c r="C72" s="5" t="s">
        <v>1331</v>
      </c>
      <c r="D72" s="3" t="s">
        <v>811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CODE("&amp;$B$123&amp;","&amp;$C$123&amp;","&amp;$D$123&amp;","&amp;$E$123&amp;") VALUES('"&amp;B73&amp;"','"&amp;C73&amp;"','"&amp;D73&amp;"','"&amp;E73&amp;"');"</f>
        <v>INSERT INTO CODE(DD_MAIN,DD_KEY,DD_VALUE,ORD) VALUES('PAYMENT_KIND','SC0060','휴대폰','3');</v>
      </c>
      <c r="B73" s="3" t="s">
        <v>1332</v>
      </c>
      <c r="C73" s="53" t="s">
        <v>804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1332</v>
      </c>
      <c r="C74" s="53" t="s">
        <v>806</v>
      </c>
      <c r="D74" s="53" t="s">
        <v>813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1332</v>
      </c>
      <c r="C75" s="53" t="s">
        <v>807</v>
      </c>
      <c r="D75" s="53" t="s">
        <v>814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1332</v>
      </c>
      <c r="C76" s="53" t="s">
        <v>808</v>
      </c>
      <c r="D76" s="53" t="s">
        <v>815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A77" s="14" t="str">
        <f>"INSERT INTO CODE("&amp;$B$123&amp;","&amp;$C$123&amp;","&amp;$D$123&amp;","&amp;$E$123&amp;") VALUES('"&amp;B77&amp;"','"&amp;C77&amp;"','"&amp;D77&amp;"','"&amp;E77&amp;"');"</f>
        <v>INSERT INTO CODE(DD_MAIN,DD_KEY,DD_VALUE,ORD) VALUES('PAYMENT_KIND','CASH','계좌이체','7');</v>
      </c>
      <c r="B77" s="3" t="s">
        <v>349</v>
      </c>
      <c r="C77" s="53" t="s">
        <v>1489</v>
      </c>
      <c r="D77" s="53" t="s">
        <v>1488</v>
      </c>
      <c r="E77" s="3">
        <v>7</v>
      </c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B78" s="3"/>
      <c r="C78" s="53"/>
      <c r="D78" s="53"/>
      <c r="E78" s="3"/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CODE("&amp;$B$123&amp;","&amp;$C$123&amp;","&amp;$D$123&amp;","&amp;$E$123&amp;") VALUES('"&amp;B79&amp;"','"&amp;C79&amp;"','"&amp;D79&amp;"','"&amp;E79&amp;"');"</f>
        <v>INSERT INTO CODE(DD_MAIN,DD_KEY,DD_VALUE,ORD) VALUES('USER_APPROVAL_STATUS','B','입금확인중','1');</v>
      </c>
      <c r="B79" s="3" t="s">
        <v>1336</v>
      </c>
      <c r="C79" s="5" t="s">
        <v>406</v>
      </c>
      <c r="D79" s="3" t="s">
        <v>1333</v>
      </c>
      <c r="E79" s="3">
        <v>1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CODE("&amp;$B$123&amp;","&amp;$C$123&amp;","&amp;$D$123&amp;","&amp;$E$123&amp;") VALUES('"&amp;B80&amp;"','"&amp;C80&amp;"','"&amp;D80&amp;"','"&amp;E80&amp;"');"</f>
        <v>INSERT INTO CODE(DD_MAIN,DD_KEY,DD_VALUE,ORD) VALUES('USER_APPROVAL_STATUS','A','완료','2');</v>
      </c>
      <c r="B80" s="3" t="s">
        <v>1336</v>
      </c>
      <c r="C80" s="5" t="s">
        <v>192</v>
      </c>
      <c r="D80" s="3" t="s">
        <v>1334</v>
      </c>
      <c r="E80" s="3">
        <v>2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CODE("&amp;$B$123&amp;","&amp;$C$123&amp;","&amp;$D$123&amp;","&amp;$E$123&amp;") VALUES('"&amp;B81&amp;"','"&amp;C81&amp;"','"&amp;D81&amp;"','"&amp;E81&amp;"');"</f>
        <v>INSERT INTO CODE(DD_MAIN,DD_KEY,DD_VALUE,ORD) VALUES('USER_APPROVAL_STATUS','C','승인거절','3');</v>
      </c>
      <c r="B81" s="3" t="s">
        <v>1336</v>
      </c>
      <c r="C81" s="5" t="s">
        <v>271</v>
      </c>
      <c r="D81" s="3" t="s">
        <v>1335</v>
      </c>
      <c r="E81" s="3">
        <v>3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A82" s="14" t="str">
        <f>"INSERT INTO CODE("&amp;$B$123&amp;","&amp;$C$123&amp;","&amp;$D$123&amp;","&amp;$E$123&amp;") VALUES('"&amp;B82&amp;"','"&amp;C82&amp;"','"&amp;D82&amp;"','"&amp;E82&amp;"');"</f>
        <v>INSERT INTO CODE(DD_MAIN,DD_KEY,DD_VALUE,ORD) VALUES('USER_APPROVAL_STATUS','R','환불','4');</v>
      </c>
      <c r="B82" s="3" t="s">
        <v>1336</v>
      </c>
      <c r="C82" s="5" t="s">
        <v>281</v>
      </c>
      <c r="D82" s="3" t="s">
        <v>241</v>
      </c>
      <c r="E82" s="3">
        <v>4</v>
      </c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1250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1251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1252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1253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1254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1255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1256</v>
      </c>
      <c r="B92" s="3"/>
      <c r="C92" s="53"/>
      <c r="D92" s="53"/>
      <c r="E92" s="3"/>
      <c r="F92" s="53"/>
      <c r="G92" s="53"/>
      <c r="H92" s="53"/>
      <c r="I92" s="53"/>
      <c r="J92" s="53"/>
      <c r="K92" s="53"/>
      <c r="L92" s="53"/>
      <c r="M92" s="53"/>
    </row>
    <row r="93" spans="1:16384" x14ac:dyDescent="0.3">
      <c r="A93" s="14" t="s">
        <v>1257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1260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497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A98" s="3" t="s">
        <v>498</v>
      </c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1365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A101" s="14" t="s">
        <v>1366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1424</v>
      </c>
      <c r="B112" s="52" t="s">
        <v>1423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A113" s="14" t="s">
        <v>1421</v>
      </c>
      <c r="B113" s="52" t="s">
        <v>1422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CODE("&amp;$B$123&amp;","&amp;$C$123&amp;","&amp;$D$123&amp;","&amp;$E$123&amp;") VALUES('"&amp;B118&amp;"','"&amp;C118&amp;"','"&amp;D118&amp;"','"&amp;E118&amp;"');"</f>
        <v>INSERT INTO CODE(DD_MAIN,DD_KEY,DD_VALUE,ORD) VALUES('CHANNEL_KIND','Q_CHANNEL','Q.채널','1');</v>
      </c>
      <c r="B118" s="3" t="s">
        <v>1303</v>
      </c>
      <c r="C118" s="5" t="s">
        <v>1351</v>
      </c>
      <c r="D118" s="3" t="s">
        <v>1352</v>
      </c>
      <c r="E118" s="3">
        <v>1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A119" s="75" t="str">
        <f>"INSERT INTO CODE("&amp;$B$123&amp;","&amp;$C$123&amp;","&amp;$D$123&amp;","&amp;$E$123&amp;") VALUES('"&amp;B119&amp;"','"&amp;C119&amp;"','"&amp;D119&amp;"','"&amp;E119&amp;"');"</f>
        <v>INSERT INTO CODE(DD_MAIN,DD_KEY,DD_VALUE,ORD) VALUES('CHANNEL_KIND','P_CHANNEL','P.채널','2');</v>
      </c>
      <c r="B119" s="3" t="s">
        <v>1295</v>
      </c>
      <c r="C119" s="5" t="s">
        <v>1296</v>
      </c>
      <c r="D119" s="3" t="s">
        <v>1297</v>
      </c>
      <c r="E119" s="3">
        <v>2</v>
      </c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3"/>
      <c r="C120" s="53"/>
      <c r="D120" s="59"/>
      <c r="E120" s="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</row>
    <row r="123" spans="1:13" x14ac:dyDescent="0.3">
      <c r="A123" s="3" t="s">
        <v>91</v>
      </c>
      <c r="B123" s="2" t="s">
        <v>92</v>
      </c>
      <c r="C123" s="2" t="s">
        <v>93</v>
      </c>
      <c r="D123" s="2" t="s">
        <v>94</v>
      </c>
      <c r="E123" s="2" t="s">
        <v>95</v>
      </c>
    </row>
    <row r="124" spans="1:13" x14ac:dyDescent="0.3">
      <c r="A124" s="14" t="str">
        <f>"INSERT INTO CODE("&amp;$B$123&amp;","&amp;$C$123&amp;","&amp;$D$123&amp;","&amp;$E$123&amp;") VALUES('"&amp;B124&amp;"','"&amp;C124&amp;"','"&amp;D124&amp;"','"&amp;E124&amp;"');"</f>
        <v>INSERT INTO CODE(DD_MAIN,DD_KEY,DD_VALUE,ORD) VALUES('COURSE_KIND','NORMAL','일반 강좌','1');</v>
      </c>
      <c r="B124" s="3" t="s">
        <v>242</v>
      </c>
      <c r="C124" s="1" t="s">
        <v>243</v>
      </c>
      <c r="D124" s="1" t="s">
        <v>323</v>
      </c>
      <c r="E124" s="3">
        <v>1</v>
      </c>
      <c r="F124" s="3" t="str">
        <f>"INSERT INTO CODE VALUES('"&amp;B124&amp;"','"&amp;C124&amp;"','"&amp;D124&amp;"',"&amp;E124&amp;");"</f>
        <v>INSERT INTO CODE VALUES('COURSE_KIND','NORMAL','일반 강좌',1);</v>
      </c>
    </row>
    <row r="125" spans="1:13" x14ac:dyDescent="0.3">
      <c r="A125" s="14" t="str">
        <f t="shared" ref="A125" si="6">"INSERT INTO CODE("&amp;$B$123&amp;","&amp;$C$123&amp;","&amp;$D$123&amp;","&amp;$E$123&amp;") VALUES('"&amp;B125&amp;"','"&amp;C125&amp;"','"&amp;D125&amp;"','"&amp;E125&amp;"');"</f>
        <v>INSERT INTO CODE(DD_MAIN,DD_KEY,DD_VALUE,ORD) VALUES('COURSE_KIND','COMPANY','회사 강좌','3');</v>
      </c>
      <c r="B125" s="3" t="s">
        <v>242</v>
      </c>
      <c r="C125" s="1" t="s">
        <v>115</v>
      </c>
      <c r="D125" s="1" t="s">
        <v>324</v>
      </c>
      <c r="E125" s="1">
        <v>3</v>
      </c>
      <c r="F125" s="3" t="str">
        <f>"INSERT INTO CODE VALUES('"&amp;B125&amp;"','"&amp;C125&amp;"','"&amp;D125&amp;"',"&amp;E125&amp;");"</f>
        <v>INSERT INTO CODE VALUES('COURSE_KIND','COMPANY','회사 강좌',3);</v>
      </c>
    </row>
    <row r="126" spans="1:13" x14ac:dyDescent="0.3">
      <c r="B126" s="3"/>
      <c r="C126" s="1"/>
      <c r="D126" s="1"/>
      <c r="E126" s="1"/>
      <c r="F126" s="3"/>
    </row>
    <row r="127" spans="1:13" x14ac:dyDescent="0.3">
      <c r="A127" s="14" t="str">
        <f t="shared" ref="A127:A143" si="7">"INSERT INTO CODE("&amp;$B$123&amp;","&amp;$C$123&amp;","&amp;$D$123&amp;","&amp;$E$123&amp;") VALUES('"&amp;B127&amp;"','"&amp;C127&amp;"','"&amp;D127&amp;"','"&amp;E127&amp;"');"</f>
        <v>INSERT INTO CODE(DD_MAIN,DD_KEY,DD_VALUE,ORD) VALUES('AUTH','ADMIN','Admin','1');</v>
      </c>
      <c r="B127" s="3" t="s">
        <v>204</v>
      </c>
      <c r="C127" s="5" t="s">
        <v>401</v>
      </c>
      <c r="D127" s="3" t="s">
        <v>205</v>
      </c>
      <c r="E127" s="3">
        <v>1</v>
      </c>
      <c r="F127" s="3" t="str">
        <f>"INSERT INTO CODE VALUES('"&amp;B127&amp;"','"&amp;C127&amp;"','"&amp;D127&amp;"',"&amp;E127&amp;");"</f>
        <v>INSERT INTO CODE VALUES('AUTH','ADMIN','Admin',1);</v>
      </c>
    </row>
    <row r="128" spans="1:13" x14ac:dyDescent="0.3">
      <c r="A128" s="14" t="str">
        <f t="shared" si="7"/>
        <v>INSERT INTO CODE(DD_MAIN,DD_KEY,DD_VALUE,ORD) VALUES('AUTH','TEACHER','강사','2');</v>
      </c>
      <c r="B128" s="3" t="s">
        <v>204</v>
      </c>
      <c r="C128" s="5" t="s">
        <v>402</v>
      </c>
      <c r="D128" s="3" t="s">
        <v>400</v>
      </c>
      <c r="E128" s="3">
        <v>2</v>
      </c>
      <c r="F128" s="3" t="str">
        <f>"INSERT INTO CODE VALUES('"&amp;B128&amp;"','"&amp;C128&amp;"','"&amp;D128&amp;"',"&amp;E128&amp;");"</f>
        <v>INSERT INTO CODE VALUES('AUTH','TEACHER','강사',2);</v>
      </c>
    </row>
    <row r="129" spans="1:13" x14ac:dyDescent="0.3">
      <c r="A129" s="14" t="str">
        <f t="shared" si="7"/>
        <v>INSERT INTO CODE(DD_MAIN,DD_KEY,DD_VALUE,ORD) VALUES('AUTH','TUTOR','튜터','3');</v>
      </c>
      <c r="B129" s="3" t="s">
        <v>204</v>
      </c>
      <c r="C129" s="5" t="s">
        <v>403</v>
      </c>
      <c r="D129" s="3" t="s">
        <v>399</v>
      </c>
      <c r="E129" s="3">
        <v>3</v>
      </c>
      <c r="F129" s="3" t="str">
        <f>"INSERT INTO CODE VALUES('"&amp;B129&amp;"','"&amp;C129&amp;"','"&amp;D129&amp;"',"&amp;E129&amp;");"</f>
        <v>INSERT INTO CODE VALUES('AUTH','TUTOR','튜터',3);</v>
      </c>
    </row>
    <row r="130" spans="1:13" x14ac:dyDescent="0.3">
      <c r="A130" s="14" t="str">
        <f t="shared" si="7"/>
        <v>INSERT INTO CODE(DD_MAIN,DD_KEY,DD_VALUE,ORD) VALUES('AUTH','USER','사용자','4');</v>
      </c>
      <c r="B130" s="3" t="s">
        <v>204</v>
      </c>
      <c r="C130" s="5" t="s">
        <v>404</v>
      </c>
      <c r="D130" s="3" t="s">
        <v>188</v>
      </c>
      <c r="E130" s="3">
        <v>4</v>
      </c>
      <c r="F130" s="3" t="str">
        <f>"INSERT INTO CODE VALUES('"&amp;B130&amp;"','"&amp;C130&amp;"','"&amp;D130&amp;"',"&amp;E130&amp;");"</f>
        <v>INSERT INTO CODE VALUES('AUTH','USER','사용자',4);</v>
      </c>
    </row>
    <row r="131" spans="1:13" x14ac:dyDescent="0.3">
      <c r="A131" s="14" t="str">
        <f t="shared" si="7"/>
        <v>INSERT INTO CODE(DD_MAIN,DD_KEY,DD_VALUE,ORD) VALUES('REG_STATUS','Y','승인요청','1');</v>
      </c>
      <c r="B131" s="3" t="s">
        <v>190</v>
      </c>
      <c r="C131" s="5" t="s">
        <v>186</v>
      </c>
      <c r="D131" s="3" t="s">
        <v>191</v>
      </c>
      <c r="E131" s="3">
        <v>1</v>
      </c>
      <c r="F131" s="3" t="str">
        <f t="shared" ref="F131:F135" si="8">"INSERT INTO CODE VALUES('"&amp;B131&amp;"','"&amp;C131&amp;"','"&amp;D131&amp;"',"&amp;E131&amp;");"</f>
        <v>INSERT INTO CODE VALUES('REG_STATUS','Y','승인요청',1);</v>
      </c>
    </row>
    <row r="132" spans="1:13" x14ac:dyDescent="0.3">
      <c r="A132" s="14" t="str">
        <f t="shared" si="7"/>
        <v>INSERT INTO CODE(DD_MAIN,DD_KEY,DD_VALUE,ORD) VALUES('REG_STATUS','B','현금입금','1');</v>
      </c>
      <c r="B132" s="3" t="s">
        <v>190</v>
      </c>
      <c r="C132" s="5" t="s">
        <v>406</v>
      </c>
      <c r="D132" s="3" t="s">
        <v>407</v>
      </c>
      <c r="E132" s="3">
        <v>1</v>
      </c>
      <c r="F132" s="3" t="str">
        <f t="shared" ref="F132" si="9">"INSERT INTO CODE VALUES('"&amp;B132&amp;"','"&amp;C132&amp;"','"&amp;D132&amp;"',"&amp;E132&amp;");"</f>
        <v>INSERT INTO CODE VALUES('REG_STATUS','B','현금입금',1);</v>
      </c>
    </row>
    <row r="133" spans="1:13" x14ac:dyDescent="0.3">
      <c r="A133" s="14" t="str">
        <f t="shared" si="7"/>
        <v>INSERT INTO CODE(DD_MAIN,DD_KEY,DD_VALUE,ORD) VALUES('REG_STATUS','A','승인','2');</v>
      </c>
      <c r="B133" s="3" t="s">
        <v>190</v>
      </c>
      <c r="C133" s="5" t="s">
        <v>192</v>
      </c>
      <c r="D133" s="3" t="s">
        <v>193</v>
      </c>
      <c r="E133" s="3">
        <v>2</v>
      </c>
      <c r="F133" s="3" t="str">
        <f t="shared" si="8"/>
        <v>INSERT INTO CODE VALUES('REG_STATUS','A','승인',2);</v>
      </c>
    </row>
    <row r="134" spans="1:13" x14ac:dyDescent="0.3">
      <c r="A134" s="14" t="str">
        <f t="shared" si="7"/>
        <v>INSERT INTO CODE(DD_MAIN,DD_KEY,DD_VALUE,ORD) VALUES('REG_STATUS','C','거절','3');</v>
      </c>
      <c r="B134" s="3" t="s">
        <v>190</v>
      </c>
      <c r="C134" s="5" t="s">
        <v>271</v>
      </c>
      <c r="D134" s="3" t="s">
        <v>194</v>
      </c>
      <c r="E134" s="3">
        <v>3</v>
      </c>
      <c r="F134" s="3" t="str">
        <f t="shared" si="8"/>
        <v>INSERT INTO CODE VALUES('REG_STATUS','C','거절',3);</v>
      </c>
    </row>
    <row r="135" spans="1:13" x14ac:dyDescent="0.3">
      <c r="A135" s="14" t="str">
        <f t="shared" si="7"/>
        <v>INSERT INTO CODE(DD_MAIN,DD_KEY,DD_VALUE,ORD) VALUES('REG_STATUS','R','환불','4');</v>
      </c>
      <c r="B135" s="3" t="s">
        <v>190</v>
      </c>
      <c r="C135" s="5" t="s">
        <v>281</v>
      </c>
      <c r="D135" s="3" t="s">
        <v>241</v>
      </c>
      <c r="E135" s="3">
        <v>4</v>
      </c>
      <c r="F135" s="3" t="str">
        <f t="shared" si="8"/>
        <v>INSERT INTO CODE VALUES('REG_STATUS','R','환불',4);</v>
      </c>
    </row>
    <row r="136" spans="1:13" x14ac:dyDescent="0.3">
      <c r="A136" s="14" t="str">
        <f t="shared" si="7"/>
        <v>INSERT INTO CODE(DD_MAIN,DD_KEY,DD_VALUE,ORD) VALUES('PAYMENT_KIND','SC0010','신용카드','1');</v>
      </c>
      <c r="B136" s="3" t="s">
        <v>349</v>
      </c>
      <c r="C136" s="5" t="s">
        <v>802</v>
      </c>
      <c r="D136" s="3" t="s">
        <v>810</v>
      </c>
      <c r="E136" s="3">
        <v>1</v>
      </c>
      <c r="F136" s="3" t="str">
        <f t="shared" ref="F136:F143" si="10">"INSERT INTO CODE VALUES('"&amp;B136&amp;"','"&amp;C136&amp;"','"&amp;D136&amp;"',"&amp;E136&amp;");"</f>
        <v>INSERT INTO CODE VALUES('PAYMENT_KIND','SC0010','신용카드',1);</v>
      </c>
    </row>
    <row r="137" spans="1:13" x14ac:dyDescent="0.3">
      <c r="A137" s="14" t="str">
        <f t="shared" si="7"/>
        <v>INSERT INTO CODE(DD_MAIN,DD_KEY,DD_VALUE,ORD) VALUES('PAYMENT_KIND','CASH','계좌이체','2');</v>
      </c>
      <c r="B137" s="3" t="s">
        <v>408</v>
      </c>
      <c r="C137" s="5" t="s">
        <v>409</v>
      </c>
      <c r="D137" s="3" t="s">
        <v>811</v>
      </c>
      <c r="E137" s="3">
        <v>2</v>
      </c>
      <c r="F137" s="3" t="str">
        <f t="shared" si="10"/>
        <v>INSERT INTO CODE VALUES('PAYMENT_KIND','CASH','계좌이체',2);</v>
      </c>
    </row>
    <row r="138" spans="1:13" x14ac:dyDescent="0.3">
      <c r="A138" s="14" t="str">
        <f t="shared" si="7"/>
        <v>INSERT INTO CODE(DD_MAIN,DD_KEY,DD_VALUE,ORD) VALUES('PAYMENT_KIND','SC0040','무통장입금','3');</v>
      </c>
      <c r="B138" s="3" t="s">
        <v>349</v>
      </c>
      <c r="C138" s="5" t="s">
        <v>803</v>
      </c>
      <c r="D138" s="3" t="s">
        <v>809</v>
      </c>
      <c r="E138" s="3">
        <v>3</v>
      </c>
      <c r="F138" s="3" t="str">
        <f t="shared" si="10"/>
        <v>INSERT INTO CODE VALUES('PAYMENT_KIND','SC0040','무통장입금',3);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VALUES('PAYMENT_KIND','SC0060','휴대폰','4');</v>
      </c>
      <c r="B139" s="3" t="s">
        <v>349</v>
      </c>
      <c r="C139" s="5" t="s">
        <v>804</v>
      </c>
      <c r="D139" s="3" t="s">
        <v>477</v>
      </c>
      <c r="E139" s="3">
        <v>4</v>
      </c>
      <c r="F139" s="3" t="str">
        <f t="shared" si="10"/>
        <v>INSERT INTO CODE VALUES('PAYMENT_KIND','SC0060','휴대폰',4);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VALUES('PAYMENT_KIND','SC0070','유선전화결제','5');</v>
      </c>
      <c r="B140" s="3" t="s">
        <v>349</v>
      </c>
      <c r="C140" s="5" t="s">
        <v>805</v>
      </c>
      <c r="D140" s="3" t="s">
        <v>812</v>
      </c>
      <c r="E140" s="3">
        <v>5</v>
      </c>
      <c r="F140" s="3" t="str">
        <f t="shared" si="10"/>
        <v>INSERT INTO CODE VALUES('PAYMENT_KIND','SC0070','유선전화결제',5);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VALUES('PAYMENT_KIND','SC0090','OK캐쉬백','6');</v>
      </c>
      <c r="B141" s="3" t="s">
        <v>349</v>
      </c>
      <c r="C141" s="5" t="s">
        <v>806</v>
      </c>
      <c r="D141" s="3" t="s">
        <v>813</v>
      </c>
      <c r="E141" s="3">
        <v>6</v>
      </c>
      <c r="F141" s="3" t="str">
        <f t="shared" si="10"/>
        <v>INSERT INTO CODE VALUES('PAYMENT_KIND','SC0090','OK캐쉬백',6);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VALUES('PAYMENT_KIND','SC0111','문화상품권','7');</v>
      </c>
      <c r="B142" s="3" t="s">
        <v>349</v>
      </c>
      <c r="C142" s="5" t="s">
        <v>807</v>
      </c>
      <c r="D142" s="3" t="s">
        <v>814</v>
      </c>
      <c r="E142" s="3">
        <v>7</v>
      </c>
      <c r="F142" s="3" t="str">
        <f t="shared" si="10"/>
        <v>INSERT INTO CODE VALUES('PAYMENT_KIND','SC0111','문화상품권',7);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A143" s="14" t="str">
        <f t="shared" si="7"/>
        <v>INSERT INTO CODE(DD_MAIN,DD_KEY,DD_VALUE,ORD) VALUES('PAYMENT_KIND','SC0112','게임문화상품권','8');</v>
      </c>
      <c r="B143" s="3" t="s">
        <v>349</v>
      </c>
      <c r="C143" s="5" t="s">
        <v>808</v>
      </c>
      <c r="D143" s="3" t="s">
        <v>815</v>
      </c>
      <c r="E143" s="3">
        <v>8</v>
      </c>
      <c r="F143" s="3" t="str">
        <f t="shared" si="10"/>
        <v>INSERT INTO CODE VALUES('PAYMENT_KIND','SC0112','게임문화상품권',8);</v>
      </c>
      <c r="G143" s="36"/>
      <c r="H143" s="36"/>
      <c r="I143" s="36"/>
      <c r="J143" s="36"/>
      <c r="K143" s="36"/>
      <c r="L143" s="36"/>
      <c r="M143" s="36"/>
    </row>
    <row r="144" spans="1:13" x14ac:dyDescent="0.3">
      <c r="B144" s="3"/>
      <c r="C144" s="5"/>
      <c r="D144" s="3"/>
      <c r="E144" s="3"/>
      <c r="F144" s="3"/>
      <c r="G144" s="36"/>
      <c r="H144" s="36"/>
      <c r="I144" s="36"/>
      <c r="J144" s="36"/>
      <c r="K144" s="36"/>
      <c r="L144" s="36"/>
      <c r="M144" s="36"/>
    </row>
    <row r="148" spans="1:6" x14ac:dyDescent="0.3">
      <c r="A148" s="14" t="str">
        <f>"INSERT INTO CODE("&amp;$B$123&amp;","&amp;$C$123&amp;","&amp;$D$123&amp;","&amp;$E$123&amp;") VALUES('"&amp;B148&amp;"','"&amp;C148&amp;"','"&amp;D148&amp;"','"&amp;E148&amp;"');"</f>
        <v>INSERT INTO CODE(DD_MAIN,DD_KEY,DD_VALUE,ORD) VALUES('UC_KIND','U','사용자','1');</v>
      </c>
      <c r="B148" s="3" t="s">
        <v>354</v>
      </c>
      <c r="C148" s="1" t="s">
        <v>195</v>
      </c>
      <c r="D148" s="1" t="s">
        <v>188</v>
      </c>
      <c r="E148" s="3">
        <v>1</v>
      </c>
      <c r="F148" s="3" t="str">
        <f t="shared" ref="F148:F149" si="11">"INSERT INTO CODE VALUES('"&amp;B148&amp;"','"&amp;C148&amp;"','"&amp;D148&amp;"',"&amp;E148&amp;");"</f>
        <v>INSERT INTO CODE VALUES('UC_KIND','U','사용자',1);</v>
      </c>
    </row>
    <row r="149" spans="1:6" x14ac:dyDescent="0.3">
      <c r="A149" s="14" t="str">
        <f>"INSERT INTO CODE("&amp;$B$123&amp;","&amp;$C$123&amp;","&amp;$D$123&amp;","&amp;$E$123&amp;") VALUES('"&amp;B149&amp;"','"&amp;C149&amp;"','"&amp;D149&amp;"','"&amp;E149&amp;"');"</f>
        <v>INSERT INTO CODE(DD_MAIN,DD_KEY,DD_VALUE,ORD) VALUES('UC_KIND','C','회사','2');</v>
      </c>
      <c r="B149" s="3" t="s">
        <v>354</v>
      </c>
      <c r="C149" s="1" t="s">
        <v>271</v>
      </c>
      <c r="D149" s="10" t="s">
        <v>181</v>
      </c>
      <c r="E149" s="1">
        <v>2</v>
      </c>
      <c r="F149" s="3" t="str">
        <f t="shared" si="11"/>
        <v>INSERT INTO CODE VALUES('UC_KIND','C','회사',2);</v>
      </c>
    </row>
    <row r="151" spans="1:6" x14ac:dyDescent="0.3">
      <c r="A151" s="14" t="str">
        <f>"INSERT INTO CODE("&amp;$B$123&amp;","&amp;$C$123&amp;","&amp;$D$123&amp;","&amp;$E$123&amp;") VALUES('"&amp;B151&amp;"','"&amp;C151&amp;"','"&amp;D151&amp;"','"&amp;E151&amp;"');"</f>
        <v>INSERT INTO CODE(DD_MAIN,DD_KEY,DD_VALUE,ORD) VALUES('ADMIN_AUTH','A','Admin','1');</v>
      </c>
      <c r="B151" s="3" t="s">
        <v>665</v>
      </c>
      <c r="C151" s="5" t="s">
        <v>418</v>
      </c>
      <c r="D151" s="3" t="s">
        <v>419</v>
      </c>
      <c r="E151" s="3">
        <v>1</v>
      </c>
      <c r="F151" s="3" t="str">
        <f t="shared" ref="F151" si="12">"INSERT INTO CODE VALUES('"&amp;B151&amp;"','"&amp;C151&amp;"','"&amp;D151&amp;"',"&amp;E151&amp;");"</f>
        <v>INSERT INTO CODE VALUES('ADMIN_AUTH','A','Admin',1);</v>
      </c>
    </row>
    <row r="152" spans="1:6" x14ac:dyDescent="0.3">
      <c r="A152" s="14" t="str">
        <f>"INSERT INTO CODE("&amp;$B$123&amp;","&amp;$C$123&amp;","&amp;$D$123&amp;","&amp;$E$123&amp;") VALUES('"&amp;B152&amp;"','"&amp;C152&amp;"','"&amp;D152&amp;"','"&amp;E152&amp;"');"</f>
        <v>INSERT INTO CODE(DD_MAIN,DD_KEY,DD_VALUE,ORD) VALUES('ADMIN_AUTH','C','Contents Admin','2');</v>
      </c>
      <c r="B152" s="3" t="s">
        <v>665</v>
      </c>
      <c r="C152" s="5" t="s">
        <v>420</v>
      </c>
      <c r="D152" s="3" t="s">
        <v>421</v>
      </c>
      <c r="E152" s="3">
        <v>2</v>
      </c>
      <c r="F152" s="3" t="str">
        <f t="shared" ref="F152:F153" si="13">"INSERT INTO CODE VALUES('"&amp;B152&amp;"','"&amp;C152&amp;"','"&amp;D152&amp;"',"&amp;E152&amp;");"</f>
        <v>INSERT INTO CODE VALUES('ADMIN_AUTH','C','Contents Admin',2);</v>
      </c>
    </row>
    <row r="153" spans="1:6" x14ac:dyDescent="0.3">
      <c r="A153" s="14" t="str">
        <f>"INSERT INTO CODE("&amp;$B$123&amp;","&amp;$C$123&amp;","&amp;$D$123&amp;","&amp;$E$123&amp;") VALUES('"&amp;B153&amp;"','"&amp;C153&amp;"','"&amp;D153&amp;"','"&amp;E153&amp;"');"</f>
        <v>INSERT INTO CODE(DD_MAIN,DD_KEY,DD_VALUE,ORD) VALUES('ADMIN_AUTH','M','Manage Admin','3');</v>
      </c>
      <c r="B153" s="3" t="s">
        <v>665</v>
      </c>
      <c r="C153" s="5" t="s">
        <v>422</v>
      </c>
      <c r="D153" s="3" t="s">
        <v>423</v>
      </c>
      <c r="E153" s="3">
        <v>3</v>
      </c>
      <c r="F153" s="3" t="str">
        <f t="shared" si="13"/>
        <v>INSERT INTO CODE VALUES('ADMIN_AUTH','M','Manage Admin',3);</v>
      </c>
    </row>
    <row r="155" spans="1:6" x14ac:dyDescent="0.3">
      <c r="F155" s="3" t="str">
        <f>"INSERT INTO CODE VALUES('"&amp;B58&amp;"','"&amp;C58&amp;"','"&amp;D58&amp;"',"&amp;E58&amp;");"</f>
        <v>INSERT INTO CODE VALUES('SEX','M','남',1);</v>
      </c>
    </row>
    <row r="156" spans="1:6" x14ac:dyDescent="0.3">
      <c r="F156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zoomScale="115" zoomScaleNormal="115" workbookViewId="0">
      <selection activeCell="E19" sqref="E19"/>
    </sheetView>
  </sheetViews>
  <sheetFormatPr defaultRowHeight="12" x14ac:dyDescent="0.3"/>
  <cols>
    <col min="1" max="1" width="4.25" style="3" bestFit="1" customWidth="1"/>
    <col min="2" max="2" width="14.625" style="3" customWidth="1"/>
    <col min="3" max="4" width="12.5" style="78" customWidth="1"/>
    <col min="5" max="5" width="15.875" style="78" customWidth="1"/>
    <col min="6" max="6" width="11.25" style="77" customWidth="1"/>
    <col min="7" max="7" width="23" style="3" customWidth="1"/>
    <col min="8" max="8" width="21.625" style="3" customWidth="1"/>
    <col min="9" max="9" width="20.75" style="3" customWidth="1"/>
    <col min="10" max="16384" width="9" style="3"/>
  </cols>
  <sheetData>
    <row r="1" spans="1:9" x14ac:dyDescent="0.3">
      <c r="A1" s="16" t="s">
        <v>48</v>
      </c>
      <c r="B1" s="16" t="s">
        <v>589</v>
      </c>
      <c r="C1" s="54" t="s">
        <v>590</v>
      </c>
      <c r="D1" s="54" t="s">
        <v>1171</v>
      </c>
      <c r="E1" s="54" t="s">
        <v>1473</v>
      </c>
      <c r="F1" s="55" t="s">
        <v>591</v>
      </c>
      <c r="G1" s="16" t="s">
        <v>1169</v>
      </c>
      <c r="H1" s="16" t="s">
        <v>1170</v>
      </c>
      <c r="I1" s="16" t="s">
        <v>1474</v>
      </c>
    </row>
    <row r="2" spans="1:9" s="33" customFormat="1" x14ac:dyDescent="0.3">
      <c r="A2" s="13"/>
      <c r="B2" s="13"/>
      <c r="C2" s="56"/>
      <c r="D2" s="56"/>
      <c r="E2" s="56"/>
      <c r="F2" s="39"/>
      <c r="G2" s="13" t="s">
        <v>801</v>
      </c>
      <c r="H2" s="13" t="s">
        <v>801</v>
      </c>
      <c r="I2" s="13" t="s">
        <v>801</v>
      </c>
    </row>
    <row r="3" spans="1:9" ht="36" x14ac:dyDescent="0.3">
      <c r="A3" s="76">
        <v>1</v>
      </c>
      <c r="B3" s="6" t="s">
        <v>586</v>
      </c>
      <c r="C3" s="57" t="s">
        <v>824</v>
      </c>
      <c r="D3" s="57" t="s">
        <v>824</v>
      </c>
      <c r="E3" s="57" t="s">
        <v>824</v>
      </c>
      <c r="F3" s="6" t="s">
        <v>747</v>
      </c>
      <c r="G3" s="6" t="str">
        <f t="shared" ref="G3:G26" si="0">"INSERT INTO SETTING VALUES("&amp;A3&amp;",'"&amp;B3&amp;"','"&amp;C3&amp;"','"&amp;F3&amp;"');"</f>
        <v>INSERT INTO SETTING VALUES(1,'SERVER_MODE','DEV','개발/운영');</v>
      </c>
      <c r="H3" s="6" t="str">
        <f t="shared" ref="H3:H26" si="1">"INSERT INTO SETTING VALUES("&amp;A3&amp;",'"&amp;B3&amp;"','"&amp;D3&amp;"','"&amp;F3&amp;"');"</f>
        <v>INSERT INTO SETTING VALUES(1,'SERVER_MODE','DEV','개발/운영');</v>
      </c>
      <c r="I3" s="6" t="str">
        <f t="shared" ref="I3:I26" si="2">"INSERT INTO SETTING VALUES("&amp;A3&amp;",'"&amp;B3&amp;"','"&amp;E3&amp;"','"&amp;F3&amp;"');"</f>
        <v>INSERT INTO SETTING VALUES(1,'SERVER_MODE','DEV','개발/운영');</v>
      </c>
    </row>
    <row r="4" spans="1:9" ht="48" x14ac:dyDescent="0.3">
      <c r="A4" s="76">
        <v>2</v>
      </c>
      <c r="B4" s="76" t="s">
        <v>781</v>
      </c>
      <c r="C4" s="57" t="s">
        <v>1384</v>
      </c>
      <c r="D4" s="57" t="s">
        <v>1475</v>
      </c>
      <c r="E4" s="57" t="s">
        <v>1050</v>
      </c>
      <c r="F4" s="6" t="s">
        <v>780</v>
      </c>
      <c r="G4" s="6" t="str">
        <f t="shared" si="0"/>
        <v>INSERT INTO SETTING VALUES(2,'g_configPath','/home/hosting_users/qlearn/lgdacom','conf 파일 root');</v>
      </c>
      <c r="H4" s="6" t="str">
        <f t="shared" si="1"/>
        <v>INSERT INTO SETTING VALUES(2,'g_configPath','/home/hosting_users/testqlearn/lgdacom','conf 파일 root');</v>
      </c>
      <c r="I4" s="6" t="str">
        <f t="shared" si="2"/>
        <v>INSERT INTO SETTING VALUES(2,'g_configPath','D:\\Dev\\lms\\lgdacom','conf 파일 root');</v>
      </c>
    </row>
    <row r="5" spans="1:9" ht="72" x14ac:dyDescent="0.3">
      <c r="A5" s="76">
        <v>3</v>
      </c>
      <c r="B5" s="76" t="s">
        <v>782</v>
      </c>
      <c r="C5" s="6" t="s">
        <v>797</v>
      </c>
      <c r="D5" s="24" t="s">
        <v>1485</v>
      </c>
      <c r="E5" s="6" t="s">
        <v>798</v>
      </c>
      <c r="F5" s="6" t="s">
        <v>787</v>
      </c>
      <c r="G5" s="6" t="str">
        <f t="shared" si="0"/>
        <v>INSERT INTO SETTING VALUES(3,'g_LGD_CASNOTEURL','http://www.qlearning.co.kr/paymentGateway/casNoteUrl.do','무통장(가상계좌) 할당, 입금 통보 결과처리 페이지');</v>
      </c>
      <c r="H5" s="6" t="str">
        <f t="shared" si="1"/>
        <v>INSERT INTO SETTING VALUES(3,'g_LGD_CASNOTEURL','http://www.ejunho.com/paymentGateway/casNoteUrl.do','무통장(가상계좌) 할당, 입금 통보 결과처리 페이지');</v>
      </c>
      <c r="I5" s="6" t="str">
        <f t="shared" si="2"/>
        <v>INSERT INTO SETTING VALUES(3,'g_LGD_CASNOTEURL','http://localhost:8080/paymentGateway/casNoteUrl.do','무통장(가상계좌) 할당, 입금 통보 결과처리 페이지');</v>
      </c>
    </row>
    <row r="6" spans="1:9" ht="72" x14ac:dyDescent="0.3">
      <c r="A6" s="76">
        <v>4</v>
      </c>
      <c r="B6" s="76" t="s">
        <v>783</v>
      </c>
      <c r="C6" s="6" t="s">
        <v>800</v>
      </c>
      <c r="D6" s="6" t="s">
        <v>1486</v>
      </c>
      <c r="E6" s="6" t="s">
        <v>799</v>
      </c>
      <c r="F6" s="6" t="s">
        <v>786</v>
      </c>
      <c r="G6" s="6" t="str">
        <f t="shared" si="0"/>
        <v>INSERT INTO SETTING VALUES(4,'g_LGD_RETURNURL','http://www.qlearning.co.kr/paymentGateway/returnUrl.do','인증결과 수신 및 전달 페이지');</v>
      </c>
      <c r="H6" s="6" t="str">
        <f t="shared" si="1"/>
        <v>INSERT INTO SETTING VALUES(4,'g_LGD_RETURNURL','http://www.ejunho.com/paymentGateway/returnUrl.do','인증결과 수신 및 전달 페이지');</v>
      </c>
      <c r="I6" s="6" t="str">
        <f t="shared" si="2"/>
        <v>INSERT INTO SETTING VALUES(4,'g_LGD_RETURNURL','http://localhost:8080/paymentGateway/returnUrl.do','인증결과 수신 및 전달 페이지');</v>
      </c>
    </row>
    <row r="7" spans="1:9" ht="72" x14ac:dyDescent="0.3">
      <c r="A7" s="76">
        <v>5</v>
      </c>
      <c r="B7" s="76" t="s">
        <v>1024</v>
      </c>
      <c r="C7" s="6" t="s">
        <v>1025</v>
      </c>
      <c r="D7" s="6" t="s">
        <v>1484</v>
      </c>
      <c r="E7" s="6" t="s">
        <v>1026</v>
      </c>
      <c r="F7" s="6" t="s">
        <v>1027</v>
      </c>
      <c r="G7" s="6" t="str">
        <f t="shared" si="0"/>
        <v>INSERT INTO SETTING VALUES(5,'g_LGD_AUTH_RETURNURL','http://www.qlearning.co.kr/guest/AuthOnlyReturnurl.do','핸드폰 인증결과 수신 및 전달 페이지');</v>
      </c>
      <c r="H7" s="6" t="str">
        <f t="shared" si="1"/>
        <v>INSERT INTO SETTING VALUES(5,'g_LGD_AUTH_RETURNURL','http://www.ejunho.com/guest/AuthOnlyReturnurl.do','핸드폰 인증결과 수신 및 전달 페이지');</v>
      </c>
      <c r="I7" s="6" t="str">
        <f t="shared" si="2"/>
        <v>INSERT INTO SETTING VALUES(5,'g_LGD_AUTH_RETURNURL','http://localhost:8080/guest/AuthOnlyReturnurl.do','핸드폰 인증결과 수신 및 전달 페이지');</v>
      </c>
    </row>
    <row r="8" spans="1:9" ht="36" x14ac:dyDescent="0.3">
      <c r="A8" s="76">
        <v>6</v>
      </c>
      <c r="B8" s="76" t="s">
        <v>794</v>
      </c>
      <c r="C8" s="57" t="s">
        <v>795</v>
      </c>
      <c r="D8" s="57" t="s">
        <v>795</v>
      </c>
      <c r="E8" s="57" t="s">
        <v>795</v>
      </c>
      <c r="F8" s="6" t="s">
        <v>796</v>
      </c>
      <c r="G8" s="6" t="str">
        <f t="shared" si="0"/>
        <v>INSERT INTO SETTING VALUES(6,'g_CST_MID','qpeople','상점ID');</v>
      </c>
      <c r="H8" s="6" t="str">
        <f t="shared" si="1"/>
        <v>INSERT INTO SETTING VALUES(6,'g_CST_MID','qpeople','상점ID');</v>
      </c>
      <c r="I8" s="6" t="str">
        <f t="shared" si="2"/>
        <v>INSERT INTO SETTING VALUES(6,'g_CST_MID','qpeople','상점ID');</v>
      </c>
    </row>
    <row r="9" spans="1:9" ht="48" x14ac:dyDescent="0.3">
      <c r="A9" s="76">
        <v>7</v>
      </c>
      <c r="B9" s="76" t="s">
        <v>1109</v>
      </c>
      <c r="C9" s="57" t="s">
        <v>1110</v>
      </c>
      <c r="D9" s="57" t="s">
        <v>1110</v>
      </c>
      <c r="E9" s="57" t="s">
        <v>1111</v>
      </c>
      <c r="F9" s="6" t="s">
        <v>1112</v>
      </c>
      <c r="G9" s="6" t="str">
        <f t="shared" si="0"/>
        <v>INSERT INTO SETTING VALUES(7,'g_LGD_MERTKEY','25af4663448c4b2f59025594581d891f','MERTKEY');</v>
      </c>
      <c r="H9" s="6" t="str">
        <f t="shared" si="1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</row>
    <row r="10" spans="1:9" ht="36" x14ac:dyDescent="0.3">
      <c r="A10" s="76">
        <v>8</v>
      </c>
      <c r="B10" s="76" t="s">
        <v>792</v>
      </c>
      <c r="C10" s="57" t="s">
        <v>793</v>
      </c>
      <c r="D10" s="57" t="s">
        <v>793</v>
      </c>
      <c r="E10" s="57" t="s">
        <v>793</v>
      </c>
      <c r="F10" s="6" t="s">
        <v>747</v>
      </c>
      <c r="G10" s="6" t="str">
        <f t="shared" si="0"/>
        <v>INSERT INTO SETTING VALUES(8,'g_CST_PLATFORM','test','개발/운영');</v>
      </c>
      <c r="H10" s="6" t="str">
        <f t="shared" si="1"/>
        <v>INSERT INTO SETTING VALUES(8,'g_CST_PLATFORM','test','개발/운영');</v>
      </c>
      <c r="I10" s="6" t="str">
        <f t="shared" si="2"/>
        <v>INSERT INTO SETTING VALUES(8,'g_CST_PLATFORM','test','개발/운영');</v>
      </c>
    </row>
    <row r="11" spans="1:9" ht="60" x14ac:dyDescent="0.3">
      <c r="A11" s="76">
        <v>9</v>
      </c>
      <c r="B11" s="76" t="s">
        <v>789</v>
      </c>
      <c r="C11" s="57" t="s">
        <v>785</v>
      </c>
      <c r="D11" s="57" t="s">
        <v>785</v>
      </c>
      <c r="E11" s="57" t="s">
        <v>784</v>
      </c>
      <c r="F11" s="6" t="s">
        <v>788</v>
      </c>
      <c r="G11" s="6" t="str">
        <f t="shared" si="0"/>
        <v>INSERT INTO SETTING VALUES(9,'g_xpay_js','https://xpay.uplus.co.kr/xpay/js/xpay_crossplatform.js','결재 처리 js');</v>
      </c>
      <c r="H11" s="6" t="str">
        <f t="shared" si="1"/>
        <v>INSERT INTO SETTING VALUES(9,'g_xpay_js','https://xpay.uplus.co.kr/xpay/js/xpay_crossplatform.js','결재 처리 js');</v>
      </c>
      <c r="I11" s="6" t="str">
        <f t="shared" si="2"/>
        <v>INSERT INTO SETTING VALUES(9,'g_xpay_js','https://pretest.uplus.co.kr:9443/xpay/js/xpay_crossplatform.js','결재 처리 js');</v>
      </c>
    </row>
    <row r="12" spans="1:9" ht="60" x14ac:dyDescent="0.3">
      <c r="A12" s="76">
        <v>10</v>
      </c>
      <c r="B12" s="6" t="s">
        <v>587</v>
      </c>
      <c r="C12" s="57" t="s">
        <v>1385</v>
      </c>
      <c r="D12" s="57" t="s">
        <v>1476</v>
      </c>
      <c r="E12" s="57" t="s">
        <v>1043</v>
      </c>
      <c r="F12" s="6" t="s">
        <v>744</v>
      </c>
      <c r="G12" s="6" t="str">
        <f t="shared" si="0"/>
        <v>INSERT INTO SETTING VALUES(10,'PICTURE_FOLDER','/home/hosting_users/qlearn/tomcat/webapps/cImage/teacher','강사 사진 폴더');</v>
      </c>
      <c r="H12" s="6" t="str">
        <f t="shared" si="1"/>
        <v>INSERT INTO SETTING VALUES(10,'PICTURE_FOLDER','/home/hosting_users/testqlearn/cImage/teacher','강사 사진 폴더');</v>
      </c>
      <c r="I12" s="6" t="str">
        <f t="shared" si="2"/>
        <v>INSERT INTO SETTING VALUES(10,'PICTURE_FOLDER','D:\\Dev\\lms\\lms_image\\teacher','강사 사진 폴더');</v>
      </c>
    </row>
    <row r="13" spans="1:9" ht="48" x14ac:dyDescent="0.3">
      <c r="A13" s="76">
        <v>11</v>
      </c>
      <c r="B13" s="6" t="s">
        <v>1053</v>
      </c>
      <c r="C13" s="57" t="s">
        <v>1386</v>
      </c>
      <c r="D13" s="57" t="s">
        <v>1477</v>
      </c>
      <c r="E13" s="57" t="s">
        <v>1108</v>
      </c>
      <c r="F13" s="6" t="s">
        <v>742</v>
      </c>
      <c r="G13" s="6" t="str">
        <f t="shared" si="0"/>
        <v>INSERT INTO SETTING VALUES(11,'ATTACH_FOLDER','/home/hosting_users/qlearn/attachFile','첨부파일 폴더');</v>
      </c>
      <c r="H13" s="6" t="str">
        <f t="shared" si="1"/>
        <v>INSERT INTO SETTING VALUES(11,'ATTACH_FOLDER','/home/hosting_users/testqlearn/lms_attach','첨부파일 폴더');</v>
      </c>
      <c r="I13" s="6" t="str">
        <f t="shared" si="2"/>
        <v>INSERT INTO SETTING VALUES(11,'ATTACH_FOLDER','d:\\Dev\\lms\\lms_attach','첨부파일 폴더');</v>
      </c>
    </row>
    <row r="14" spans="1:9" ht="60" x14ac:dyDescent="0.3">
      <c r="A14" s="76">
        <v>12</v>
      </c>
      <c r="B14" s="6" t="s">
        <v>684</v>
      </c>
      <c r="C14" s="57" t="s">
        <v>1426</v>
      </c>
      <c r="D14" s="57" t="s">
        <v>1478</v>
      </c>
      <c r="E14" s="57" t="s">
        <v>1044</v>
      </c>
      <c r="F14" s="6" t="s">
        <v>745</v>
      </c>
      <c r="G14" s="6" t="str">
        <f t="shared" si="0"/>
        <v>INSERT INTO SETTING VALUES(12,'COMPANY_FOLDER','/home/hosting_users/qlearn/tomcat/webapps/cImage/company','회사 이미지 폴더');</v>
      </c>
      <c r="H14" s="6" t="str">
        <f t="shared" si="1"/>
        <v>INSERT INTO SETTING VALUES(12,'COMPANY_FOLDER','/home/hosting_users/testqlearn/cImage/company','회사 이미지 폴더');</v>
      </c>
      <c r="I14" s="6" t="str">
        <f t="shared" si="2"/>
        <v>INSERT INTO SETTING VALUES(12,'COMPANY_FOLDER','D:\\Dev\\lms\\lms_image\\company','회사 이미지 폴더');</v>
      </c>
    </row>
    <row r="15" spans="1:9" ht="60" x14ac:dyDescent="0.3">
      <c r="A15" s="76">
        <v>13</v>
      </c>
      <c r="B15" s="6" t="s">
        <v>701</v>
      </c>
      <c r="C15" s="57" t="s">
        <v>1387</v>
      </c>
      <c r="D15" s="57" t="s">
        <v>1479</v>
      </c>
      <c r="E15" s="57" t="s">
        <v>1049</v>
      </c>
      <c r="F15" s="6" t="s">
        <v>746</v>
      </c>
      <c r="G15" s="6" t="str">
        <f t="shared" si="0"/>
        <v>INSERT INTO SETTING VALUES(13,'USER_FOLDER','/home/hosting_users/qlearn/tomcat/webapps/cImage/user','사용자 이미지 폴더');</v>
      </c>
      <c r="H15" s="6" t="str">
        <f t="shared" si="1"/>
        <v>INSERT INTO SETTING VALUES(13,'USER_FOLDER','/home/hosting_users/testqlearn/cImage/user','사용자 이미지 폴더');</v>
      </c>
      <c r="I15" s="6" t="str">
        <f t="shared" si="2"/>
        <v>INSERT INTO SETTING VALUES(13,'USER_FOLDER','D:\\Dev\\lms\\lms_image\\user','사용자 이미지 폴더');</v>
      </c>
    </row>
    <row r="16" spans="1:9" ht="60" x14ac:dyDescent="0.3">
      <c r="A16" s="76">
        <v>14</v>
      </c>
      <c r="B16" s="6" t="s">
        <v>588</v>
      </c>
      <c r="C16" s="57" t="s">
        <v>1388</v>
      </c>
      <c r="D16" s="57" t="s">
        <v>1480</v>
      </c>
      <c r="E16" s="57" t="s">
        <v>1045</v>
      </c>
      <c r="F16" s="6" t="s">
        <v>743</v>
      </c>
      <c r="G16" s="6" t="str">
        <f t="shared" si="0"/>
        <v>INSERT INTO SETTING VALUES(14,'COURSE_IMG_FOLDER','/home/hosting_users/qlearn/tomcat/webapps/cImage/contents','컨텐츠 폴더');</v>
      </c>
      <c r="H16" s="6" t="str">
        <f t="shared" si="1"/>
        <v>INSERT INTO SETTING VALUES(14,'COURSE_IMG_FOLDER','/home/hosting_users/testqlearn/cImage/contents','컨텐츠 폴더');</v>
      </c>
      <c r="I16" s="6" t="str">
        <f t="shared" si="2"/>
        <v>INSERT INTO SETTING VALUES(14,'COURSE_IMG_FOLDER','D:\\Dev\\lms\\lms_image\\contents','컨텐츠 폴더');</v>
      </c>
    </row>
    <row r="17" spans="1:9" ht="60" x14ac:dyDescent="0.3">
      <c r="A17" s="76">
        <v>15</v>
      </c>
      <c r="B17" s="6" t="s">
        <v>915</v>
      </c>
      <c r="C17" s="57" t="s">
        <v>1389</v>
      </c>
      <c r="D17" s="57" t="s">
        <v>1483</v>
      </c>
      <c r="E17" s="57" t="s">
        <v>1046</v>
      </c>
      <c r="F17" s="6" t="s">
        <v>916</v>
      </c>
      <c r="G17" s="6" t="str">
        <f t="shared" si="0"/>
        <v>INSERT INTO SETTING VALUES(15,'EVENT_IMG_FOLDER','/home/hosting_users/qlearn/tomcat/webapps/cImage/event','이벤트 이미지 폴더');</v>
      </c>
      <c r="H17" s="6" t="str">
        <f t="shared" si="1"/>
        <v>INSERT INTO SETTING VALUES(15,'EVENT_IMG_FOLDER','/home/hosting_users/testqlearn/cImage/event','이벤트 이미지 폴더');</v>
      </c>
      <c r="I17" s="6" t="str">
        <f t="shared" si="2"/>
        <v>INSERT INTO SETTING VALUES(15,'EVENT_IMG_FOLDER','D:\\Dev\\lms\\lms_image\\event','이벤트 이미지 폴더');</v>
      </c>
    </row>
    <row r="18" spans="1:9" ht="60" x14ac:dyDescent="0.3">
      <c r="A18" s="76">
        <v>16</v>
      </c>
      <c r="B18" s="6" t="s">
        <v>917</v>
      </c>
      <c r="C18" s="57" t="s">
        <v>1390</v>
      </c>
      <c r="D18" s="57" t="s">
        <v>1482</v>
      </c>
      <c r="E18" s="57" t="s">
        <v>1047</v>
      </c>
      <c r="F18" s="6" t="s">
        <v>918</v>
      </c>
      <c r="G18" s="6" t="str">
        <f t="shared" si="0"/>
        <v>INSERT INTO SETTING VALUES(16,'NOTICE_IMG_FOLDER','/home/hosting_users/qlearn/tomcat/webapps/cImage/notice','공지 이미지 폴더');</v>
      </c>
      <c r="H18" s="6" t="str">
        <f t="shared" si="1"/>
        <v>INSERT INTO SETTING VALUES(16,'NOTICE_IMG_FOLDER','/home/hosting_users/testqlearn/cImage/notice','공지 이미지 폴더');</v>
      </c>
      <c r="I18" s="6" t="str">
        <f t="shared" si="2"/>
        <v>INSERT INTO SETTING VALUES(16,'NOTICE_IMG_FOLDER','D:\\Dev\\lms\\lms_image\\notice','공지 이미지 폴더');</v>
      </c>
    </row>
    <row r="19" spans="1:9" ht="60" x14ac:dyDescent="0.3">
      <c r="A19" s="76">
        <v>17</v>
      </c>
      <c r="B19" s="6" t="s">
        <v>967</v>
      </c>
      <c r="C19" s="57" t="s">
        <v>1391</v>
      </c>
      <c r="D19" s="57" t="s">
        <v>1481</v>
      </c>
      <c r="E19" s="57" t="s">
        <v>1048</v>
      </c>
      <c r="F19" s="6" t="s">
        <v>966</v>
      </c>
      <c r="G19" s="6" t="str">
        <f t="shared" si="0"/>
        <v>INSERT INTO SETTING VALUES(17,'MAIN_IMG_FOLDER','/home/hosting_users/qlearn/tomcat/webapps/cImage/main','메인페이지 이미지 폴더');</v>
      </c>
      <c r="H19" s="6" t="str">
        <f t="shared" si="1"/>
        <v>INSERT INTO SETTING VALUES(17,'MAIN_IMG_FOLDER','/home/hosting_users/testqlearn/cImage/main','메인페이지 이미지 폴더');</v>
      </c>
      <c r="I19" s="6" t="str">
        <f t="shared" si="2"/>
        <v>INSERT INTO SETTING VALUES(17,'MAIN_IMG_FOLDER','D:\\Dev\\lms\\lms_image\\main','메인페이지 이미지 폴더');</v>
      </c>
    </row>
    <row r="20" spans="1:9" ht="60" x14ac:dyDescent="0.3">
      <c r="A20" s="76">
        <v>18</v>
      </c>
      <c r="B20" s="76" t="s">
        <v>697</v>
      </c>
      <c r="C20" s="57" t="s">
        <v>696</v>
      </c>
      <c r="D20" s="57" t="s">
        <v>696</v>
      </c>
      <c r="E20" s="57" t="s">
        <v>696</v>
      </c>
      <c r="F20" s="6" t="s">
        <v>741</v>
      </c>
      <c r="G20" s="6" t="str">
        <f t="shared" si="0"/>
        <v>INSERT INTO SETTING VALUES(18,'ZIPCODE_URL','https://www.epost.go.kr/search.RetrieveIntegrationNewZipCdList.comm','우편번호 검색');</v>
      </c>
      <c r="H20" s="6" t="str">
        <f t="shared" si="1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</row>
    <row r="21" spans="1:9" ht="36" x14ac:dyDescent="0.3">
      <c r="A21" s="76">
        <v>19</v>
      </c>
      <c r="B21" s="76" t="s">
        <v>711</v>
      </c>
      <c r="C21" s="57">
        <v>2015</v>
      </c>
      <c r="D21" s="57">
        <v>2015</v>
      </c>
      <c r="E21" s="57">
        <v>2015</v>
      </c>
      <c r="F21" s="6" t="s">
        <v>717</v>
      </c>
      <c r="G21" s="6" t="str">
        <f t="shared" si="0"/>
        <v>INSERT INTO SETTING VALUES(19,'FROM_YEAR','2015','조건 시작연도');</v>
      </c>
      <c r="H21" s="6" t="str">
        <f t="shared" si="1"/>
        <v>INSERT INTO SETTING VALUES(19,'FROM_YEAR','2015','조건 시작연도');</v>
      </c>
      <c r="I21" s="6" t="str">
        <f t="shared" si="2"/>
        <v>INSERT INTO SETTING VALUES(19,'FROM_YEAR','2015','조건 시작연도');</v>
      </c>
    </row>
    <row r="22" spans="1:9" ht="36" x14ac:dyDescent="0.3">
      <c r="A22" s="76">
        <v>20</v>
      </c>
      <c r="B22" s="76" t="s">
        <v>715</v>
      </c>
      <c r="C22" s="57">
        <v>2025</v>
      </c>
      <c r="D22" s="57">
        <v>2025</v>
      </c>
      <c r="E22" s="57">
        <v>2025</v>
      </c>
      <c r="F22" s="6" t="s">
        <v>716</v>
      </c>
      <c r="G22" s="6" t="str">
        <f t="shared" si="0"/>
        <v>INSERT INTO SETTING VALUES(20,'TO_YEAR','2025','조건 종료연도');</v>
      </c>
      <c r="H22" s="6" t="str">
        <f t="shared" si="1"/>
        <v>INSERT INTO SETTING VALUES(20,'TO_YEAR','2025','조건 종료연도');</v>
      </c>
      <c r="I22" s="6" t="str">
        <f t="shared" si="2"/>
        <v>INSERT INTO SETTING VALUES(20,'TO_YEAR','2025','조건 종료연도');</v>
      </c>
    </row>
    <row r="23" spans="1:9" ht="36" x14ac:dyDescent="0.3">
      <c r="A23" s="76">
        <v>21</v>
      </c>
      <c r="B23" s="76" t="s">
        <v>851</v>
      </c>
      <c r="C23" s="57" t="s">
        <v>853</v>
      </c>
      <c r="D23" s="57" t="s">
        <v>853</v>
      </c>
      <c r="E23" s="57" t="s">
        <v>853</v>
      </c>
      <c r="F23" s="6" t="s">
        <v>854</v>
      </c>
      <c r="G23" s="6" t="str">
        <f t="shared" si="0"/>
        <v>INSERT INTO SETTING VALUES(21,'BIRTH_FROM_YEAR','1950','생일 시작연도');</v>
      </c>
      <c r="H23" s="6" t="str">
        <f t="shared" si="1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</row>
    <row r="24" spans="1:9" ht="36" x14ac:dyDescent="0.3">
      <c r="A24" s="76">
        <v>22</v>
      </c>
      <c r="B24" s="76" t="s">
        <v>852</v>
      </c>
      <c r="C24" s="57" t="s">
        <v>1402</v>
      </c>
      <c r="D24" s="57" t="s">
        <v>1402</v>
      </c>
      <c r="E24" s="57" t="s">
        <v>1402</v>
      </c>
      <c r="F24" s="6" t="s">
        <v>855</v>
      </c>
      <c r="G24" s="6" t="str">
        <f t="shared" si="0"/>
        <v>INSERT INTO SETTING VALUES(22,'BIRTH_TO_YEAR','2010','생일 종료연도');</v>
      </c>
      <c r="H24" s="6" t="str">
        <f t="shared" si="1"/>
        <v>INSERT INTO SETTING VALUES(22,'BIRTH_TO_YEAR','2010','생일 종료연도');</v>
      </c>
      <c r="I24" s="6" t="str">
        <f t="shared" si="2"/>
        <v>INSERT INTO SETTING VALUES(22,'BIRTH_TO_YEAR','2010','생일 종료연도');</v>
      </c>
    </row>
    <row r="25" spans="1:9" ht="48" x14ac:dyDescent="0.3">
      <c r="A25" s="76">
        <v>23</v>
      </c>
      <c r="B25" s="76" t="s">
        <v>976</v>
      </c>
      <c r="C25" s="57" t="s">
        <v>977</v>
      </c>
      <c r="D25" s="57" t="s">
        <v>977</v>
      </c>
      <c r="E25" s="57" t="s">
        <v>977</v>
      </c>
      <c r="F25" s="6" t="s">
        <v>978</v>
      </c>
      <c r="G25" s="6" t="str">
        <f t="shared" si="0"/>
        <v>INSERT INTO SETTING VALUES(23,'QUEST_PROGRESS_RATIO','80','설문지 작성을 위한 진도율');</v>
      </c>
      <c r="H25" s="6" t="str">
        <f t="shared" si="1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</row>
    <row r="26" spans="1:9" ht="48" x14ac:dyDescent="0.3">
      <c r="A26" s="76">
        <v>24</v>
      </c>
      <c r="B26" s="76" t="s">
        <v>983</v>
      </c>
      <c r="C26" s="57" t="s">
        <v>981</v>
      </c>
      <c r="D26" s="57" t="s">
        <v>981</v>
      </c>
      <c r="E26" s="57" t="s">
        <v>981</v>
      </c>
      <c r="F26" s="6" t="s">
        <v>980</v>
      </c>
      <c r="G26" s="6" t="str">
        <f t="shared" si="0"/>
        <v>INSERT INTO SETTING VALUES(24,'AGAIN_STUDY_DAY','365','재학습 가능일 일수');</v>
      </c>
      <c r="H26" s="6" t="str">
        <f t="shared" si="1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635</v>
      </c>
      <c r="D1" t="s">
        <v>636</v>
      </c>
    </row>
    <row r="2" spans="1:5" x14ac:dyDescent="0.3">
      <c r="A2" s="19" t="s">
        <v>1273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1289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1290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1291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1284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1285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1286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1287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1288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890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963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965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901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902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903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931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947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688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2019-07-14T03:36:27Z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