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people\workspace\lms\src\main\webapp\resources\setting\"/>
    </mc:Choice>
  </mc:AlternateContent>
  <bookViews>
    <workbookView xWindow="8100" yWindow="630" windowWidth="8100" windowHeight="11070" tabRatio="727" activeTab="2"/>
  </bookViews>
  <sheets>
    <sheet name="Context" sheetId="40" r:id="rId1"/>
    <sheet name="Db" sheetId="41" r:id="rId2"/>
    <sheet name="Table" sheetId="36" r:id="rId3"/>
    <sheet name="Drop Table" sheetId="35" r:id="rId4"/>
    <sheet name="Data" sheetId="34" r:id="rId5"/>
    <sheet name="환경설정" sheetId="37" r:id="rId6"/>
    <sheet name="테이블 변경" sheetId="38" r:id="rId7"/>
    <sheet name="Sheet1" sheetId="39" r:id="rId8"/>
  </sheets>
  <definedNames>
    <definedName name="_xlnm._FilterDatabase" localSheetId="2" hidden="1">Table!$A$1:$I$1</definedName>
  </definedNames>
  <calcPr calcId="162913"/>
</workbook>
</file>

<file path=xl/calcChain.xml><?xml version="1.0" encoding="utf-8"?>
<calcChain xmlns="http://schemas.openxmlformats.org/spreadsheetml/2006/main">
  <c r="B76" i="34" l="1"/>
  <c r="B75" i="34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J218" i="36"/>
  <c r="J217" i="36"/>
  <c r="G217" i="36"/>
  <c r="G218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376" i="36" l="1"/>
  <c r="G383" i="36"/>
  <c r="G51" i="36" l="1"/>
  <c r="G446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509" i="36"/>
  <c r="G508" i="36"/>
  <c r="G507" i="36"/>
  <c r="G506" i="36"/>
  <c r="G505" i="36"/>
  <c r="G504" i="36"/>
  <c r="G503" i="36"/>
  <c r="G518" i="36"/>
  <c r="G517" i="36"/>
  <c r="G516" i="36"/>
  <c r="G515" i="36"/>
  <c r="G514" i="36"/>
  <c r="G513" i="36"/>
  <c r="G512" i="36"/>
  <c r="G511" i="36"/>
  <c r="G510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415" i="36"/>
  <c r="G414" i="36"/>
  <c r="G413" i="36"/>
  <c r="G412" i="36"/>
  <c r="G411" i="36"/>
  <c r="G410" i="36"/>
  <c r="G409" i="36"/>
  <c r="G408" i="36"/>
  <c r="G407" i="36"/>
  <c r="G384" i="36"/>
  <c r="G382" i="36"/>
  <c r="G381" i="36"/>
  <c r="G380" i="36"/>
  <c r="G379" i="36"/>
  <c r="G378" i="36"/>
  <c r="G377" i="36"/>
  <c r="G375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374" i="36"/>
  <c r="G373" i="36"/>
  <c r="G372" i="36"/>
  <c r="G371" i="36"/>
  <c r="G370" i="36"/>
  <c r="G369" i="36"/>
  <c r="G210" i="36"/>
  <c r="G209" i="36"/>
  <c r="G208" i="36"/>
  <c r="G207" i="36"/>
  <c r="G206" i="36"/>
  <c r="G205" i="36"/>
  <c r="G204" i="36"/>
  <c r="G203" i="36"/>
  <c r="G202" i="36"/>
  <c r="G201" i="36"/>
  <c r="G200" i="36"/>
  <c r="G445" i="36"/>
  <c r="G444" i="36"/>
  <c r="G443" i="36"/>
  <c r="G50" i="36"/>
  <c r="G49" i="36"/>
  <c r="G48" i="36"/>
  <c r="G47" i="36"/>
  <c r="G46" i="36"/>
  <c r="G45" i="36"/>
  <c r="G442" i="36"/>
  <c r="G441" i="36"/>
  <c r="G440" i="36"/>
  <c r="G439" i="36"/>
  <c r="G438" i="36"/>
  <c r="G437" i="36"/>
  <c r="G436" i="36"/>
  <c r="G435" i="36"/>
  <c r="G434" i="36"/>
  <c r="G422" i="36"/>
  <c r="G421" i="36"/>
  <c r="G420" i="36"/>
  <c r="G419" i="36"/>
  <c r="G418" i="36"/>
  <c r="G417" i="36"/>
  <c r="G416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392" i="36"/>
  <c r="G391" i="36"/>
  <c r="G390" i="36"/>
  <c r="G389" i="36"/>
  <c r="G388" i="36"/>
  <c r="G387" i="36"/>
  <c r="G386" i="36"/>
  <c r="G385" i="36"/>
  <c r="G433" i="36"/>
  <c r="G432" i="36"/>
  <c r="G431" i="36"/>
  <c r="G430" i="36"/>
  <c r="G429" i="36"/>
  <c r="G428" i="36"/>
  <c r="G427" i="36"/>
  <c r="G426" i="36"/>
  <c r="G425" i="36"/>
  <c r="G424" i="36"/>
  <c r="G423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368" i="36"/>
  <c r="G367" i="36"/>
  <c r="G366" i="36"/>
  <c r="G365" i="36"/>
  <c r="G364" i="36"/>
  <c r="G363" i="36"/>
  <c r="G362" i="36"/>
  <c r="G361" i="36"/>
  <c r="G355" i="36"/>
  <c r="G354" i="36"/>
  <c r="G353" i="36"/>
  <c r="G352" i="36"/>
  <c r="G351" i="36"/>
  <c r="G350" i="36"/>
  <c r="G349" i="36"/>
  <c r="G348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60" i="36"/>
  <c r="G359" i="36"/>
  <c r="G358" i="36"/>
  <c r="G357" i="36"/>
  <c r="G356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6" i="36"/>
  <c r="G215" i="36"/>
  <c r="G214" i="36"/>
  <c r="G213" i="36"/>
  <c r="G212" i="36"/>
  <c r="G211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<sst xmlns="http://schemas.openxmlformats.org/spreadsheetml/2006/main" count="3603" uniqueCount="1088">
  <si>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</si>
  <si>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</si>
  <si>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</si>
  <si>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</si>
  <si>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</si>
  <si>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</si>
  <si>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</si>
  <si>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</si>
  <si>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</si>
  <si>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</si>
  <si>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</si>
  <si>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</si>
  <si>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</si>
  <si>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</si>
  <si>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</si>
  <si>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</si>
  <si>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</si>
  <si>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</si>
  <si>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</si>
  <si>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</si>
  <si>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</si>
  <si>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</si>
  <si>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</si>
  <si>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</si>
  <si>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</si>
  <si>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</si>
  <si>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</si>
  <si>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</si>
  <si>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</si>
  <si>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</si>
  <si>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</si>
  <si>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</si>
  <si>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</si>
  <si>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</si>
  <si>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</si>
  <si>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</si>
  <si>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</si>
  <si>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</si>
  <si>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</si>
  <si>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</si>
  <si>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</si>
  <si>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</si>
  <si>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</si>
  <si>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</si>
  <si>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</si>
  <si>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</si>
  <si>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</si>
  <si>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</si>
  <si>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</si>
  <si>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</si>
  <si>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</si>
  <si>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</si>
  <si>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</si>
  <si>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</si>
  <si>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</si>
  <si>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</si>
  <si>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</si>
  <si>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</si>
  <si>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</si>
  <si>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</si>
  <si>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</si>
  <si>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</si>
  <si>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</si>
  <si>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</si>
  <si>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</si>
  <si>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</si>
  <si>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</si>
  <si>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</si>
  <si>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</si>
  <si>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</si>
  <si>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</si>
  <si>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</si>
  <si>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</si>
  <si>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</si>
  <si>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</si>
  <si>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</si>
  <si>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</si>
  <si>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</si>
  <si>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</si>
  <si>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</si>
  <si>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</si>
  <si>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</si>
  <si>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</si>
  <si>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</si>
  <si>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</si>
  <si>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</si>
  <si>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</si>
  <si>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</si>
  <si>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</si>
  <si>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</si>
  <si>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</si>
  <si>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</si>
  <si>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</si>
  <si>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</si>
  <si>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</si>
  <si>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</si>
  <si>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</si>
  <si>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</si>
  <si>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</si>
  <si>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</si>
  <si>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</si>
  <si>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</si>
  <si>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</si>
  <si>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</si>
  <si>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</si>
  <si>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</si>
  <si>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</si>
  <si>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</si>
  <si>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</si>
  <si>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</si>
  <si>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</si>
  <si>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</si>
  <si>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</si>
  <si>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</si>
  <si>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</si>
  <si>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</si>
  <si>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</si>
  <si>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</si>
  <si>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</si>
  <si>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</si>
  <si>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</si>
  <si>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</si>
  <si>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</si>
  <si>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</si>
  <si>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</si>
  <si>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</si>
  <si>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</si>
  <si>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</si>
  <si>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</si>
  <si>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</si>
  <si>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</si>
  <si>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</si>
  <si>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</si>
  <si>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</si>
  <si>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</si>
  <si>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</si>
  <si>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</si>
  <si>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</si>
  <si>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</si>
  <si>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</si>
  <si>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</si>
  <si>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</si>
  <si>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</si>
  <si>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</si>
  <si>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</si>
  <si>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</si>
  <si>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</si>
  <si>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</si>
  <si>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</si>
  <si>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</si>
  <si>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</si>
  <si>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</si>
  <si>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</si>
  <si>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</si>
  <si>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</si>
  <si>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</si>
  <si>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</si>
  <si>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</si>
  <si>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</si>
  <si>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</si>
  <si>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</si>
  <si>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</si>
  <si>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</si>
  <si>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</si>
  <si>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</si>
  <si>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</si>
  <si>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</si>
  <si>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</si>
  <si>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</si>
  <si>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</si>
  <si>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</si>
  <si>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</si>
  <si>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</si>
  <si>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</si>
  <si>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</si>
  <si>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</si>
  <si>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</si>
  <si>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</si>
  <si>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</si>
  <si>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</si>
  <si>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</si>
  <si>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</si>
  <si>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</si>
  <si>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</si>
  <si>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</si>
  <si>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</si>
  <si>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</si>
  <si>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</si>
  <si>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</si>
  <si>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</si>
  <si>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</si>
  <si>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</si>
  <si>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</si>
  <si>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</si>
  <si>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</si>
  <si>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</si>
  <si>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</si>
  <si>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</si>
  <si>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</si>
  <si>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</si>
  <si>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</si>
  <si>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</si>
  <si>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</si>
  <si>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</si>
  <si>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</si>
  <si>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</si>
  <si>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</si>
  <si>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</si>
  <si>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</si>
  <si>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</si>
  <si>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</si>
  <si>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</si>
  <si>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</si>
  <si>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</si>
  <si>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</si>
  <si>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</si>
  <si>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</si>
  <si>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</si>
  <si>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</si>
  <si>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</si>
  <si>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</si>
  <si>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</si>
  <si>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</si>
  <si>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</si>
  <si>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</si>
  <si>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</si>
  <si>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</si>
  <si>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</si>
  <si>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</si>
  <si>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</si>
  <si>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</si>
  <si>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</si>
  <si>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</si>
  <si>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</si>
  <si>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</si>
  <si>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</si>
  <si>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</si>
  <si>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</si>
  <si>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</si>
  <si>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</si>
  <si>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</si>
  <si>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</si>
  <si>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</si>
  <si>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</si>
  <si>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</si>
  <si>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</si>
  <si>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</si>
  <si>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</si>
  <si>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</si>
  <si>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</si>
  <si>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</si>
  <si>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</si>
  <si>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</si>
  <si>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</si>
  <si>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</si>
  <si>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</si>
  <si>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</si>
  <si>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</si>
  <si>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</si>
  <si>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</si>
  <si>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</si>
  <si>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</si>
  <si>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</si>
  <si>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</si>
  <si>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</si>
  <si>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</si>
  <si>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</si>
  <si>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</si>
  <si>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</si>
  <si>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</si>
  <si>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</si>
  <si>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</si>
  <si>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</si>
  <si>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</si>
  <si>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</si>
  <si>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</si>
  <si>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</si>
  <si>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</si>
  <si>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</si>
  <si>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</si>
  <si>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</si>
  <si>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</si>
  <si>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</si>
  <si>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</si>
  <si>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</si>
  <si>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</si>
  <si>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</si>
  <si>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</si>
  <si>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</si>
  <si>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</si>
  <si>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</si>
  <si>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</si>
  <si>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</si>
  <si>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</si>
  <si>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</si>
  <si>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</si>
  <si>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</si>
  <si>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</si>
  <si>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</si>
  <si>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</si>
  <si>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</si>
  <si>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</si>
  <si>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</si>
  <si>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</si>
  <si>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</si>
  <si>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</si>
  <si>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</si>
  <si>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</si>
  <si>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</si>
  <si>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</si>
  <si>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</si>
  <si>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</si>
  <si>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</si>
  <si>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</si>
  <si>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</si>
  <si>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</si>
  <si>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</si>
  <si>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</si>
  <si>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</si>
  <si>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</si>
  <si>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</si>
  <si>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</si>
  <si>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</si>
  <si>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</si>
  <si>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</si>
  <si>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</si>
  <si>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</si>
  <si>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</si>
  <si>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</si>
  <si>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</si>
  <si>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</si>
  <si>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</si>
  <si>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</si>
  <si>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</si>
  <si>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</si>
  <si>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</si>
  <si>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</si>
  <si>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</si>
  <si>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</si>
  <si>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</si>
  <si>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</si>
  <si>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</si>
  <si>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</si>
  <si>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</si>
  <si>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</si>
  <si>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</si>
  <si>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</si>
  <si>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</si>
  <si>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</si>
  <si>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</si>
  <si>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</si>
  <si>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</si>
  <si>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</si>
  <si>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</si>
  <si>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</si>
  <si>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</si>
  <si>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</si>
  <si>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</si>
  <si>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</si>
  <si>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</si>
  <si>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</si>
  <si>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</si>
  <si>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</si>
  <si>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</si>
  <si>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</si>
  <si>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</si>
  <si>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</si>
  <si>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</si>
  <si>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</si>
  <si>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</si>
  <si>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</si>
  <si>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</si>
  <si>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</si>
  <si>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</si>
  <si>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</si>
  <si>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</si>
  <si>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</si>
  <si>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</si>
  <si>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</si>
  <si>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</si>
  <si>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</si>
  <si>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</si>
  <si>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</si>
  <si>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</si>
  <si>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</si>
  <si>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</si>
  <si>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</si>
  <si>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</si>
  <si>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</si>
  <si>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</si>
  <si>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</si>
  <si>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</si>
  <si>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</si>
  <si>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</si>
  <si>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</si>
  <si>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</si>
  <si>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</si>
  <si>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</si>
  <si>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</si>
  <si>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</si>
  <si>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</si>
  <si>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</si>
  <si>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</si>
  <si>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</si>
  <si>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</si>
  <si>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</si>
  <si>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</si>
  <si>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</si>
  <si>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</si>
  <si>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</si>
  <si>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</si>
  <si>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</si>
  <si>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</si>
  <si>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</si>
  <si>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</si>
  <si>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</si>
  <si>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</si>
  <si>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</si>
  <si>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</si>
  <si>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</si>
  <si>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</si>
  <si>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</si>
  <si>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</si>
  <si>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</si>
  <si>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TEXT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</si>
  <si>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</si>
  <si>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</si>
  <si>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</si>
  <si>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</si>
  <si>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</si>
  <si>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</si>
  <si>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</si>
  <si>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</si>
  <si>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</si>
  <si>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</si>
  <si>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</si>
  <si>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</si>
  <si>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</si>
  <si>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</si>
  <si>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</si>
  <si>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</si>
  <si>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</si>
  <si>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</si>
  <si>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</si>
  <si>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</si>
  <si>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</si>
  <si>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</si>
  <si>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</si>
  <si>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</si>
  <si>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</si>
  <si>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</si>
  <si>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</si>
  <si>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</si>
  <si>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</si>
  <si>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</si>
  <si>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</si>
  <si>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</si>
  <si>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</si>
  <si>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</si>
  <si>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</si>
  <si>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</si>
  <si>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</si>
  <si>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</si>
  <si>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</si>
  <si>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</si>
  <si>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</si>
  <si>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</si>
  <si>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COMP_CD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</si>
  <si>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</si>
  <si>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</si>
  <si>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</si>
  <si>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</si>
  <si>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</si>
  <si>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</si>
  <si>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</si>
  <si>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</si>
  <si>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</si>
  <si>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</si>
  <si>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</si>
  <si>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</si>
  <si>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</si>
  <si>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</si>
  <si>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</si>
  <si>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</si>
  <si>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</si>
  <si>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</si>
  <si>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</si>
  <si>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</si>
  <si>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</si>
  <si>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</si>
  <si>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</si>
  <si>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</si>
  <si>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</si>
  <si>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</si>
  <si>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</si>
  <si>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</si>
  <si>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</si>
  <si>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</si>
  <si>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</si>
  <si>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</si>
  <si>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</si>
  <si>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</si>
  <si>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</si>
  <si>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</si>
  <si>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</si>
  <si>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</si>
  <si>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</si>
  <si>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</si>
  <si>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</si>
  <si>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</si>
  <si>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</si>
  <si>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</si>
  <si>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</si>
  <si>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</si>
  <si>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</si>
  <si>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</si>
  <si>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</si>
  <si>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</si>
  <si>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</si>
  <si>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</si>
  <si>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</si>
  <si>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</si>
  <si>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</si>
  <si>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</si>
  <si>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</si>
  <si>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</si>
  <si>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</si>
  <si>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</si>
  <si>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GRADE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</si>
  <si>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</si>
  <si>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</si>
  <si>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</si>
  <si>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</si>
  <si>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</si>
  <si>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</si>
  <si>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</si>
  <si>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</si>
  <si>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</si>
  <si>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</si>
  <si>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</si>
  <si>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</si>
  <si>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</si>
  <si>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</si>
  <si>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</si>
  <si>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</si>
  <si>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</si>
  <si>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</si>
  <si>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</si>
  <si>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</si>
  <si>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</si>
  <si>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</si>
  <si>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</si>
  <si>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</si>
  <si>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</si>
  <si>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</si>
  <si>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</si>
  <si>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</si>
  <si>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</si>
  <si>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</si>
  <si>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</si>
  <si>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</si>
  <si>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</si>
  <si>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</si>
  <si>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</si>
  <si>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</si>
  <si>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</si>
  <si>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</si>
  <si>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</si>
  <si>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</si>
  <si>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</si>
  <si>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</si>
  <si>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</si>
  <si>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</si>
  <si>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</si>
  <si>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</si>
  <si>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</si>
  <si>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</si>
  <si>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</si>
  <si>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</si>
  <si>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</si>
  <si>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</si>
  <si>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</si>
  <si>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</si>
  <si>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</si>
  <si>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</si>
  <si>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</si>
  <si>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</si>
  <si>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</si>
  <si>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</si>
  <si>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</si>
  <si>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</si>
  <si>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</si>
  <si>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</si>
  <si>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</si>
  <si>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</si>
  <si>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</si>
  <si>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</si>
  <si>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</si>
  <si>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</si>
  <si>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</si>
  <si>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</si>
  <si>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</si>
  <si>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</si>
  <si>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</si>
  <si>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</si>
  <si>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</si>
  <si>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</si>
  <si>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</si>
  <si>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</si>
  <si>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</si>
  <si>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</si>
  <si>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</si>
  <si>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</si>
  <si>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</si>
  <si>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</si>
  <si>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</si>
  <si>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</si>
  <si>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</si>
  <si>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</si>
  <si>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</si>
  <si>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</si>
  <si>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</si>
  <si>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</si>
  <si>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</si>
  <si>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</si>
  <si>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</si>
  <si>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</si>
  <si>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</si>
  <si>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</si>
  <si>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COURSE_KIND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</si>
  <si>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</si>
  <si>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</si>
  <si>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</si>
  <si>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</si>
  <si>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</si>
  <si>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</si>
  <si>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</si>
  <si>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</si>
  <si>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</si>
  <si>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</si>
  <si>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</si>
  <si>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</si>
  <si>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</si>
  <si>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</si>
  <si>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</si>
  <si>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</si>
  <si>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</si>
  <si>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</si>
  <si>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</si>
  <si>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</si>
  <si>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</si>
  <si>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</si>
  <si>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</si>
  <si>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</si>
  <si>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</si>
  <si>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</si>
  <si>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</si>
  <si>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</si>
  <si>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</si>
  <si>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</si>
  <si>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</si>
  <si>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</si>
  <si>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</si>
  <si>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</si>
  <si>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</si>
  <si>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</si>
  <si>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</si>
  <si>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</si>
  <si>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</si>
  <si>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</si>
  <si>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</si>
  <si>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</si>
  <si>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</si>
  <si>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</si>
  <si>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</si>
  <si>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</si>
  <si>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</si>
  <si>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</si>
  <si>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</si>
  <si>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</si>
  <si>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</si>
  <si>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</si>
  <si>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</si>
  <si>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</si>
  <si>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</si>
  <si>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</si>
  <si>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</si>
  <si>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</si>
  <si>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</si>
  <si>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</si>
  <si>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</si>
  <si>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</si>
  <si>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</si>
  <si>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</si>
  <si>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</si>
  <si>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</si>
  <si>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</si>
  <si>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</si>
  <si>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</si>
  <si>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</si>
  <si>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</si>
  <si>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</si>
  <si>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</si>
  <si>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</si>
  <si>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</si>
  <si>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</si>
  <si>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</si>
  <si>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</si>
  <si>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</si>
  <si>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</si>
  <si>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</si>
  <si>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</si>
  <si>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</si>
  <si>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</si>
  <si>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</si>
  <si>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</si>
  <si>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</si>
  <si>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</si>
  <si>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</si>
  <si>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</si>
  <si>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</si>
  <si>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</si>
  <si>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</si>
  <si>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</si>
  <si>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</si>
  <si>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</si>
  <si>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</si>
  <si>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</si>
  <si>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</si>
  <si>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</si>
  <si>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</si>
  <si>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</si>
  <si>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</si>
  <si>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</si>
  <si>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</si>
  <si>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</si>
  <si>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</si>
  <si>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</si>
  <si>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</si>
  <si>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</si>
  <si>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</si>
  <si>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</si>
  <si>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</si>
  <si>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</si>
  <si>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</si>
  <si>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OPEN_YN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</si>
  <si>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</si>
  <si>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</si>
  <si>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</si>
  <si>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</si>
  <si>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</si>
  <si>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</si>
  <si>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</si>
  <si>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</si>
  <si>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</si>
  <si>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</si>
  <si>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</si>
  <si>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HOME_TEL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</si>
  <si>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</si>
  <si>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</si>
  <si>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</si>
  <si>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</si>
  <si>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</si>
  <si>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</si>
  <si>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</si>
  <si>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</si>
  <si>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</si>
  <si>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</si>
  <si>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</si>
  <si>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</si>
  <si>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</si>
  <si>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</si>
  <si>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</si>
  <si>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</si>
  <si>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</si>
  <si>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</si>
  <si>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</si>
  <si>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</si>
  <si>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</si>
  <si>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</si>
  <si>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</si>
  <si>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</si>
  <si>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</si>
  <si>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</si>
  <si>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</si>
  <si>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</si>
  <si>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</si>
  <si>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</si>
  <si>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ADMIN_AUH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</si>
  <si>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</si>
  <si>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</si>
  <si>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</si>
  <si>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</si>
  <si>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</si>
  <si>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</si>
  <si>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</si>
  <si>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</si>
  <si>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</si>
  <si>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</si>
  <si>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</si>
  <si>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</si>
  <si>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</si>
  <si>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</si>
  <si>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</si>
  <si>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</si>
  <si>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</si>
  <si>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</si>
  <si>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</si>
  <si>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</si>
  <si>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</si>
  <si>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</si>
  <si>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</si>
  <si>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</si>
  <si>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</si>
  <si>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</si>
  <si>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</si>
  <si>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</si>
  <si>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</si>
  <si>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</si>
  <si>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</si>
  <si>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</si>
  <si>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WEEK_COST_YN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</si>
  <si>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</si>
  <si>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</si>
  <si>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</si>
  <si>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</si>
  <si>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</si>
  <si>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</si>
  <si>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</si>
  <si>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</si>
  <si>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</si>
  <si>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</si>
  <si>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</si>
  <si>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</si>
  <si>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</si>
  <si>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</si>
  <si>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</si>
  <si>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</si>
  <si>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</si>
  <si>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</si>
  <si>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</si>
  <si>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</si>
  <si>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</si>
  <si>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</si>
  <si>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</si>
  <si>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</si>
  <si>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</si>
  <si>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</si>
  <si>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</si>
  <si>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</si>
  <si>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</si>
  <si>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</si>
  <si>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</si>
  <si>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</si>
  <si>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</si>
  <si>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</si>
  <si>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</si>
  <si>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</si>
  <si>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</si>
  <si>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</si>
  <si>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</si>
  <si>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</si>
  <si>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</si>
  <si>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</si>
  <si>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</si>
  <si>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</si>
  <si>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</si>
  <si>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</si>
  <si>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</si>
  <si>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</si>
  <si>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</si>
  <si>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</si>
  <si>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</si>
  <si>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</si>
  <si>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</si>
  <si>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</si>
  <si>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</si>
  <si>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</si>
  <si>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</si>
  <si>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</si>
  <si>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</si>
  <si>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</si>
  <si>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</si>
  <si>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</si>
  <si>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</si>
  <si>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</si>
  <si>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</si>
  <si>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</si>
  <si>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</si>
  <si>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</si>
  <si>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</si>
  <si>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</si>
  <si>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</si>
  <si>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</si>
  <si>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</si>
  <si>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</si>
  <si>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</si>
  <si>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</si>
  <si>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</si>
  <si>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</si>
  <si>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</si>
  <si>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</si>
  <si>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</si>
  <si>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</si>
  <si>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</si>
  <si>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</si>
  <si>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</si>
  <si>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</si>
  <si>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</si>
  <si>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</si>
  <si>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</si>
  <si>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</si>
  <si>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</si>
  <si>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</si>
  <si>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</si>
  <si>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</si>
  <si>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</si>
  <si>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</si>
  <si>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</si>
  <si>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</si>
  <si>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</si>
  <si>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</si>
  <si>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</si>
  <si>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</si>
  <si>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</si>
  <si>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</si>
  <si>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</si>
  <si>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</si>
  <si>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</si>
  <si>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</si>
  <si>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</si>
  <si>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</si>
  <si>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</si>
  <si>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</si>
  <si>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</si>
  <si>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</si>
  <si>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</si>
  <si>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</si>
  <si>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</si>
  <si>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</si>
  <si>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</si>
  <si>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</si>
  <si>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</si>
  <si>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</si>
  <si>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</si>
  <si>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</si>
  <si>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</si>
  <si>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</si>
  <si>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</si>
  <si>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</si>
  <si>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</si>
  <si>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</si>
  <si>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</si>
  <si>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</si>
  <si>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</si>
  <si>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</si>
  <si>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</si>
  <si>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</si>
  <si>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</si>
  <si>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</si>
  <si>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</si>
  <si>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</si>
  <si>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</si>
  <si>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</si>
  <si>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</si>
  <si>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</si>
  <si>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</si>
  <si>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</si>
  <si>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</si>
  <si>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</si>
  <si>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</si>
  <si>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</si>
  <si>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</si>
  <si>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</si>
  <si>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</si>
  <si>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</si>
  <si>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</si>
  <si>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</si>
  <si>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</si>
  <si>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</si>
  <si>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</si>
  <si>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</si>
  <si>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</si>
  <si>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</si>
  <si>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</si>
  <si>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</si>
  <si>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</si>
  <si>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</si>
  <si>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</si>
  <si>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</si>
  <si>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</si>
  <si>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</si>
  <si>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</si>
  <si>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</si>
  <si>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</si>
  <si>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</si>
  <si>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</si>
  <si>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</si>
  <si>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</si>
  <si>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</si>
  <si>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</si>
  <si>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</si>
  <si>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</si>
  <si>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</si>
  <si>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</si>
  <si>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</si>
  <si>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</si>
  <si>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</si>
  <si>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</si>
  <si>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</si>
  <si>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</si>
  <si>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</si>
  <si>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</si>
  <si>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</si>
  <si>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</si>
  <si>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</si>
  <si>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</si>
  <si>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</si>
  <si>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</si>
  <si>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</si>
  <si>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</si>
  <si>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</si>
  <si>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</si>
  <si>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</si>
  <si>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</si>
  <si>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</si>
  <si>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</si>
  <si>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</si>
  <si>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</si>
  <si>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</si>
  <si>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</si>
  <si>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</si>
  <si>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</si>
  <si>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</si>
  <si>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</si>
  <si>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</si>
  <si>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</si>
  <si>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</si>
  <si>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ORG_COURSE_COST</t>
    <phoneticPr fontId="1" type="noConversion"/>
  </si>
  <si>
    <t>2017.02.25</t>
    <phoneticPr fontId="1" type="noConversion"/>
  </si>
  <si>
    <t>DISCOUNT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</si>
  <si>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</si>
  <si>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</si>
  <si>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</si>
  <si>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</si>
  <si>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</si>
  <si>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</si>
  <si>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</si>
  <si>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</si>
  <si>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</si>
  <si>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</si>
  <si>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</si>
  <si>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</si>
  <si>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</si>
  <si>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</si>
  <si>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</si>
  <si>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</si>
  <si>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</si>
  <si>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</si>
  <si>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</si>
  <si>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</si>
  <si>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</si>
  <si>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</si>
  <si>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</si>
  <si>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</si>
  <si>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</si>
  <si>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</si>
  <si>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</si>
  <si>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</si>
  <si>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</si>
  <si>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</si>
  <si>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</si>
  <si>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</si>
  <si>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</si>
  <si>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</si>
  <si>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</si>
  <si>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</si>
  <si>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</si>
  <si>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</si>
  <si>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</si>
  <si>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</si>
  <si>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</si>
  <si>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</si>
  <si>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</si>
  <si>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</si>
  <si>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N, A(Admin), C(Contents Admin), M(Manage Admin)</t>
    <phoneticPr fontId="1" type="noConversion"/>
  </si>
  <si>
    <t>처음 비용</t>
    <phoneticPr fontId="1" type="noConversion"/>
  </si>
  <si>
    <t>비용(할인율 적용)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</si>
</sst>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5" sqref="C15"/>
    </sheetView>
  </sheetViews>
  <sheetFormatPr defaultRowHeight="16.5" x14ac:dyDescent="0.3"/>
  <sheetData>
    <row r="1" spans="1:1" x14ac:dyDescent="0.3">
      <c r="A1" t="s">
        <v>1033</v>
      </c>
    </row>
    <row r="2" spans="1:1" x14ac:dyDescent="0.3">
      <c r="A2" t="s">
        <v>1034</v>
      </c>
    </row>
    <row r="3" spans="1:1" x14ac:dyDescent="0.3">
      <c r="A3" t="s">
        <v>1035</v>
      </c>
    </row>
    <row r="4" spans="1:1" x14ac:dyDescent="0.3">
      <c r="A4" t="s">
        <v>1036</v>
      </c>
    </row>
    <row r="5" spans="1:1" x14ac:dyDescent="0.3">
      <c r="A5" t="s">
        <v>1037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3"/>
  <sheetViews>
    <sheetView tabSelected="1" workbookViewId="0">
      <pane xSplit="1" ySplit="1" topLeftCell="B488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RowHeight="12" x14ac:dyDescent="0.3"/>
  <cols>
    <col min="1" max="1" width="17.75" style="3" bestFit="1" customWidth="1"/>
    <col min="2" max="2" width="15" style="58" bestFit="1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967</v>
      </c>
      <c r="B1" s="47" t="s">
        <v>968</v>
      </c>
      <c r="C1" s="41" t="s">
        <v>969</v>
      </c>
      <c r="D1" s="39" t="s">
        <v>197</v>
      </c>
      <c r="E1" s="39" t="s">
        <v>970</v>
      </c>
      <c r="F1" s="39" t="s">
        <v>966</v>
      </c>
      <c r="G1" s="39" t="s">
        <v>644</v>
      </c>
      <c r="H1" s="39" t="s">
        <v>516</v>
      </c>
      <c r="I1" s="39" t="s">
        <v>517</v>
      </c>
    </row>
    <row r="2" spans="1:11" x14ac:dyDescent="0.3">
      <c r="A2" s="60" t="s">
        <v>615</v>
      </c>
      <c r="B2" s="51" t="s">
        <v>991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79"/>
      <c r="J2" s="1"/>
    </row>
    <row r="3" spans="1:11" x14ac:dyDescent="0.3">
      <c r="A3" s="60" t="s">
        <v>615</v>
      </c>
      <c r="B3" s="51" t="s">
        <v>991</v>
      </c>
      <c r="C3" s="46" t="s">
        <v>616</v>
      </c>
      <c r="D3" s="14" t="s">
        <v>856</v>
      </c>
      <c r="E3" s="12" t="s">
        <v>603</v>
      </c>
      <c r="F3" s="14">
        <v>1</v>
      </c>
      <c r="G3" s="4" t="str">
        <f t="shared" si="0"/>
        <v xml:space="preserve">APPROVAL_ID VARCHAR(30), </v>
      </c>
      <c r="H3" s="12"/>
      <c r="I3" s="79"/>
      <c r="J3" s="1"/>
    </row>
    <row r="4" spans="1:11" x14ac:dyDescent="0.3">
      <c r="A4" s="60" t="s">
        <v>615</v>
      </c>
      <c r="B4" s="51" t="s">
        <v>991</v>
      </c>
      <c r="C4" s="13" t="s">
        <v>36</v>
      </c>
      <c r="D4" s="2" t="s">
        <v>75</v>
      </c>
      <c r="E4" s="2" t="s">
        <v>751</v>
      </c>
      <c r="F4" s="14">
        <v>2</v>
      </c>
      <c r="G4" s="4" t="str">
        <f t="shared" si="0"/>
        <v xml:space="preserve">USER_ID VARCHAR(15), </v>
      </c>
      <c r="H4" s="12"/>
      <c r="I4" s="79"/>
      <c r="J4" s="1"/>
    </row>
    <row r="5" spans="1:11" x14ac:dyDescent="0.3">
      <c r="A5" s="60" t="s">
        <v>615</v>
      </c>
      <c r="B5" s="51" t="s">
        <v>991</v>
      </c>
      <c r="C5" s="40" t="s">
        <v>753</v>
      </c>
      <c r="D5" s="14" t="s">
        <v>754</v>
      </c>
      <c r="E5" s="14" t="s">
        <v>755</v>
      </c>
      <c r="F5" s="14">
        <v>3</v>
      </c>
      <c r="G5" s="4" t="str">
        <f t="shared" si="0"/>
        <v xml:space="preserve">KIND CHAR(1) DEFAULT 'U', </v>
      </c>
      <c r="H5" s="12" t="s">
        <v>756</v>
      </c>
      <c r="I5" s="79"/>
      <c r="J5" s="1"/>
    </row>
    <row r="6" spans="1:11" ht="48" x14ac:dyDescent="0.3">
      <c r="A6" s="60" t="s">
        <v>615</v>
      </c>
      <c r="B6" s="51" t="s">
        <v>991</v>
      </c>
      <c r="C6" s="40" t="s">
        <v>611</v>
      </c>
      <c r="D6" s="14" t="s">
        <v>77</v>
      </c>
      <c r="E6" s="20" t="s">
        <v>398</v>
      </c>
      <c r="F6" s="14">
        <v>4</v>
      </c>
      <c r="G6" s="4" t="str">
        <f t="shared" si="0"/>
        <v xml:space="preserve">STATUS CHAR(1), </v>
      </c>
      <c r="H6" s="20" t="s">
        <v>909</v>
      </c>
      <c r="I6" s="79"/>
      <c r="J6" s="1"/>
    </row>
    <row r="7" spans="1:11" x14ac:dyDescent="0.3">
      <c r="A7" s="60" t="s">
        <v>615</v>
      </c>
      <c r="B7" s="51" t="s">
        <v>991</v>
      </c>
      <c r="C7" s="40" t="s">
        <v>605</v>
      </c>
      <c r="D7" s="14" t="s">
        <v>502</v>
      </c>
      <c r="E7" s="14" t="s">
        <v>606</v>
      </c>
      <c r="F7" s="14">
        <v>5</v>
      </c>
      <c r="G7" s="4" t="str">
        <f t="shared" si="0"/>
        <v xml:space="preserve">TOTAL_COST INT DEFAULT 0, </v>
      </c>
      <c r="H7" s="12"/>
      <c r="I7" s="79"/>
      <c r="J7" s="1"/>
    </row>
    <row r="8" spans="1:11" x14ac:dyDescent="0.3">
      <c r="A8" s="60" t="s">
        <v>615</v>
      </c>
      <c r="B8" s="51" t="s">
        <v>991</v>
      </c>
      <c r="C8" s="40" t="s">
        <v>555</v>
      </c>
      <c r="D8" s="14" t="s">
        <v>502</v>
      </c>
      <c r="E8" s="14" t="s">
        <v>556</v>
      </c>
      <c r="F8" s="14">
        <v>6</v>
      </c>
      <c r="G8" s="4" t="str">
        <f t="shared" si="0"/>
        <v xml:space="preserve">PAYMENT_POINT INT DEFAULT 0, </v>
      </c>
      <c r="H8" s="12"/>
      <c r="I8" s="79"/>
      <c r="J8" s="1"/>
    </row>
    <row r="9" spans="1:11" x14ac:dyDescent="0.3">
      <c r="A9" s="60" t="s">
        <v>615</v>
      </c>
      <c r="B9" s="51" t="s">
        <v>991</v>
      </c>
      <c r="C9" s="40" t="s">
        <v>486</v>
      </c>
      <c r="D9" s="14" t="s">
        <v>502</v>
      </c>
      <c r="E9" s="14" t="s">
        <v>484</v>
      </c>
      <c r="F9" s="14">
        <v>7</v>
      </c>
      <c r="G9" s="4" t="str">
        <f t="shared" si="0"/>
        <v xml:space="preserve">PAYMENT_COST INT DEFAULT 0, </v>
      </c>
      <c r="H9" s="12"/>
      <c r="I9" s="79"/>
      <c r="J9" s="1"/>
    </row>
    <row r="10" spans="1:11" x14ac:dyDescent="0.3">
      <c r="A10" s="60" t="s">
        <v>615</v>
      </c>
      <c r="B10" s="51" t="s">
        <v>991</v>
      </c>
      <c r="C10" s="40" t="s">
        <v>612</v>
      </c>
      <c r="D10" s="14" t="s">
        <v>488</v>
      </c>
      <c r="E10" s="14" t="s">
        <v>483</v>
      </c>
      <c r="F10" s="14">
        <v>8</v>
      </c>
      <c r="G10" s="4" t="str">
        <f t="shared" si="0"/>
        <v xml:space="preserve">PAYMENT_KIND VARCHAR(20), </v>
      </c>
      <c r="H10" s="12" t="s">
        <v>609</v>
      </c>
      <c r="I10" s="80"/>
      <c r="J10" s="1"/>
    </row>
    <row r="11" spans="1:11" x14ac:dyDescent="0.3">
      <c r="A11" s="60" t="s">
        <v>615</v>
      </c>
      <c r="B11" s="51" t="s">
        <v>991</v>
      </c>
      <c r="C11" s="40" t="s">
        <v>613</v>
      </c>
      <c r="D11" s="14" t="s">
        <v>488</v>
      </c>
      <c r="E11" s="14" t="s">
        <v>485</v>
      </c>
      <c r="F11" s="14">
        <v>9</v>
      </c>
      <c r="G11" s="4" t="str">
        <f t="shared" si="0"/>
        <v xml:space="preserve">PAYMENT_BANK VARCHAR(20), </v>
      </c>
      <c r="H11" s="12"/>
      <c r="I11" s="80"/>
      <c r="J11" s="1"/>
    </row>
    <row r="12" spans="1:11" x14ac:dyDescent="0.3">
      <c r="A12" s="60" t="s">
        <v>615</v>
      </c>
      <c r="B12" s="51" t="s">
        <v>991</v>
      </c>
      <c r="C12" s="40" t="s">
        <v>497</v>
      </c>
      <c r="D12" s="14" t="s">
        <v>78</v>
      </c>
      <c r="E12" s="14" t="s">
        <v>752</v>
      </c>
      <c r="F12" s="14">
        <v>10</v>
      </c>
      <c r="G12" s="4" t="str">
        <f t="shared" si="0"/>
        <v xml:space="preserve">PAYMENT_DATE DATETIME, </v>
      </c>
      <c r="H12" s="12"/>
      <c r="I12" s="80"/>
      <c r="J12" s="1"/>
    </row>
    <row r="13" spans="1:11" x14ac:dyDescent="0.3">
      <c r="A13" s="60" t="s">
        <v>615</v>
      </c>
      <c r="B13" s="51" t="s">
        <v>991</v>
      </c>
      <c r="C13" s="40" t="s">
        <v>607</v>
      </c>
      <c r="D13" s="14" t="s">
        <v>85</v>
      </c>
      <c r="E13" s="14" t="s">
        <v>608</v>
      </c>
      <c r="F13" s="14">
        <v>11</v>
      </c>
      <c r="G13" s="4" t="str">
        <f t="shared" si="0"/>
        <v xml:space="preserve">REFUND_KIND VARCHAR(20), </v>
      </c>
      <c r="H13" s="12" t="s">
        <v>618</v>
      </c>
      <c r="I13" s="8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615</v>
      </c>
      <c r="B14" s="51" t="s">
        <v>991</v>
      </c>
      <c r="C14" s="40" t="s">
        <v>498</v>
      </c>
      <c r="D14" s="14" t="s">
        <v>569</v>
      </c>
      <c r="E14" s="14" t="s">
        <v>499</v>
      </c>
      <c r="F14" s="14">
        <v>12</v>
      </c>
      <c r="G14" s="4" t="str">
        <f t="shared" si="0"/>
        <v xml:space="preserve">REFUND_COST INT DEFAULT 0, </v>
      </c>
      <c r="H14" s="12"/>
      <c r="I14" s="80"/>
      <c r="J14" s="1"/>
      <c r="K14" s="1" t="str">
        <f t="shared" si="1"/>
        <v/>
      </c>
    </row>
    <row r="15" spans="1:11" x14ac:dyDescent="0.3">
      <c r="A15" s="60" t="s">
        <v>615</v>
      </c>
      <c r="B15" s="51" t="s">
        <v>991</v>
      </c>
      <c r="C15" s="40" t="s">
        <v>489</v>
      </c>
      <c r="D15" s="14" t="s">
        <v>488</v>
      </c>
      <c r="E15" s="14" t="s">
        <v>491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615</v>
      </c>
      <c r="B16" s="51" t="s">
        <v>991</v>
      </c>
      <c r="C16" s="40" t="s">
        <v>490</v>
      </c>
      <c r="D16" s="14" t="s">
        <v>488</v>
      </c>
      <c r="E16" s="14" t="s">
        <v>492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615</v>
      </c>
      <c r="B17" s="51" t="s">
        <v>991</v>
      </c>
      <c r="C17" s="40" t="s">
        <v>400</v>
      </c>
      <c r="D17" s="14" t="s">
        <v>78</v>
      </c>
      <c r="E17" s="20" t="s">
        <v>399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615</v>
      </c>
      <c r="B18" s="51" t="s">
        <v>991</v>
      </c>
      <c r="C18" s="40" t="s">
        <v>117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7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615</v>
      </c>
      <c r="B19" s="51" t="s">
        <v>991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79"/>
      <c r="J19" s="1"/>
      <c r="K19" s="1"/>
    </row>
    <row r="20" spans="1:11" x14ac:dyDescent="0.3">
      <c r="A20" s="60" t="s">
        <v>615</v>
      </c>
      <c r="B20" s="51" t="s">
        <v>991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79"/>
      <c r="J20" s="1"/>
      <c r="K20" s="1" t="str">
        <f t="shared" si="1"/>
        <v/>
      </c>
    </row>
    <row r="21" spans="1:11" x14ac:dyDescent="0.3">
      <c r="A21" s="60" t="s">
        <v>615</v>
      </c>
      <c r="B21" s="51" t="s">
        <v>991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79"/>
      <c r="J21" s="1"/>
      <c r="K21" s="1"/>
    </row>
    <row r="22" spans="1:11" x14ac:dyDescent="0.3">
      <c r="A22" s="60" t="s">
        <v>615</v>
      </c>
      <c r="B22" s="51" t="s">
        <v>991</v>
      </c>
      <c r="C22" s="40" t="s">
        <v>604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7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1006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1006</v>
      </c>
      <c r="C24" s="45" t="s">
        <v>50</v>
      </c>
      <c r="D24" s="6" t="s">
        <v>103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1006</v>
      </c>
      <c r="C25" s="45" t="s">
        <v>147</v>
      </c>
      <c r="D25" s="6" t="s">
        <v>148</v>
      </c>
      <c r="E25" s="6" t="s">
        <v>146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1006</v>
      </c>
      <c r="C26" s="45" t="s">
        <v>63</v>
      </c>
      <c r="D26" s="6" t="s">
        <v>79</v>
      </c>
      <c r="E26" s="6" t="s">
        <v>137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1006</v>
      </c>
      <c r="C27" s="45" t="s">
        <v>144</v>
      </c>
      <c r="D27" s="6" t="s">
        <v>118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1006</v>
      </c>
      <c r="C28" s="45" t="s">
        <v>143</v>
      </c>
      <c r="D28" s="6" t="s">
        <v>141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1006</v>
      </c>
      <c r="C29" s="45" t="s">
        <v>145</v>
      </c>
      <c r="D29" s="6" t="s">
        <v>142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1006</v>
      </c>
      <c r="C30" s="45" t="s">
        <v>151</v>
      </c>
      <c r="D30" s="6" t="s">
        <v>118</v>
      </c>
      <c r="E30" s="6" t="s">
        <v>150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1006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1006</v>
      </c>
      <c r="C32" s="45" t="s">
        <v>127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1006</v>
      </c>
      <c r="C33" s="45">
        <v>1</v>
      </c>
      <c r="D33" s="6" t="s">
        <v>1026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152</v>
      </c>
      <c r="B34" s="54" t="s">
        <v>1007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152</v>
      </c>
      <c r="B35" s="54" t="s">
        <v>1007</v>
      </c>
      <c r="C35" s="45" t="s">
        <v>50</v>
      </c>
      <c r="D35" s="6" t="s">
        <v>103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152</v>
      </c>
      <c r="B36" s="54" t="s">
        <v>1007</v>
      </c>
      <c r="C36" s="45" t="s">
        <v>48</v>
      </c>
      <c r="D36" s="6" t="s">
        <v>148</v>
      </c>
      <c r="E36" s="6" t="s">
        <v>132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152</v>
      </c>
      <c r="B37" s="54" t="s">
        <v>1007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152</v>
      </c>
      <c r="B38" s="54" t="s">
        <v>1007</v>
      </c>
      <c r="C38" s="45" t="s">
        <v>144</v>
      </c>
      <c r="D38" s="6" t="s">
        <v>118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152</v>
      </c>
      <c r="B39" s="54" t="s">
        <v>1007</v>
      </c>
      <c r="C39" s="45" t="s">
        <v>143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152</v>
      </c>
      <c r="B40" s="54" t="s">
        <v>1007</v>
      </c>
      <c r="C40" s="45" t="s">
        <v>145</v>
      </c>
      <c r="D40" s="6" t="s">
        <v>118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152</v>
      </c>
      <c r="B41" s="54" t="s">
        <v>1007</v>
      </c>
      <c r="C41" s="45" t="s">
        <v>151</v>
      </c>
      <c r="D41" s="6" t="s">
        <v>118</v>
      </c>
      <c r="E41" s="6" t="s">
        <v>150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152</v>
      </c>
      <c r="B42" s="54" t="s">
        <v>1007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152</v>
      </c>
      <c r="B43" s="54" t="s">
        <v>1007</v>
      </c>
      <c r="C43" s="45" t="s">
        <v>127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152</v>
      </c>
      <c r="B44" s="54" t="s">
        <v>1007</v>
      </c>
      <c r="C44" s="45">
        <v>1</v>
      </c>
      <c r="D44" s="6" t="s">
        <v>1027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986</v>
      </c>
      <c r="B45" s="52" t="s">
        <v>1014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986</v>
      </c>
      <c r="B46" s="52" t="s">
        <v>1014</v>
      </c>
      <c r="C46" s="44" t="s">
        <v>50</v>
      </c>
      <c r="D46" s="22" t="s">
        <v>879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986</v>
      </c>
      <c r="B47" s="52" t="s">
        <v>1014</v>
      </c>
      <c r="C47" s="43" t="s">
        <v>876</v>
      </c>
      <c r="D47" s="22" t="s">
        <v>878</v>
      </c>
      <c r="E47" s="14" t="s">
        <v>884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986</v>
      </c>
      <c r="B48" s="52" t="s">
        <v>1014</v>
      </c>
      <c r="C48" s="40" t="s">
        <v>880</v>
      </c>
      <c r="D48" s="22" t="s">
        <v>878</v>
      </c>
      <c r="E48" s="22" t="s">
        <v>885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986</v>
      </c>
      <c r="B49" s="52" t="s">
        <v>1014</v>
      </c>
      <c r="C49" s="40" t="s">
        <v>895</v>
      </c>
      <c r="D49" s="22" t="s">
        <v>85</v>
      </c>
      <c r="E49" s="22" t="s">
        <v>896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986</v>
      </c>
      <c r="B50" s="52" t="s">
        <v>1014</v>
      </c>
      <c r="C50" s="44" t="s">
        <v>881</v>
      </c>
      <c r="D50" s="22" t="s">
        <v>882</v>
      </c>
      <c r="E50" s="22" t="s">
        <v>883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487</v>
      </c>
      <c r="B51" s="52" t="s">
        <v>1014</v>
      </c>
      <c r="C51" s="44" t="s">
        <v>127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140</v>
      </c>
      <c r="B52" s="54" t="s">
        <v>1004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140</v>
      </c>
      <c r="B53" s="54" t="s">
        <v>1004</v>
      </c>
      <c r="C53" s="45" t="s">
        <v>50</v>
      </c>
      <c r="D53" s="6" t="s">
        <v>103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140</v>
      </c>
      <c r="B54" s="54" t="s">
        <v>1004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140</v>
      </c>
      <c r="B55" s="54" t="s">
        <v>1004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140</v>
      </c>
      <c r="B56" s="54" t="s">
        <v>1004</v>
      </c>
      <c r="C56" s="45" t="s">
        <v>49</v>
      </c>
      <c r="D56" s="6" t="s">
        <v>179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140</v>
      </c>
      <c r="B57" s="54" t="s">
        <v>1004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x14ac:dyDescent="0.3">
      <c r="A58" s="63" t="s">
        <v>140</v>
      </c>
      <c r="B58" s="54" t="s">
        <v>1004</v>
      </c>
      <c r="C58" s="45" t="s">
        <v>136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66"/>
    </row>
    <row r="59" spans="1:9" x14ac:dyDescent="0.3">
      <c r="A59" s="63" t="s">
        <v>140</v>
      </c>
      <c r="B59" s="54" t="s">
        <v>1004</v>
      </c>
      <c r="C59" s="45" t="s">
        <v>135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140</v>
      </c>
      <c r="B60" s="54" t="s">
        <v>1004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140</v>
      </c>
      <c r="B61" s="54" t="s">
        <v>1004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140</v>
      </c>
      <c r="B62" s="54" t="s">
        <v>1004</v>
      </c>
      <c r="C62" s="45" t="s">
        <v>127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140</v>
      </c>
      <c r="B63" s="54" t="s">
        <v>1004</v>
      </c>
      <c r="C63" s="45">
        <v>1</v>
      </c>
      <c r="D63" s="6" t="s">
        <v>1019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140</v>
      </c>
      <c r="B64" s="54" t="s">
        <v>1004</v>
      </c>
      <c r="C64" s="45">
        <v>2</v>
      </c>
      <c r="D64" s="6" t="s">
        <v>1020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167</v>
      </c>
      <c r="B65" s="54" t="s">
        <v>1003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167</v>
      </c>
      <c r="B66" s="54" t="s">
        <v>1003</v>
      </c>
      <c r="C66" s="45" t="s">
        <v>50</v>
      </c>
      <c r="D66" s="6" t="s">
        <v>103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167</v>
      </c>
      <c r="B67" s="54" t="s">
        <v>1003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167</v>
      </c>
      <c r="B68" s="54" t="s">
        <v>1003</v>
      </c>
      <c r="C68" s="45" t="s">
        <v>165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167</v>
      </c>
      <c r="B69" s="54" t="s">
        <v>1003</v>
      </c>
      <c r="C69" s="45" t="s">
        <v>163</v>
      </c>
      <c r="D69" s="6" t="s">
        <v>79</v>
      </c>
      <c r="E69" s="6" t="s">
        <v>162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167</v>
      </c>
      <c r="B70" s="54" t="s">
        <v>1003</v>
      </c>
      <c r="C70" s="45" t="s">
        <v>166</v>
      </c>
      <c r="D70" s="6" t="s">
        <v>79</v>
      </c>
      <c r="E70" s="6" t="s">
        <v>164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167</v>
      </c>
      <c r="B71" s="54" t="s">
        <v>1003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167</v>
      </c>
      <c r="B72" s="54" t="s">
        <v>1003</v>
      </c>
      <c r="C72" s="45" t="s">
        <v>49</v>
      </c>
      <c r="D72" s="6" t="s">
        <v>179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167</v>
      </c>
      <c r="B73" s="54" t="s">
        <v>1003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x14ac:dyDescent="0.3">
      <c r="A74" s="63" t="s">
        <v>167</v>
      </c>
      <c r="B74" s="54" t="s">
        <v>1003</v>
      </c>
      <c r="C74" s="45" t="s">
        <v>160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66"/>
    </row>
    <row r="75" spans="1:9" x14ac:dyDescent="0.3">
      <c r="A75" s="63" t="s">
        <v>167</v>
      </c>
      <c r="B75" s="54" t="s">
        <v>1003</v>
      </c>
      <c r="C75" s="45" t="s">
        <v>161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167</v>
      </c>
      <c r="B76" s="54" t="s">
        <v>1003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167</v>
      </c>
      <c r="B77" s="54" t="s">
        <v>1003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167</v>
      </c>
      <c r="B78" s="54" t="s">
        <v>1003</v>
      </c>
      <c r="C78" s="45" t="s">
        <v>127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167</v>
      </c>
      <c r="B79" s="54" t="s">
        <v>1003</v>
      </c>
      <c r="C79" s="45">
        <v>1</v>
      </c>
      <c r="D79" s="6" t="s">
        <v>1021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167</v>
      </c>
      <c r="B80" s="54" t="s">
        <v>1003</v>
      </c>
      <c r="C80" s="45">
        <v>2</v>
      </c>
      <c r="D80" s="6" t="s">
        <v>1020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138</v>
      </c>
      <c r="B81" s="54" t="s">
        <v>1000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138</v>
      </c>
      <c r="B82" s="54" t="s">
        <v>1000</v>
      </c>
      <c r="C82" s="45" t="s">
        <v>50</v>
      </c>
      <c r="D82" s="6" t="s">
        <v>103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138</v>
      </c>
      <c r="B83" s="54" t="s">
        <v>1000</v>
      </c>
      <c r="C83" s="45" t="s">
        <v>159</v>
      </c>
      <c r="D83" s="6" t="s">
        <v>75</v>
      </c>
      <c r="E83" s="6" t="s">
        <v>153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138</v>
      </c>
      <c r="B84" s="54" t="s">
        <v>1000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138</v>
      </c>
      <c r="B85" s="54" t="s">
        <v>1000</v>
      </c>
      <c r="C85" s="45" t="s">
        <v>49</v>
      </c>
      <c r="D85" s="6" t="s">
        <v>179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138</v>
      </c>
      <c r="B86" s="54" t="s">
        <v>1000</v>
      </c>
      <c r="C86" s="45" t="s">
        <v>135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138</v>
      </c>
      <c r="B87" s="54" t="s">
        <v>1000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138</v>
      </c>
      <c r="B88" s="54" t="s">
        <v>1000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138</v>
      </c>
      <c r="B89" s="54" t="s">
        <v>1000</v>
      </c>
      <c r="C89" s="45" t="s">
        <v>127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138</v>
      </c>
      <c r="B90" s="54" t="s">
        <v>1000</v>
      </c>
      <c r="C90" s="45" t="s">
        <v>1030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154</v>
      </c>
      <c r="B91" s="56" t="s">
        <v>1008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154</v>
      </c>
      <c r="B92" s="56" t="s">
        <v>1008</v>
      </c>
      <c r="C92" s="44" t="s">
        <v>50</v>
      </c>
      <c r="D92" s="22" t="s">
        <v>103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154</v>
      </c>
      <c r="B93" s="56" t="s">
        <v>1008</v>
      </c>
      <c r="C93" s="44" t="s">
        <v>505</v>
      </c>
      <c r="D93" s="22" t="s">
        <v>79</v>
      </c>
      <c r="E93" s="22" t="s">
        <v>504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154</v>
      </c>
      <c r="B94" s="56" t="s">
        <v>1008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154</v>
      </c>
      <c r="B95" s="56" t="s">
        <v>1008</v>
      </c>
      <c r="C95" s="44" t="s">
        <v>49</v>
      </c>
      <c r="D95" s="22" t="s">
        <v>179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154</v>
      </c>
      <c r="B96" s="56" t="s">
        <v>1008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x14ac:dyDescent="0.3">
      <c r="A97" s="64" t="s">
        <v>154</v>
      </c>
      <c r="B97" s="56" t="s">
        <v>1008</v>
      </c>
      <c r="C97" s="44" t="s">
        <v>136</v>
      </c>
      <c r="D97" s="22" t="s">
        <v>75</v>
      </c>
      <c r="E97" s="22" t="s">
        <v>46</v>
      </c>
      <c r="F97" s="6">
        <v>6</v>
      </c>
      <c r="G97" s="4" t="str">
        <f t="shared" si="3"/>
        <v xml:space="preserve">USER_IP VARCHAR(15), </v>
      </c>
      <c r="H97" s="4"/>
      <c r="I97" s="66"/>
    </row>
    <row r="98" spans="1:9" x14ac:dyDescent="0.3">
      <c r="A98" s="64" t="s">
        <v>154</v>
      </c>
      <c r="B98" s="56" t="s">
        <v>1008</v>
      </c>
      <c r="C98" s="44" t="s">
        <v>135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154</v>
      </c>
      <c r="B99" s="56" t="s">
        <v>1008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154</v>
      </c>
      <c r="B100" s="56" t="s">
        <v>1008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154</v>
      </c>
      <c r="B101" s="56" t="s">
        <v>1008</v>
      </c>
      <c r="C101" s="44" t="s">
        <v>127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154</v>
      </c>
      <c r="B102" s="56" t="s">
        <v>1008</v>
      </c>
      <c r="C102" s="44">
        <v>1</v>
      </c>
      <c r="D102" s="22" t="s">
        <v>1019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154</v>
      </c>
      <c r="B103" s="56" t="s">
        <v>1008</v>
      </c>
      <c r="C103" s="44">
        <v>2</v>
      </c>
      <c r="D103" s="22" t="s">
        <v>1020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511</v>
      </c>
      <c r="B104" s="56" t="s">
        <v>999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511</v>
      </c>
      <c r="B105" s="56" t="s">
        <v>999</v>
      </c>
      <c r="C105" s="44" t="s">
        <v>50</v>
      </c>
      <c r="D105" s="22" t="s">
        <v>103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511</v>
      </c>
      <c r="B106" s="56" t="s">
        <v>999</v>
      </c>
      <c r="C106" s="44" t="s">
        <v>510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511</v>
      </c>
      <c r="B107" s="56" t="s">
        <v>999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511</v>
      </c>
      <c r="B108" s="56" t="s">
        <v>999</v>
      </c>
      <c r="C108" s="44" t="s">
        <v>49</v>
      </c>
      <c r="D108" s="6" t="s">
        <v>179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511</v>
      </c>
      <c r="B109" s="56" t="s">
        <v>999</v>
      </c>
      <c r="C109" s="44" t="s">
        <v>135</v>
      </c>
      <c r="D109" s="22" t="s">
        <v>133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511</v>
      </c>
      <c r="B110" s="56" t="s">
        <v>999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511</v>
      </c>
      <c r="B111" s="56" t="s">
        <v>999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511</v>
      </c>
      <c r="B112" s="56" t="s">
        <v>999</v>
      </c>
      <c r="C112" s="44" t="s">
        <v>127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511</v>
      </c>
      <c r="B113" s="56" t="s">
        <v>999</v>
      </c>
      <c r="C113" s="44">
        <v>1</v>
      </c>
      <c r="D113" s="22" t="s">
        <v>1019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511</v>
      </c>
      <c r="B114" s="56" t="s">
        <v>999</v>
      </c>
      <c r="C114" s="44">
        <v>2</v>
      </c>
      <c r="D114" s="22" t="s">
        <v>1020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139</v>
      </c>
      <c r="B115" s="56" t="s">
        <v>1001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139</v>
      </c>
      <c r="B116" s="56" t="s">
        <v>1001</v>
      </c>
      <c r="C116" s="44" t="s">
        <v>50</v>
      </c>
      <c r="D116" s="22" t="s">
        <v>103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139</v>
      </c>
      <c r="B117" s="56" t="s">
        <v>1001</v>
      </c>
      <c r="C117" s="44" t="s">
        <v>510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139</v>
      </c>
      <c r="B118" s="56" t="s">
        <v>1001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139</v>
      </c>
      <c r="B119" s="56" t="s">
        <v>1001</v>
      </c>
      <c r="C119" s="44" t="s">
        <v>49</v>
      </c>
      <c r="D119" s="6" t="s">
        <v>179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139</v>
      </c>
      <c r="B120" s="56" t="s">
        <v>1001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x14ac:dyDescent="0.3">
      <c r="A121" s="64" t="s">
        <v>139</v>
      </c>
      <c r="B121" s="56" t="s">
        <v>1001</v>
      </c>
      <c r="C121" s="44" t="s">
        <v>136</v>
      </c>
      <c r="D121" s="22" t="s">
        <v>75</v>
      </c>
      <c r="E121" s="22" t="s">
        <v>46</v>
      </c>
      <c r="F121" s="6">
        <v>6</v>
      </c>
      <c r="G121" s="4" t="str">
        <f t="shared" si="3"/>
        <v xml:space="preserve">USER_IP VARCHAR(15), </v>
      </c>
      <c r="H121" s="4"/>
      <c r="I121" s="66"/>
    </row>
    <row r="122" spans="1:9" x14ac:dyDescent="0.3">
      <c r="A122" s="64" t="s">
        <v>139</v>
      </c>
      <c r="B122" s="56" t="s">
        <v>1001</v>
      </c>
      <c r="C122" s="44" t="s">
        <v>135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x14ac:dyDescent="0.3">
      <c r="A123" s="64" t="s">
        <v>139</v>
      </c>
      <c r="B123" s="56" t="s">
        <v>1001</v>
      </c>
      <c r="C123" s="44" t="s">
        <v>156</v>
      </c>
      <c r="D123" s="22" t="s">
        <v>157</v>
      </c>
      <c r="E123" s="22" t="s">
        <v>155</v>
      </c>
      <c r="F123" s="6">
        <v>8</v>
      </c>
      <c r="G123" s="4" t="str">
        <f t="shared" si="3"/>
        <v xml:space="preserve">REPLY_CNT INT, </v>
      </c>
      <c r="H123" s="4"/>
      <c r="I123" s="66"/>
    </row>
    <row r="124" spans="1:9" x14ac:dyDescent="0.3">
      <c r="A124" s="64" t="s">
        <v>139</v>
      </c>
      <c r="B124" s="56" t="s">
        <v>1001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139</v>
      </c>
      <c r="B125" s="56" t="s">
        <v>1001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139</v>
      </c>
      <c r="B126" s="56" t="s">
        <v>1001</v>
      </c>
      <c r="C126" s="44" t="s">
        <v>127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139</v>
      </c>
      <c r="B127" s="56" t="s">
        <v>1001</v>
      </c>
      <c r="C127" s="44">
        <v>1</v>
      </c>
      <c r="D127" s="22" t="s">
        <v>1020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x14ac:dyDescent="0.3">
      <c r="A128" s="64" t="s">
        <v>158</v>
      </c>
      <c r="B128" s="56" t="s">
        <v>1002</v>
      </c>
      <c r="C128" s="44"/>
      <c r="D128" s="22"/>
      <c r="E128" s="6"/>
      <c r="F128" s="6">
        <v>0</v>
      </c>
      <c r="G128" s="4" t="str">
        <f t="shared" si="3"/>
        <v xml:space="preserve">CREATE TABLE BOARD_QNA_ANSWER ( </v>
      </c>
      <c r="H128" s="4"/>
      <c r="I128" s="66"/>
    </row>
    <row r="129" spans="1:10" x14ac:dyDescent="0.3">
      <c r="A129" s="64" t="s">
        <v>158</v>
      </c>
      <c r="B129" s="56" t="s">
        <v>1002</v>
      </c>
      <c r="C129" s="44" t="s">
        <v>50</v>
      </c>
      <c r="D129" s="22" t="s">
        <v>103</v>
      </c>
      <c r="E129" s="22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66"/>
    </row>
    <row r="130" spans="1:10" x14ac:dyDescent="0.3">
      <c r="A130" s="64" t="s">
        <v>158</v>
      </c>
      <c r="B130" s="56" t="s">
        <v>1002</v>
      </c>
      <c r="C130" s="44" t="s">
        <v>63</v>
      </c>
      <c r="D130" s="22" t="s">
        <v>79</v>
      </c>
      <c r="E130" s="22" t="s">
        <v>137</v>
      </c>
      <c r="F130" s="6">
        <v>2</v>
      </c>
      <c r="G130" s="4" t="str">
        <f t="shared" ref="G130:G193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66"/>
    </row>
    <row r="131" spans="1:10" x14ac:dyDescent="0.3">
      <c r="A131" s="64" t="s">
        <v>158</v>
      </c>
      <c r="B131" s="56" t="s">
        <v>1002</v>
      </c>
      <c r="C131" s="44" t="s">
        <v>49</v>
      </c>
      <c r="D131" s="6" t="s">
        <v>179</v>
      </c>
      <c r="E131" s="22" t="s">
        <v>45</v>
      </c>
      <c r="F131" s="6">
        <v>3</v>
      </c>
      <c r="G131" s="4" t="str">
        <f t="shared" si="4"/>
        <v xml:space="preserve">CONTENTS TEXT, </v>
      </c>
      <c r="H131" s="4"/>
      <c r="I131" s="66"/>
    </row>
    <row r="132" spans="1:10" x14ac:dyDescent="0.3">
      <c r="A132" s="64" t="s">
        <v>158</v>
      </c>
      <c r="B132" s="56" t="s">
        <v>1002</v>
      </c>
      <c r="C132" s="44" t="s">
        <v>36</v>
      </c>
      <c r="D132" s="22" t="s">
        <v>75</v>
      </c>
      <c r="E132" s="22" t="s">
        <v>35</v>
      </c>
      <c r="F132" s="6">
        <v>4</v>
      </c>
      <c r="G132" s="4" t="str">
        <f t="shared" si="4"/>
        <v xml:space="preserve">USER_ID VARCHAR(15), </v>
      </c>
      <c r="H132" s="4"/>
      <c r="I132" s="66"/>
    </row>
    <row r="133" spans="1:10" x14ac:dyDescent="0.3">
      <c r="A133" s="64" t="s">
        <v>158</v>
      </c>
      <c r="B133" s="56" t="s">
        <v>1002</v>
      </c>
      <c r="C133" s="44" t="s">
        <v>136</v>
      </c>
      <c r="D133" s="22" t="s">
        <v>75</v>
      </c>
      <c r="E133" s="22" t="s">
        <v>46</v>
      </c>
      <c r="F133" s="6">
        <v>5</v>
      </c>
      <c r="G133" s="4" t="str">
        <f t="shared" si="4"/>
        <v xml:space="preserve">USER_IP VARCHAR(15), </v>
      </c>
      <c r="H133" s="4"/>
      <c r="I133" s="66"/>
    </row>
    <row r="134" spans="1:10" x14ac:dyDescent="0.3">
      <c r="A134" s="64" t="s">
        <v>158</v>
      </c>
      <c r="B134" s="56" t="s">
        <v>1002</v>
      </c>
      <c r="C134" s="44" t="s">
        <v>67</v>
      </c>
      <c r="D134" s="22" t="s">
        <v>78</v>
      </c>
      <c r="E134" s="22" t="s">
        <v>43</v>
      </c>
      <c r="F134" s="6">
        <v>6</v>
      </c>
      <c r="G134" s="4" t="str">
        <f t="shared" si="4"/>
        <v xml:space="preserve">CREATE_DATE DATETIME, </v>
      </c>
      <c r="H134" s="4"/>
      <c r="I134" s="66"/>
    </row>
    <row r="135" spans="1:10" x14ac:dyDescent="0.3">
      <c r="A135" s="64" t="s">
        <v>158</v>
      </c>
      <c r="B135" s="56" t="s">
        <v>1002</v>
      </c>
      <c r="C135" s="44" t="s">
        <v>68</v>
      </c>
      <c r="D135" s="22" t="s">
        <v>78</v>
      </c>
      <c r="E135" s="22" t="s">
        <v>54</v>
      </c>
      <c r="F135" s="6">
        <v>7</v>
      </c>
      <c r="G135" s="4" t="str">
        <f t="shared" si="4"/>
        <v xml:space="preserve">UPDATE_DATE DATETIME, </v>
      </c>
      <c r="H135" s="4"/>
      <c r="I135" s="66"/>
    </row>
    <row r="136" spans="1:10" x14ac:dyDescent="0.3">
      <c r="A136" s="64" t="s">
        <v>158</v>
      </c>
      <c r="B136" s="56" t="s">
        <v>1002</v>
      </c>
      <c r="C136" s="44" t="s">
        <v>127</v>
      </c>
      <c r="D136" s="22"/>
      <c r="E136" s="22"/>
      <c r="F136" s="6">
        <v>100</v>
      </c>
      <c r="G136" s="4" t="str">
        <f t="shared" si="4"/>
        <v>PRIMARY KEY(SEQ) );</v>
      </c>
      <c r="H136" s="4"/>
      <c r="I136" s="66"/>
    </row>
    <row r="137" spans="1:10" x14ac:dyDescent="0.3">
      <c r="A137" s="64" t="s">
        <v>158</v>
      </c>
      <c r="B137" s="56" t="s">
        <v>1002</v>
      </c>
      <c r="C137" s="44">
        <v>1</v>
      </c>
      <c r="D137" s="22" t="s">
        <v>63</v>
      </c>
      <c r="E137" s="22"/>
      <c r="F137" s="6">
        <v>200</v>
      </c>
      <c r="G137" s="4" t="str">
        <f t="shared" si="4"/>
        <v>ALTER TABLE BOARD_QNA_ANSWER ADD INDEX BOARD_QNA_ANSWER_IDX1(P_SEQ);</v>
      </c>
      <c r="H137" s="4"/>
      <c r="I137" s="66"/>
    </row>
    <row r="138" spans="1:10" x14ac:dyDescent="0.3">
      <c r="A138" s="63" t="s">
        <v>509</v>
      </c>
      <c r="B138" s="54" t="s">
        <v>1005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509</v>
      </c>
      <c r="B139" s="54" t="s">
        <v>1005</v>
      </c>
      <c r="C139" s="45" t="s">
        <v>50</v>
      </c>
      <c r="D139" s="6" t="s">
        <v>103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509</v>
      </c>
      <c r="B140" s="54" t="s">
        <v>1005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509</v>
      </c>
      <c r="B141" s="54" t="s">
        <v>1005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509</v>
      </c>
      <c r="B142" s="54" t="s">
        <v>1005</v>
      </c>
      <c r="C142" s="45" t="s">
        <v>49</v>
      </c>
      <c r="D142" s="6" t="s">
        <v>179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509</v>
      </c>
      <c r="B143" s="54" t="s">
        <v>1005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" customFormat="1" x14ac:dyDescent="0.3">
      <c r="A144" s="63" t="s">
        <v>509</v>
      </c>
      <c r="B144" s="54" t="s">
        <v>1005</v>
      </c>
      <c r="C144" s="45" t="s">
        <v>136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66"/>
      <c r="J144" s="3"/>
    </row>
    <row r="145" spans="1:10" s="1" customFormat="1" x14ac:dyDescent="0.3">
      <c r="A145" s="63" t="s">
        <v>509</v>
      </c>
      <c r="B145" s="54" t="s">
        <v>1005</v>
      </c>
      <c r="C145" s="45" t="s">
        <v>135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509</v>
      </c>
      <c r="B146" s="54" t="s">
        <v>1005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509</v>
      </c>
      <c r="B147" s="54" t="s">
        <v>1005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509</v>
      </c>
      <c r="B148" s="54" t="s">
        <v>1005</v>
      </c>
      <c r="C148" s="45" t="s">
        <v>127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509</v>
      </c>
      <c r="B149" s="54" t="s">
        <v>1005</v>
      </c>
      <c r="C149" s="45">
        <v>1</v>
      </c>
      <c r="D149" s="6" t="s">
        <v>1019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509</v>
      </c>
      <c r="B150" s="54" t="s">
        <v>1005</v>
      </c>
      <c r="C150" s="45">
        <v>2</v>
      </c>
      <c r="D150" s="6" t="s">
        <v>1020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963</v>
      </c>
      <c r="B151" s="49" t="s">
        <v>964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963</v>
      </c>
      <c r="B152" s="49" t="s">
        <v>964</v>
      </c>
      <c r="C152" s="43" t="s">
        <v>107</v>
      </c>
      <c r="D152" s="4" t="s">
        <v>614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963</v>
      </c>
      <c r="B153" s="49" t="s">
        <v>964</v>
      </c>
      <c r="C153" s="43" t="s">
        <v>108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963</v>
      </c>
      <c r="B154" s="49" t="s">
        <v>964</v>
      </c>
      <c r="C154" s="43" t="s">
        <v>110</v>
      </c>
      <c r="D154" s="4" t="s">
        <v>194</v>
      </c>
      <c r="E154" s="4" t="s">
        <v>109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963</v>
      </c>
      <c r="B155" s="49" t="s">
        <v>964</v>
      </c>
      <c r="C155" s="43" t="s">
        <v>185</v>
      </c>
      <c r="D155" s="4" t="s">
        <v>79</v>
      </c>
      <c r="E155" s="4" t="s">
        <v>186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963</v>
      </c>
      <c r="B156" s="49" t="s">
        <v>964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963</v>
      </c>
      <c r="B157" s="49" t="s">
        <v>964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963</v>
      </c>
      <c r="B158" s="49" t="s">
        <v>964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963</v>
      </c>
      <c r="B159" s="49" t="s">
        <v>964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963</v>
      </c>
      <c r="B160" s="49" t="s">
        <v>964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8" s="1" customFormat="1" x14ac:dyDescent="0.3">
      <c r="A161" s="11" t="s">
        <v>963</v>
      </c>
      <c r="B161" s="49" t="s">
        <v>964</v>
      </c>
      <c r="C161" s="43" t="s">
        <v>111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8" s="1" customFormat="1" x14ac:dyDescent="0.3">
      <c r="A162" s="29" t="s">
        <v>95</v>
      </c>
      <c r="B162" s="48" t="s">
        <v>965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8" s="1" customFormat="1" x14ac:dyDescent="0.3">
      <c r="A163" s="29" t="s">
        <v>95</v>
      </c>
      <c r="B163" s="48" t="s">
        <v>965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8" s="1" customFormat="1" x14ac:dyDescent="0.3">
      <c r="A164" s="29" t="s">
        <v>95</v>
      </c>
      <c r="B164" s="48" t="s">
        <v>965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8" s="1" customFormat="1" x14ac:dyDescent="0.3">
      <c r="A165" s="29" t="s">
        <v>95</v>
      </c>
      <c r="B165" s="48" t="s">
        <v>965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8" s="1" customFormat="1" x14ac:dyDescent="0.3">
      <c r="A166" s="29" t="s">
        <v>95</v>
      </c>
      <c r="B166" s="48" t="s">
        <v>965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8" s="1" customFormat="1" x14ac:dyDescent="0.3">
      <c r="A167" s="29" t="s">
        <v>95</v>
      </c>
      <c r="B167" s="48" t="s">
        <v>965</v>
      </c>
      <c r="C167" s="13" t="s">
        <v>100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8" s="1" customFormat="1" x14ac:dyDescent="0.3">
      <c r="A168" s="63" t="s">
        <v>120</v>
      </c>
      <c r="B168" s="54" t="s">
        <v>997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8" s="1" customFormat="1" x14ac:dyDescent="0.3">
      <c r="A169" s="63" t="s">
        <v>120</v>
      </c>
      <c r="B169" s="54" t="s">
        <v>997</v>
      </c>
      <c r="C169" s="44" t="s">
        <v>380</v>
      </c>
      <c r="D169" s="6" t="s">
        <v>75</v>
      </c>
      <c r="E169" s="22" t="s">
        <v>391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8" s="1" customFormat="1" x14ac:dyDescent="0.3">
      <c r="A170" s="63" t="s">
        <v>120</v>
      </c>
      <c r="B170" s="54" t="s">
        <v>997</v>
      </c>
      <c r="C170" s="44" t="s">
        <v>468</v>
      </c>
      <c r="D170" s="6" t="s">
        <v>119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8" s="1" customFormat="1" x14ac:dyDescent="0.3">
      <c r="A171" s="63" t="s">
        <v>120</v>
      </c>
      <c r="B171" s="54" t="s">
        <v>997</v>
      </c>
      <c r="C171" s="45" t="s">
        <v>382</v>
      </c>
      <c r="D171" s="6" t="s">
        <v>119</v>
      </c>
      <c r="E171" s="6" t="s">
        <v>384</v>
      </c>
      <c r="F171" s="6">
        <v>3</v>
      </c>
      <c r="G171" s="4" t="str">
        <f t="shared" si="4"/>
        <v xml:space="preserve">ADDR VARCHAR(40), </v>
      </c>
      <c r="H171" s="4"/>
      <c r="I171" s="66"/>
      <c r="J171" s="3"/>
    </row>
    <row r="172" spans="1:18" s="1" customFormat="1" x14ac:dyDescent="0.3">
      <c r="A172" s="63" t="s">
        <v>120</v>
      </c>
      <c r="B172" s="54" t="s">
        <v>997</v>
      </c>
      <c r="C172" s="45" t="s">
        <v>383</v>
      </c>
      <c r="D172" s="6" t="s">
        <v>79</v>
      </c>
      <c r="E172" s="6" t="s">
        <v>126</v>
      </c>
      <c r="F172" s="6">
        <v>4</v>
      </c>
      <c r="G172" s="4" t="str">
        <f t="shared" si="4"/>
        <v xml:space="preserve">ZIPCODE_SEQ INT, </v>
      </c>
      <c r="H172" s="4"/>
      <c r="I172" s="66"/>
      <c r="J172" s="3"/>
    </row>
    <row r="173" spans="1:18" s="1" customFormat="1" x14ac:dyDescent="0.3">
      <c r="A173" s="63" t="s">
        <v>120</v>
      </c>
      <c r="B173" s="54" t="s">
        <v>997</v>
      </c>
      <c r="C173" s="45" t="s">
        <v>466</v>
      </c>
      <c r="D173" s="6" t="s">
        <v>130</v>
      </c>
      <c r="E173" s="6" t="s">
        <v>59</v>
      </c>
      <c r="F173" s="6">
        <v>5</v>
      </c>
      <c r="G173" s="4" t="str">
        <f t="shared" si="4"/>
        <v xml:space="preserve">COMP_TEL VARCHAR(14), </v>
      </c>
      <c r="H173" s="4"/>
      <c r="I173" s="66"/>
      <c r="J173" s="3"/>
    </row>
    <row r="174" spans="1:18" s="1" customFormat="1" x14ac:dyDescent="0.3">
      <c r="A174" s="63" t="s">
        <v>120</v>
      </c>
      <c r="B174" s="54" t="s">
        <v>997</v>
      </c>
      <c r="C174" s="45" t="s">
        <v>475</v>
      </c>
      <c r="D174" s="6" t="s">
        <v>130</v>
      </c>
      <c r="E174" s="6" t="s">
        <v>476</v>
      </c>
      <c r="F174" s="6">
        <v>6</v>
      </c>
      <c r="G174" s="4" t="str">
        <f t="shared" si="4"/>
        <v xml:space="preserve">FAX VARCHAR(14), </v>
      </c>
      <c r="H174" s="4"/>
      <c r="I174" s="66"/>
      <c r="J174" s="3"/>
    </row>
    <row r="175" spans="1:18" s="1" customFormat="1" x14ac:dyDescent="0.3">
      <c r="A175" s="63" t="s">
        <v>120</v>
      </c>
      <c r="B175" s="54" t="s">
        <v>997</v>
      </c>
      <c r="C175" s="45" t="s">
        <v>184</v>
      </c>
      <c r="D175" s="6" t="s">
        <v>75</v>
      </c>
      <c r="E175" s="6" t="s">
        <v>381</v>
      </c>
      <c r="F175" s="6">
        <v>7</v>
      </c>
      <c r="G175" s="4" t="str">
        <f t="shared" si="4"/>
        <v xml:space="preserve">TUTOR_ID VARCHAR(15), </v>
      </c>
      <c r="H175" s="4"/>
      <c r="I175" s="66"/>
      <c r="J175" s="3"/>
      <c r="R175" s="15"/>
    </row>
    <row r="176" spans="1:18" s="1" customFormat="1" x14ac:dyDescent="0.3">
      <c r="A176" s="63" t="s">
        <v>120</v>
      </c>
      <c r="B176" s="54" t="s">
        <v>997</v>
      </c>
      <c r="C176" s="45" t="s">
        <v>387</v>
      </c>
      <c r="D176" s="6" t="s">
        <v>75</v>
      </c>
      <c r="E176" s="6" t="s">
        <v>386</v>
      </c>
      <c r="F176" s="6">
        <v>8</v>
      </c>
      <c r="G176" s="4" t="str">
        <f t="shared" si="4"/>
        <v xml:space="preserve">BUSINESS_NO VARCHAR(15), </v>
      </c>
      <c r="H176" s="4"/>
      <c r="I176" s="66"/>
      <c r="J176" s="3"/>
      <c r="R176" s="15"/>
    </row>
    <row r="177" spans="1:18" s="1" customFormat="1" x14ac:dyDescent="0.3">
      <c r="A177" s="63" t="s">
        <v>120</v>
      </c>
      <c r="B177" s="54" t="s">
        <v>997</v>
      </c>
      <c r="C177" s="45" t="s">
        <v>389</v>
      </c>
      <c r="D177" s="6" t="s">
        <v>85</v>
      </c>
      <c r="E177" s="6" t="s">
        <v>388</v>
      </c>
      <c r="F177" s="6">
        <v>9</v>
      </c>
      <c r="G177" s="4" t="str">
        <f t="shared" si="4"/>
        <v xml:space="preserve">OWNER_NAME VARCHAR(20), </v>
      </c>
      <c r="H177" s="4"/>
      <c r="I177" s="66"/>
      <c r="J177" s="3"/>
      <c r="R177" s="15"/>
    </row>
    <row r="178" spans="1:18" s="1" customFormat="1" x14ac:dyDescent="0.3">
      <c r="A178" s="63" t="s">
        <v>120</v>
      </c>
      <c r="B178" s="54" t="s">
        <v>997</v>
      </c>
      <c r="C178" s="44" t="s">
        <v>69</v>
      </c>
      <c r="D178" s="22" t="s">
        <v>75</v>
      </c>
      <c r="E178" s="22" t="s">
        <v>72</v>
      </c>
      <c r="F178" s="6">
        <v>10</v>
      </c>
      <c r="G178" s="4" t="str">
        <f t="shared" si="4"/>
        <v xml:space="preserve">CREATE_USER VARCHAR(15), </v>
      </c>
      <c r="H178" s="4"/>
      <c r="I178" s="66"/>
      <c r="J178" s="3"/>
      <c r="R178" s="15"/>
    </row>
    <row r="179" spans="1:18" s="1" customFormat="1" x14ac:dyDescent="0.3">
      <c r="A179" s="63" t="s">
        <v>120</v>
      </c>
      <c r="B179" s="54" t="s">
        <v>997</v>
      </c>
      <c r="C179" s="45" t="s">
        <v>117</v>
      </c>
      <c r="D179" s="6" t="s">
        <v>78</v>
      </c>
      <c r="E179" s="6" t="s">
        <v>43</v>
      </c>
      <c r="F179" s="6">
        <v>11</v>
      </c>
      <c r="G179" s="4" t="str">
        <f t="shared" si="4"/>
        <v xml:space="preserve">CREATE_DATE DATETIME, </v>
      </c>
      <c r="H179" s="4"/>
      <c r="I179" s="66"/>
      <c r="J179" s="3"/>
      <c r="R179" s="15"/>
    </row>
    <row r="180" spans="1:18" s="1" customFormat="1" x14ac:dyDescent="0.3">
      <c r="A180" s="63" t="s">
        <v>120</v>
      </c>
      <c r="B180" s="54" t="s">
        <v>997</v>
      </c>
      <c r="C180" s="44" t="s">
        <v>182</v>
      </c>
      <c r="D180" s="22" t="s">
        <v>75</v>
      </c>
      <c r="E180" s="22" t="s">
        <v>74</v>
      </c>
      <c r="F180" s="6">
        <v>12</v>
      </c>
      <c r="G180" s="4" t="str">
        <f t="shared" si="4"/>
        <v xml:space="preserve">UPDATE_USER VARCHAR(15), </v>
      </c>
      <c r="H180" s="4"/>
      <c r="I180" s="66"/>
      <c r="J180" s="3"/>
      <c r="R180" s="15"/>
    </row>
    <row r="181" spans="1:18" s="1" customFormat="1" x14ac:dyDescent="0.3">
      <c r="A181" s="63" t="s">
        <v>120</v>
      </c>
      <c r="B181" s="54" t="s">
        <v>997</v>
      </c>
      <c r="C181" s="45" t="s">
        <v>181</v>
      </c>
      <c r="D181" s="6" t="s">
        <v>78</v>
      </c>
      <c r="E181" s="6" t="s">
        <v>54</v>
      </c>
      <c r="F181" s="6">
        <v>13</v>
      </c>
      <c r="G181" s="4" t="str">
        <f t="shared" si="4"/>
        <v xml:space="preserve">UPDATE_DATE DATETIME, </v>
      </c>
      <c r="H181" s="4"/>
      <c r="I181" s="66"/>
      <c r="J181" s="3"/>
      <c r="R181" s="15"/>
    </row>
    <row r="182" spans="1:18" s="1" customFormat="1" x14ac:dyDescent="0.3">
      <c r="A182" s="63" t="s">
        <v>120</v>
      </c>
      <c r="B182" s="54" t="s">
        <v>997</v>
      </c>
      <c r="C182" s="45" t="s">
        <v>385</v>
      </c>
      <c r="D182" s="6"/>
      <c r="E182" s="6"/>
      <c r="F182" s="6">
        <v>100</v>
      </c>
      <c r="G182" s="4" t="str">
        <f t="shared" si="4"/>
        <v>PRIMARY KEY(COMP_CD) );</v>
      </c>
      <c r="H182" s="4"/>
      <c r="I182" s="66"/>
      <c r="J182" s="3"/>
      <c r="R182" s="15"/>
    </row>
    <row r="183" spans="1:18" s="1" customFormat="1" x14ac:dyDescent="0.3">
      <c r="A183" s="20" t="s">
        <v>621</v>
      </c>
      <c r="B183" s="52" t="s">
        <v>992</v>
      </c>
      <c r="C183" s="40"/>
      <c r="D183" s="4"/>
      <c r="E183" s="14"/>
      <c r="F183" s="14">
        <v>0</v>
      </c>
      <c r="G183" s="4" t="str">
        <f t="shared" si="4"/>
        <v xml:space="preserve">CREATE TABLE COST ( </v>
      </c>
      <c r="H183" s="14"/>
      <c r="I183" s="79"/>
      <c r="J183" s="3"/>
      <c r="R183" s="15"/>
    </row>
    <row r="184" spans="1:18" s="1" customFormat="1" x14ac:dyDescent="0.3">
      <c r="A184" s="20" t="s">
        <v>621</v>
      </c>
      <c r="B184" s="52" t="s">
        <v>992</v>
      </c>
      <c r="C184" s="43" t="s">
        <v>622</v>
      </c>
      <c r="D184" s="4" t="s">
        <v>103</v>
      </c>
      <c r="E184" s="4" t="s">
        <v>37</v>
      </c>
      <c r="F184" s="14">
        <v>1</v>
      </c>
      <c r="G184" s="4" t="str">
        <f t="shared" si="4"/>
        <v xml:space="preserve">COST_ID INT NOT NULL auto_increment, </v>
      </c>
      <c r="H184" s="4"/>
      <c r="I184" s="66"/>
      <c r="J184" s="3"/>
      <c r="R184" s="15"/>
    </row>
    <row r="185" spans="1:18" s="1" customFormat="1" x14ac:dyDescent="0.3">
      <c r="A185" s="20" t="s">
        <v>621</v>
      </c>
      <c r="B185" s="52" t="s">
        <v>992</v>
      </c>
      <c r="C185" s="43" t="s">
        <v>38</v>
      </c>
      <c r="D185" s="4" t="s">
        <v>79</v>
      </c>
      <c r="E185" s="4" t="s">
        <v>37</v>
      </c>
      <c r="F185" s="14">
        <v>2</v>
      </c>
      <c r="G185" s="4" t="str">
        <f t="shared" si="4"/>
        <v xml:space="preserve">COURSE_ID INT, </v>
      </c>
      <c r="H185" s="4"/>
      <c r="I185" s="66"/>
      <c r="J185" s="3"/>
      <c r="R185" s="15"/>
    </row>
    <row r="186" spans="1:18" s="1" customFormat="1" x14ac:dyDescent="0.3">
      <c r="A186" s="20" t="s">
        <v>621</v>
      </c>
      <c r="B186" s="52" t="s">
        <v>992</v>
      </c>
      <c r="C186" s="40" t="s">
        <v>500</v>
      </c>
      <c r="D186" s="14" t="s">
        <v>640</v>
      </c>
      <c r="E186" s="14" t="s">
        <v>606</v>
      </c>
      <c r="F186" s="14">
        <v>3</v>
      </c>
      <c r="G186" s="4" t="str">
        <f t="shared" si="4"/>
        <v xml:space="preserve">TOTAL_COST INT DEFAULT 0, </v>
      </c>
      <c r="H186" s="4"/>
      <c r="I186" s="66"/>
      <c r="J186" s="3"/>
      <c r="R186" s="15"/>
    </row>
    <row r="187" spans="1:18" s="1" customFormat="1" x14ac:dyDescent="0.3">
      <c r="A187" s="20" t="s">
        <v>621</v>
      </c>
      <c r="B187" s="52" t="s">
        <v>992</v>
      </c>
      <c r="C187" s="40" t="s">
        <v>401</v>
      </c>
      <c r="D187" s="14" t="s">
        <v>640</v>
      </c>
      <c r="E187" s="14" t="s">
        <v>404</v>
      </c>
      <c r="F187" s="14">
        <v>4</v>
      </c>
      <c r="G187" s="4" t="str">
        <f t="shared" si="4"/>
        <v xml:space="preserve">COMPANY_COST INT DEFAULT 0, </v>
      </c>
      <c r="H187" s="14"/>
      <c r="I187" s="27"/>
      <c r="J187" s="3"/>
      <c r="R187" s="15"/>
    </row>
    <row r="188" spans="1:18" s="1" customFormat="1" x14ac:dyDescent="0.3">
      <c r="A188" s="20" t="s">
        <v>621</v>
      </c>
      <c r="B188" s="52" t="s">
        <v>992</v>
      </c>
      <c r="C188" s="40" t="s">
        <v>402</v>
      </c>
      <c r="D188" s="14" t="s">
        <v>640</v>
      </c>
      <c r="E188" s="14" t="s">
        <v>405</v>
      </c>
      <c r="F188" s="14">
        <v>5</v>
      </c>
      <c r="G188" s="4" t="str">
        <f t="shared" si="4"/>
        <v xml:space="preserve">TEACHER_COST INT DEFAULT 0, </v>
      </c>
      <c r="H188" s="14"/>
      <c r="I188" s="27"/>
      <c r="J188" s="3"/>
      <c r="R188" s="15"/>
    </row>
    <row r="189" spans="1:18" s="1" customFormat="1" x14ac:dyDescent="0.3">
      <c r="A189" s="20" t="s">
        <v>621</v>
      </c>
      <c r="B189" s="52" t="s">
        <v>992</v>
      </c>
      <c r="C189" s="40" t="s">
        <v>403</v>
      </c>
      <c r="D189" s="14" t="s">
        <v>640</v>
      </c>
      <c r="E189" s="14" t="s">
        <v>406</v>
      </c>
      <c r="F189" s="14">
        <v>6</v>
      </c>
      <c r="G189" s="4" t="str">
        <f t="shared" si="4"/>
        <v xml:space="preserve">TUTOR_COST INT DEFAULT 0, </v>
      </c>
      <c r="H189" s="14"/>
      <c r="I189" s="27"/>
      <c r="J189" s="3"/>
      <c r="R189" s="15"/>
    </row>
    <row r="190" spans="1:18" s="1" customFormat="1" x14ac:dyDescent="0.3">
      <c r="A190" s="20" t="s">
        <v>621</v>
      </c>
      <c r="B190" s="52" t="s">
        <v>992</v>
      </c>
      <c r="C190" s="40" t="s">
        <v>573</v>
      </c>
      <c r="D190" s="14" t="s">
        <v>85</v>
      </c>
      <c r="E190" s="14" t="s">
        <v>575</v>
      </c>
      <c r="F190" s="14">
        <v>7</v>
      </c>
      <c r="G190" s="4" t="str">
        <f t="shared" si="4"/>
        <v xml:space="preserve">TEACHER_BANK VARCHAR(20), </v>
      </c>
      <c r="H190" s="14"/>
      <c r="I190" s="27"/>
      <c r="J190" s="3"/>
      <c r="R190" s="15"/>
    </row>
    <row r="191" spans="1:18" s="1" customFormat="1" x14ac:dyDescent="0.3">
      <c r="A191" s="20" t="s">
        <v>621</v>
      </c>
      <c r="B191" s="52" t="s">
        <v>992</v>
      </c>
      <c r="C191" s="40" t="s">
        <v>574</v>
      </c>
      <c r="D191" s="14" t="s">
        <v>85</v>
      </c>
      <c r="E191" s="14" t="s">
        <v>576</v>
      </c>
      <c r="F191" s="14">
        <v>8</v>
      </c>
      <c r="G191" s="4" t="str">
        <f t="shared" si="4"/>
        <v xml:space="preserve">TEACHER_ACC_NUM VARCHAR(20), </v>
      </c>
      <c r="H191" s="14"/>
      <c r="I191" s="27"/>
      <c r="J191" s="3"/>
      <c r="R191" s="15"/>
    </row>
    <row r="192" spans="1:18" s="1" customFormat="1" x14ac:dyDescent="0.3">
      <c r="A192" s="20" t="s">
        <v>621</v>
      </c>
      <c r="B192" s="52" t="s">
        <v>992</v>
      </c>
      <c r="C192" s="40" t="s">
        <v>577</v>
      </c>
      <c r="D192" s="14" t="s">
        <v>85</v>
      </c>
      <c r="E192" s="14" t="s">
        <v>579</v>
      </c>
      <c r="F192" s="14">
        <v>9</v>
      </c>
      <c r="G192" s="4" t="str">
        <f t="shared" si="4"/>
        <v xml:space="preserve">TUTOR_BANK VARCHAR(20), </v>
      </c>
      <c r="H192" s="14"/>
      <c r="I192" s="27"/>
      <c r="J192" s="3"/>
      <c r="R192" s="15"/>
    </row>
    <row r="193" spans="1:18" s="1" customFormat="1" x14ac:dyDescent="0.3">
      <c r="A193" s="20" t="s">
        <v>621</v>
      </c>
      <c r="B193" s="52" t="s">
        <v>992</v>
      </c>
      <c r="C193" s="40" t="s">
        <v>578</v>
      </c>
      <c r="D193" s="14" t="s">
        <v>85</v>
      </c>
      <c r="E193" s="14" t="s">
        <v>580</v>
      </c>
      <c r="F193" s="14">
        <v>10</v>
      </c>
      <c r="G193" s="4" t="str">
        <f t="shared" si="4"/>
        <v xml:space="preserve">TUTOR_ACC_NUM VARCHAR(20), </v>
      </c>
      <c r="H193" s="14"/>
      <c r="I193" s="27"/>
      <c r="J193" s="3"/>
      <c r="R193" s="15"/>
    </row>
    <row r="194" spans="1:18" s="1" customFormat="1" x14ac:dyDescent="0.3">
      <c r="A194" s="20" t="s">
        <v>621</v>
      </c>
      <c r="B194" s="52" t="s">
        <v>992</v>
      </c>
      <c r="C194" s="40" t="s">
        <v>625</v>
      </c>
      <c r="D194" s="14" t="s">
        <v>84</v>
      </c>
      <c r="E194" s="14" t="s">
        <v>610</v>
      </c>
      <c r="F194" s="14">
        <v>11</v>
      </c>
      <c r="G194" s="4" t="str">
        <f t="shared" ref="G194:G259" si="5">IF(F194=0,"CREATE TABLE "&amp;A194&amp;" ( ",IF(F194=100,C194&amp;" );",IF(F194=200,"ALTER TABLE "&amp;A194&amp;" ADD INDEX "&amp;A194&amp;"_IDX"&amp;C194&amp;"("&amp;D194&amp;");",C194&amp;" "&amp;D194&amp;", ")))</f>
        <v xml:space="preserve">PAYMENT_DATE DATE, </v>
      </c>
      <c r="H194" s="14"/>
      <c r="I194" s="27"/>
      <c r="J194" s="3"/>
      <c r="R194" s="15"/>
    </row>
    <row r="195" spans="1:18" s="1" customFormat="1" x14ac:dyDescent="0.3">
      <c r="A195" s="20" t="s">
        <v>621</v>
      </c>
      <c r="B195" s="52" t="s">
        <v>992</v>
      </c>
      <c r="C195" s="40" t="s">
        <v>117</v>
      </c>
      <c r="D195" s="14" t="s">
        <v>78</v>
      </c>
      <c r="E195" s="14" t="s">
        <v>43</v>
      </c>
      <c r="F195" s="14">
        <v>12</v>
      </c>
      <c r="G195" s="4" t="str">
        <f t="shared" si="5"/>
        <v xml:space="preserve">CREATE_DATE DATETIME, </v>
      </c>
      <c r="H195" s="14"/>
      <c r="I195" s="79"/>
      <c r="J195" s="3"/>
      <c r="R195" s="15"/>
    </row>
    <row r="196" spans="1:18" x14ac:dyDescent="0.3">
      <c r="A196" s="20" t="s">
        <v>621</v>
      </c>
      <c r="B196" s="52" t="s">
        <v>992</v>
      </c>
      <c r="C196" s="40" t="s">
        <v>69</v>
      </c>
      <c r="D196" s="14" t="s">
        <v>75</v>
      </c>
      <c r="E196" s="14" t="s">
        <v>72</v>
      </c>
      <c r="F196" s="14">
        <v>13</v>
      </c>
      <c r="G196" s="4" t="str">
        <f t="shared" si="5"/>
        <v xml:space="preserve">CREATE_USER VARCHAR(15), </v>
      </c>
      <c r="H196" s="14"/>
      <c r="I196" s="79"/>
    </row>
    <row r="197" spans="1:18" x14ac:dyDescent="0.3">
      <c r="A197" s="20" t="s">
        <v>621</v>
      </c>
      <c r="B197" s="52" t="s">
        <v>992</v>
      </c>
      <c r="C197" s="43" t="s">
        <v>68</v>
      </c>
      <c r="D197" s="4" t="s">
        <v>78</v>
      </c>
      <c r="E197" s="4" t="s">
        <v>54</v>
      </c>
      <c r="F197" s="14">
        <v>14</v>
      </c>
      <c r="G197" s="4" t="str">
        <f t="shared" si="5"/>
        <v xml:space="preserve">UPDATE_DATE DATETIME, </v>
      </c>
      <c r="H197" s="14"/>
      <c r="I197" s="79"/>
    </row>
    <row r="198" spans="1:18" x14ac:dyDescent="0.3">
      <c r="A198" s="20" t="s">
        <v>621</v>
      </c>
      <c r="B198" s="52" t="s">
        <v>992</v>
      </c>
      <c r="C198" s="43" t="s">
        <v>70</v>
      </c>
      <c r="D198" s="4" t="s">
        <v>75</v>
      </c>
      <c r="E198" s="4" t="s">
        <v>74</v>
      </c>
      <c r="F198" s="14">
        <v>15</v>
      </c>
      <c r="G198" s="4" t="str">
        <f t="shared" si="5"/>
        <v xml:space="preserve">UPDATE_USER VARCHAR(15), </v>
      </c>
      <c r="H198" s="14"/>
      <c r="I198" s="79"/>
    </row>
    <row r="199" spans="1:18" x14ac:dyDescent="0.3">
      <c r="A199" s="20" t="s">
        <v>621</v>
      </c>
      <c r="B199" s="52" t="s">
        <v>992</v>
      </c>
      <c r="C199" s="40" t="s">
        <v>624</v>
      </c>
      <c r="D199" s="14"/>
      <c r="E199" s="14"/>
      <c r="F199" s="14">
        <v>100</v>
      </c>
      <c r="G199" s="4" t="str">
        <f t="shared" si="5"/>
        <v>PRIMARY KEY(COST_ID) );</v>
      </c>
      <c r="H199" s="14"/>
      <c r="I199" s="79"/>
    </row>
    <row r="200" spans="1:18" x14ac:dyDescent="0.3">
      <c r="A200" s="64" t="s">
        <v>985</v>
      </c>
      <c r="B200" s="56" t="s">
        <v>1016</v>
      </c>
      <c r="C200" s="44"/>
      <c r="D200" s="22"/>
      <c r="E200" s="6"/>
      <c r="F200" s="6">
        <v>0</v>
      </c>
      <c r="G200" s="4" t="str">
        <f t="shared" si="5"/>
        <v xml:space="preserve">CREATE TABLE COUNSEL ( </v>
      </c>
      <c r="H200" s="4"/>
      <c r="I200" s="66"/>
    </row>
    <row r="201" spans="1:18" x14ac:dyDescent="0.3">
      <c r="A201" s="64" t="s">
        <v>985</v>
      </c>
      <c r="B201" s="56" t="s">
        <v>1016</v>
      </c>
      <c r="C201" s="44" t="s">
        <v>50</v>
      </c>
      <c r="D201" s="22" t="s">
        <v>103</v>
      </c>
      <c r="E201" s="22" t="s">
        <v>51</v>
      </c>
      <c r="F201" s="6">
        <v>1</v>
      </c>
      <c r="G201" s="4" t="str">
        <f t="shared" si="5"/>
        <v xml:space="preserve">SEQ INT NOT NULL auto_increment, </v>
      </c>
      <c r="H201" s="4"/>
      <c r="I201" s="66"/>
    </row>
    <row r="202" spans="1:18" x14ac:dyDescent="0.3">
      <c r="A202" s="64" t="s">
        <v>985</v>
      </c>
      <c r="B202" s="56" t="s">
        <v>1016</v>
      </c>
      <c r="C202" s="45" t="s">
        <v>159</v>
      </c>
      <c r="D202" s="6" t="s">
        <v>75</v>
      </c>
      <c r="E202" s="6" t="s">
        <v>153</v>
      </c>
      <c r="F202" s="6">
        <v>2</v>
      </c>
      <c r="G202" s="4" t="str">
        <f t="shared" si="5"/>
        <v xml:space="preserve">CATEGORY VARCHAR(15), </v>
      </c>
      <c r="H202" s="4"/>
      <c r="I202" s="66"/>
    </row>
    <row r="203" spans="1:18" x14ac:dyDescent="0.3">
      <c r="A203" s="64" t="s">
        <v>985</v>
      </c>
      <c r="B203" s="56" t="s">
        <v>1016</v>
      </c>
      <c r="C203" s="44" t="s">
        <v>16</v>
      </c>
      <c r="D203" s="22" t="s">
        <v>82</v>
      </c>
      <c r="E203" s="22" t="s">
        <v>44</v>
      </c>
      <c r="F203" s="6">
        <v>3</v>
      </c>
      <c r="G203" s="4" t="str">
        <f t="shared" si="5"/>
        <v xml:space="preserve">TITLE VARCHAR(200), </v>
      </c>
      <c r="H203" s="4"/>
      <c r="I203" s="66"/>
    </row>
    <row r="204" spans="1:18" x14ac:dyDescent="0.3">
      <c r="A204" s="64" t="s">
        <v>985</v>
      </c>
      <c r="B204" s="56" t="s">
        <v>1016</v>
      </c>
      <c r="C204" s="44" t="s">
        <v>49</v>
      </c>
      <c r="D204" s="6" t="s">
        <v>179</v>
      </c>
      <c r="E204" s="22" t="s">
        <v>891</v>
      </c>
      <c r="F204" s="6">
        <v>4</v>
      </c>
      <c r="G204" s="4" t="str">
        <f t="shared" si="5"/>
        <v xml:space="preserve">CONTENTS TEXT, </v>
      </c>
      <c r="H204" s="4"/>
      <c r="I204" s="66"/>
    </row>
    <row r="205" spans="1:18" x14ac:dyDescent="0.3">
      <c r="A205" s="64" t="s">
        <v>985</v>
      </c>
      <c r="B205" s="56" t="s">
        <v>1016</v>
      </c>
      <c r="C205" s="44" t="s">
        <v>890</v>
      </c>
      <c r="D205" s="6" t="s">
        <v>179</v>
      </c>
      <c r="E205" s="22" t="s">
        <v>45</v>
      </c>
      <c r="F205" s="6">
        <v>5</v>
      </c>
      <c r="G205" s="4" t="str">
        <f t="shared" si="5"/>
        <v xml:space="preserve">ANSWER TEXT, </v>
      </c>
      <c r="H205" s="4"/>
      <c r="I205" s="66"/>
    </row>
    <row r="206" spans="1:18" x14ac:dyDescent="0.3">
      <c r="A206" s="64" t="s">
        <v>985</v>
      </c>
      <c r="B206" s="56" t="s">
        <v>1016</v>
      </c>
      <c r="C206" s="44" t="s">
        <v>36</v>
      </c>
      <c r="D206" s="22" t="s">
        <v>75</v>
      </c>
      <c r="E206" s="22" t="s">
        <v>35</v>
      </c>
      <c r="F206" s="6">
        <v>6</v>
      </c>
      <c r="G206" s="4" t="str">
        <f t="shared" si="5"/>
        <v xml:space="preserve">USER_ID VARCHAR(15), </v>
      </c>
      <c r="H206" s="4"/>
      <c r="I206" s="66"/>
    </row>
    <row r="207" spans="1:18" x14ac:dyDescent="0.3">
      <c r="A207" s="64" t="s">
        <v>985</v>
      </c>
      <c r="B207" s="56" t="s">
        <v>1016</v>
      </c>
      <c r="C207" s="44" t="s">
        <v>67</v>
      </c>
      <c r="D207" s="22" t="s">
        <v>78</v>
      </c>
      <c r="E207" s="22" t="s">
        <v>43</v>
      </c>
      <c r="F207" s="6">
        <v>7</v>
      </c>
      <c r="G207" s="4" t="str">
        <f t="shared" si="5"/>
        <v xml:space="preserve">CREATE_DATE DATETIME, </v>
      </c>
      <c r="H207" s="4"/>
      <c r="I207" s="66"/>
    </row>
    <row r="208" spans="1:18" x14ac:dyDescent="0.3">
      <c r="A208" s="64" t="s">
        <v>985</v>
      </c>
      <c r="B208" s="56" t="s">
        <v>1016</v>
      </c>
      <c r="C208" s="44" t="s">
        <v>68</v>
      </c>
      <c r="D208" s="22" t="s">
        <v>78</v>
      </c>
      <c r="E208" s="22" t="s">
        <v>54</v>
      </c>
      <c r="F208" s="6">
        <v>8</v>
      </c>
      <c r="G208" s="4" t="str">
        <f t="shared" si="5"/>
        <v xml:space="preserve">UPDATE_DATE DATETIME, </v>
      </c>
      <c r="H208" s="4"/>
      <c r="I208" s="66"/>
    </row>
    <row r="209" spans="1:10" x14ac:dyDescent="0.3">
      <c r="A209" s="64" t="s">
        <v>985</v>
      </c>
      <c r="B209" s="56" t="s">
        <v>1016</v>
      </c>
      <c r="C209" s="44" t="s">
        <v>127</v>
      </c>
      <c r="D209" s="22"/>
      <c r="E209" s="22"/>
      <c r="F209" s="6">
        <v>100</v>
      </c>
      <c r="G209" s="4" t="str">
        <f t="shared" si="5"/>
        <v>PRIMARY KEY(SEQ) );</v>
      </c>
      <c r="H209" s="4"/>
      <c r="I209" s="66"/>
    </row>
    <row r="210" spans="1:10" x14ac:dyDescent="0.3">
      <c r="A210" s="64" t="s">
        <v>985</v>
      </c>
      <c r="B210" s="56" t="s">
        <v>1016</v>
      </c>
      <c r="C210" s="44">
        <v>1</v>
      </c>
      <c r="D210" s="22" t="s">
        <v>1023</v>
      </c>
      <c r="E210" s="22"/>
      <c r="F210" s="6">
        <v>200</v>
      </c>
      <c r="G210" s="4" t="str">
        <f t="shared" si="5"/>
        <v>ALTER TABLE COUNSEL ADD INDEX COUNSEL_IDX1(USER_ID,SEQ);</v>
      </c>
      <c r="H210" s="4"/>
      <c r="I210" s="66"/>
    </row>
    <row r="211" spans="1:10" x14ac:dyDescent="0.3">
      <c r="A211" s="11" t="s">
        <v>982</v>
      </c>
      <c r="B211" s="49" t="s">
        <v>981</v>
      </c>
      <c r="C211" s="43"/>
      <c r="D211" s="4"/>
      <c r="E211" s="14" t="s">
        <v>641</v>
      </c>
      <c r="F211" s="14">
        <v>0</v>
      </c>
      <c r="G211" s="4" t="str">
        <f t="shared" si="5"/>
        <v xml:space="preserve">CREATE TABLE COURSE ( </v>
      </c>
      <c r="H211" s="4"/>
      <c r="I211" s="66"/>
    </row>
    <row r="212" spans="1:10" x14ac:dyDescent="0.3">
      <c r="A212" s="11" t="s">
        <v>982</v>
      </c>
      <c r="B212" s="49" t="s">
        <v>981</v>
      </c>
      <c r="C212" s="43" t="s">
        <v>38</v>
      </c>
      <c r="D212" s="4" t="s">
        <v>103</v>
      </c>
      <c r="E212" s="4" t="s">
        <v>183</v>
      </c>
      <c r="F212" s="14">
        <v>1</v>
      </c>
      <c r="G212" s="4" t="str">
        <f t="shared" si="5"/>
        <v xml:space="preserve">COURSE_ID INT NOT NULL auto_increment, </v>
      </c>
      <c r="H212" s="4"/>
      <c r="I212" s="66"/>
    </row>
    <row r="213" spans="1:10" x14ac:dyDescent="0.3">
      <c r="A213" s="11" t="s">
        <v>982</v>
      </c>
      <c r="B213" s="49" t="s">
        <v>981</v>
      </c>
      <c r="C213" s="43" t="s">
        <v>1</v>
      </c>
      <c r="D213" s="4" t="s">
        <v>195</v>
      </c>
      <c r="E213" s="4" t="s">
        <v>12</v>
      </c>
      <c r="F213" s="14">
        <v>2</v>
      </c>
      <c r="G213" s="4" t="str">
        <f t="shared" si="5"/>
        <v xml:space="preserve">COURSE_CODE VARCHAR(10), </v>
      </c>
      <c r="H213" s="4"/>
      <c r="I213" s="66"/>
    </row>
    <row r="214" spans="1:10" x14ac:dyDescent="0.3">
      <c r="A214" s="11" t="s">
        <v>982</v>
      </c>
      <c r="B214" s="49" t="s">
        <v>981</v>
      </c>
      <c r="C214" s="43" t="s">
        <v>746</v>
      </c>
      <c r="D214" s="4" t="s">
        <v>747</v>
      </c>
      <c r="E214" s="4" t="s">
        <v>748</v>
      </c>
      <c r="F214" s="14">
        <v>3</v>
      </c>
      <c r="G214" s="4" t="str">
        <f t="shared" si="5"/>
        <v xml:space="preserve">CHASU INT, </v>
      </c>
      <c r="H214" s="4"/>
      <c r="I214" s="66"/>
    </row>
    <row r="215" spans="1:10" ht="36" x14ac:dyDescent="0.3">
      <c r="A215" s="11" t="s">
        <v>982</v>
      </c>
      <c r="B215" s="49" t="s">
        <v>981</v>
      </c>
      <c r="C215" s="43" t="s">
        <v>629</v>
      </c>
      <c r="D215" s="4" t="s">
        <v>148</v>
      </c>
      <c r="E215" s="2" t="s">
        <v>418</v>
      </c>
      <c r="F215" s="14">
        <v>4</v>
      </c>
      <c r="G215" s="4" t="str">
        <f t="shared" si="5"/>
        <v xml:space="preserve">COURSE_KIND VARCHAR(10), </v>
      </c>
      <c r="H215" s="11" t="s">
        <v>742</v>
      </c>
      <c r="I215" s="81"/>
    </row>
    <row r="216" spans="1:10" x14ac:dyDescent="0.3">
      <c r="A216" s="11" t="s">
        <v>982</v>
      </c>
      <c r="B216" s="49" t="s">
        <v>981</v>
      </c>
      <c r="C216" s="46" t="s">
        <v>493</v>
      </c>
      <c r="D216" s="12" t="s">
        <v>494</v>
      </c>
      <c r="E216" s="12" t="s">
        <v>1087</v>
      </c>
      <c r="F216" s="14">
        <v>5</v>
      </c>
      <c r="G216" s="4" t="str">
        <f t="shared" si="5"/>
        <v xml:space="preserve">COURSE_COST INT, </v>
      </c>
      <c r="H216" s="4"/>
      <c r="I216" s="66"/>
    </row>
    <row r="217" spans="1:10" x14ac:dyDescent="0.3">
      <c r="A217" s="11" t="s">
        <v>64</v>
      </c>
      <c r="B217" s="49" t="s">
        <v>981</v>
      </c>
      <c r="C217" s="46" t="s">
        <v>1040</v>
      </c>
      <c r="D217" s="12" t="s">
        <v>79</v>
      </c>
      <c r="E217" s="12" t="s">
        <v>1041</v>
      </c>
      <c r="F217" s="14">
        <v>5</v>
      </c>
      <c r="G217" s="4" t="str">
        <f t="shared" ref="G217" si="6">IF(F217=0,"CREATE TABLE "&amp;A217&amp;" ( ",IF(F217=100,C217&amp;" );",IF(F217=200,"ALTER TABLE "&amp;A217&amp;" ADD INDEX "&amp;A217&amp;"_IDX"&amp;C217&amp;"("&amp;D217&amp;");",C217&amp;" "&amp;D217&amp;", ")))</f>
        <v xml:space="preserve">DISCOUNT INT, </v>
      </c>
      <c r="H217" s="11" t="s">
        <v>1042</v>
      </c>
      <c r="I217" s="66" t="s">
        <v>1039</v>
      </c>
      <c r="J217" s="1" t="str">
        <f>"ALTER TABLE "&amp;A217&amp;" ADD ( "&amp;C217&amp;" "&amp;D217&amp;" );"</f>
        <v>ALTER TABLE COURSE ADD ( DISCOUNT INT );</v>
      </c>
    </row>
    <row r="218" spans="1:10" x14ac:dyDescent="0.3">
      <c r="A218" s="11" t="s">
        <v>64</v>
      </c>
      <c r="B218" s="49" t="s">
        <v>981</v>
      </c>
      <c r="C218" s="46" t="s">
        <v>1038</v>
      </c>
      <c r="D218" s="12" t="s">
        <v>79</v>
      </c>
      <c r="E218" s="12" t="s">
        <v>1086</v>
      </c>
      <c r="F218" s="14">
        <v>6</v>
      </c>
      <c r="G218" s="4" t="str">
        <f t="shared" ref="G218" si="7">IF(F218=0,"CREATE TABLE "&amp;A218&amp;" ( ",IF(F218=100,C218&amp;" );",IF(F218=200,"ALTER TABLE "&amp;A218&amp;" ADD INDEX "&amp;A218&amp;"_IDX"&amp;C218&amp;"("&amp;D218&amp;");",C218&amp;" "&amp;D218&amp;", ")))</f>
        <v xml:space="preserve">ORG_COURSE_COST INT, </v>
      </c>
      <c r="H218" s="11" t="s">
        <v>1042</v>
      </c>
      <c r="I218" s="66" t="s">
        <v>1039</v>
      </c>
      <c r="J218" s="1" t="str">
        <f>"ALTER TABLE "&amp;A218&amp;" ADD ( "&amp;C218&amp;" "&amp;D218&amp;" );"</f>
        <v>ALTER TABLE COURSE ADD ( ORG_COURSE_COST INT );</v>
      </c>
    </row>
    <row r="219" spans="1:10" x14ac:dyDescent="0.3">
      <c r="A219" s="11" t="s">
        <v>982</v>
      </c>
      <c r="B219" s="49" t="s">
        <v>981</v>
      </c>
      <c r="C219" s="43" t="s">
        <v>184</v>
      </c>
      <c r="D219" s="4" t="s">
        <v>75</v>
      </c>
      <c r="E219" s="4" t="s">
        <v>177</v>
      </c>
      <c r="F219" s="14">
        <v>7</v>
      </c>
      <c r="G219" s="4" t="str">
        <f t="shared" si="5"/>
        <v xml:space="preserve">TUTOR_ID VARCHAR(15), </v>
      </c>
      <c r="H219" s="11"/>
      <c r="I219" s="66"/>
    </row>
    <row r="220" spans="1:10" x14ac:dyDescent="0.3">
      <c r="A220" s="11" t="s">
        <v>982</v>
      </c>
      <c r="B220" s="49" t="s">
        <v>981</v>
      </c>
      <c r="C220" s="46" t="s">
        <v>467</v>
      </c>
      <c r="D220" s="14" t="s">
        <v>75</v>
      </c>
      <c r="E220" s="12" t="s">
        <v>391</v>
      </c>
      <c r="F220" s="14">
        <v>8</v>
      </c>
      <c r="G220" s="4" t="str">
        <f t="shared" si="5"/>
        <v xml:space="preserve">COMP_CD VARCHAR(15), </v>
      </c>
      <c r="H220" s="4"/>
      <c r="I220" s="66"/>
    </row>
    <row r="221" spans="1:10" x14ac:dyDescent="0.3">
      <c r="A221" s="11" t="s">
        <v>982</v>
      </c>
      <c r="B221" s="49" t="s">
        <v>981</v>
      </c>
      <c r="C221" s="43" t="s">
        <v>31</v>
      </c>
      <c r="D221" s="14" t="s">
        <v>626</v>
      </c>
      <c r="E221" s="4" t="s">
        <v>23</v>
      </c>
      <c r="F221" s="14">
        <v>9</v>
      </c>
      <c r="G221" s="4" t="str">
        <f t="shared" si="5"/>
        <v xml:space="preserve">REPORT_RATE INT DEFAULT 0, </v>
      </c>
      <c r="H221" s="4"/>
      <c r="I221" s="66"/>
    </row>
    <row r="222" spans="1:10" x14ac:dyDescent="0.3">
      <c r="A222" s="11" t="s">
        <v>982</v>
      </c>
      <c r="B222" s="49" t="s">
        <v>981</v>
      </c>
      <c r="C222" s="43" t="s">
        <v>32</v>
      </c>
      <c r="D222" s="14" t="s">
        <v>626</v>
      </c>
      <c r="E222" s="4" t="s">
        <v>24</v>
      </c>
      <c r="F222" s="14">
        <v>10</v>
      </c>
      <c r="G222" s="4" t="str">
        <f t="shared" si="5"/>
        <v xml:space="preserve">EXAM_RATE INT DEFAULT 0, </v>
      </c>
      <c r="H222" s="4"/>
      <c r="I222" s="66"/>
    </row>
    <row r="223" spans="1:10" x14ac:dyDescent="0.3">
      <c r="A223" s="11" t="s">
        <v>982</v>
      </c>
      <c r="B223" s="49" t="s">
        <v>981</v>
      </c>
      <c r="C223" s="43" t="s">
        <v>33</v>
      </c>
      <c r="D223" s="14" t="s">
        <v>626</v>
      </c>
      <c r="E223" s="4" t="s">
        <v>25</v>
      </c>
      <c r="F223" s="14">
        <v>11</v>
      </c>
      <c r="G223" s="4" t="str">
        <f t="shared" si="5"/>
        <v xml:space="preserve">DISCUSSION_RATE INT DEFAULT 0, </v>
      </c>
      <c r="H223" s="4"/>
      <c r="I223" s="66"/>
    </row>
    <row r="224" spans="1:10" x14ac:dyDescent="0.3">
      <c r="A224" s="11" t="s">
        <v>982</v>
      </c>
      <c r="B224" s="49" t="s">
        <v>981</v>
      </c>
      <c r="C224" s="43" t="s">
        <v>34</v>
      </c>
      <c r="D224" s="14" t="s">
        <v>743</v>
      </c>
      <c r="E224" s="4" t="s">
        <v>26</v>
      </c>
      <c r="F224" s="14">
        <v>12</v>
      </c>
      <c r="G224" s="4" t="str">
        <f t="shared" si="5"/>
        <v xml:space="preserve">PROGRESS_RATE INT DEFAULT 0, </v>
      </c>
      <c r="H224" s="4"/>
      <c r="I224" s="66"/>
    </row>
    <row r="225" spans="1:9" x14ac:dyDescent="0.3">
      <c r="A225" s="11" t="s">
        <v>982</v>
      </c>
      <c r="B225" s="49" t="s">
        <v>981</v>
      </c>
      <c r="C225" s="43" t="s">
        <v>745</v>
      </c>
      <c r="D225" s="4" t="s">
        <v>744</v>
      </c>
      <c r="E225" s="4" t="s">
        <v>638</v>
      </c>
      <c r="F225" s="14">
        <v>13</v>
      </c>
      <c r="G225" s="4" t="str">
        <f t="shared" si="5"/>
        <v xml:space="preserve">OPEN_YN CHAR(1) DEFAULT 'N', </v>
      </c>
      <c r="H225" s="4"/>
      <c r="I225" s="66"/>
    </row>
    <row r="226" spans="1:9" x14ac:dyDescent="0.3">
      <c r="A226" s="11" t="s">
        <v>982</v>
      </c>
      <c r="B226" s="49" t="s">
        <v>981</v>
      </c>
      <c r="C226" s="40" t="s">
        <v>749</v>
      </c>
      <c r="D226" s="14" t="s">
        <v>626</v>
      </c>
      <c r="E226" s="14" t="s">
        <v>519</v>
      </c>
      <c r="F226" s="14">
        <v>14</v>
      </c>
      <c r="G226" s="4" t="str">
        <f t="shared" si="5"/>
        <v xml:space="preserve">C_PERIOD INT DEFAULT 0, </v>
      </c>
      <c r="H226" s="14"/>
      <c r="I226" s="27"/>
    </row>
    <row r="227" spans="1:9" x14ac:dyDescent="0.3">
      <c r="A227" s="11" t="s">
        <v>982</v>
      </c>
      <c r="B227" s="49" t="s">
        <v>981</v>
      </c>
      <c r="C227" s="40" t="s">
        <v>939</v>
      </c>
      <c r="D227" s="4" t="s">
        <v>601</v>
      </c>
      <c r="E227" s="14" t="s">
        <v>940</v>
      </c>
      <c r="F227" s="14">
        <v>15</v>
      </c>
      <c r="G227" s="4" t="str">
        <f t="shared" si="5"/>
        <v xml:space="preserve">POPULAR_YN CHAR(1) DEFAULT 'N', </v>
      </c>
      <c r="H227" s="14"/>
      <c r="I227" s="27"/>
    </row>
    <row r="228" spans="1:9" x14ac:dyDescent="0.3">
      <c r="A228" s="11" t="s">
        <v>982</v>
      </c>
      <c r="B228" s="49" t="s">
        <v>981</v>
      </c>
      <c r="C228" s="40" t="s">
        <v>67</v>
      </c>
      <c r="D228" s="14" t="s">
        <v>78</v>
      </c>
      <c r="E228" s="14" t="s">
        <v>71</v>
      </c>
      <c r="F228" s="14">
        <v>16</v>
      </c>
      <c r="G228" s="4" t="str">
        <f t="shared" si="5"/>
        <v xml:space="preserve">CREATE_DATE DATETIME, </v>
      </c>
      <c r="H228" s="14"/>
      <c r="I228" s="27"/>
    </row>
    <row r="229" spans="1:9" x14ac:dyDescent="0.3">
      <c r="A229" s="11" t="s">
        <v>982</v>
      </c>
      <c r="B229" s="49" t="s">
        <v>981</v>
      </c>
      <c r="C229" s="40" t="s">
        <v>69</v>
      </c>
      <c r="D229" s="14" t="s">
        <v>75</v>
      </c>
      <c r="E229" s="14" t="s">
        <v>72</v>
      </c>
      <c r="F229" s="14">
        <v>17</v>
      </c>
      <c r="G229" s="4" t="str">
        <f t="shared" si="5"/>
        <v xml:space="preserve">CREATE_USER VARCHAR(15), </v>
      </c>
      <c r="H229" s="14"/>
      <c r="I229" s="27"/>
    </row>
    <row r="230" spans="1:9" x14ac:dyDescent="0.3">
      <c r="A230" s="11" t="s">
        <v>982</v>
      </c>
      <c r="B230" s="49" t="s">
        <v>981</v>
      </c>
      <c r="C230" s="40" t="s">
        <v>68</v>
      </c>
      <c r="D230" s="14" t="s">
        <v>78</v>
      </c>
      <c r="E230" s="14" t="s">
        <v>73</v>
      </c>
      <c r="F230" s="14">
        <v>18</v>
      </c>
      <c r="G230" s="4" t="str">
        <f t="shared" si="5"/>
        <v xml:space="preserve">UPDATE_DATE DATETIME, </v>
      </c>
      <c r="H230" s="14"/>
      <c r="I230" s="27"/>
    </row>
    <row r="231" spans="1:9" x14ac:dyDescent="0.3">
      <c r="A231" s="11" t="s">
        <v>982</v>
      </c>
      <c r="B231" s="49" t="s">
        <v>981</v>
      </c>
      <c r="C231" s="40" t="s">
        <v>70</v>
      </c>
      <c r="D231" s="14" t="s">
        <v>75</v>
      </c>
      <c r="E231" s="14" t="s">
        <v>74</v>
      </c>
      <c r="F231" s="14">
        <v>19</v>
      </c>
      <c r="G231" s="4" t="str">
        <f t="shared" si="5"/>
        <v xml:space="preserve">UPDATE_USER VARCHAR(15), </v>
      </c>
      <c r="H231" s="14"/>
      <c r="I231" s="27"/>
    </row>
    <row r="232" spans="1:9" x14ac:dyDescent="0.3">
      <c r="A232" s="11" t="s">
        <v>982</v>
      </c>
      <c r="B232" s="49" t="s">
        <v>981</v>
      </c>
      <c r="C232" s="40" t="s">
        <v>86</v>
      </c>
      <c r="D232" s="14"/>
      <c r="E232" s="14"/>
      <c r="F232" s="14">
        <v>100</v>
      </c>
      <c r="G232" s="4" t="str">
        <f t="shared" si="5"/>
        <v>PRIMARY KEY(COURSE_ID) );</v>
      </c>
      <c r="H232" s="12"/>
      <c r="I232" s="80"/>
    </row>
    <row r="233" spans="1:9" x14ac:dyDescent="0.3">
      <c r="A233" s="11" t="s">
        <v>972</v>
      </c>
      <c r="B233" s="49" t="s">
        <v>971</v>
      </c>
      <c r="C233" s="43"/>
      <c r="D233" s="4"/>
      <c r="E233" s="14"/>
      <c r="F233" s="14">
        <v>0</v>
      </c>
      <c r="G233" s="4" t="str">
        <f t="shared" si="5"/>
        <v xml:space="preserve">CREATE TABLE COURSE_CODE ( </v>
      </c>
      <c r="H233" s="2"/>
      <c r="I233" s="17"/>
    </row>
    <row r="234" spans="1:9" x14ac:dyDescent="0.3">
      <c r="A234" s="11" t="s">
        <v>972</v>
      </c>
      <c r="B234" s="49" t="s">
        <v>971</v>
      </c>
      <c r="C234" s="43" t="s">
        <v>1</v>
      </c>
      <c r="D234" s="14" t="s">
        <v>195</v>
      </c>
      <c r="E234" s="4" t="s">
        <v>5</v>
      </c>
      <c r="F234" s="14">
        <v>1</v>
      </c>
      <c r="G234" s="4" t="str">
        <f t="shared" si="5"/>
        <v xml:space="preserve">COURSE_CODE VARCHAR(10), </v>
      </c>
      <c r="H234" s="2"/>
      <c r="I234" s="17"/>
    </row>
    <row r="235" spans="1:9" x14ac:dyDescent="0.3">
      <c r="A235" s="11" t="s">
        <v>972</v>
      </c>
      <c r="B235" s="49" t="s">
        <v>971</v>
      </c>
      <c r="C235" s="43" t="s">
        <v>11</v>
      </c>
      <c r="D235" s="14" t="s">
        <v>82</v>
      </c>
      <c r="E235" s="4" t="s">
        <v>6</v>
      </c>
      <c r="F235" s="14">
        <v>2</v>
      </c>
      <c r="G235" s="4" t="str">
        <f t="shared" si="5"/>
        <v xml:space="preserve">COURSE_NAME VARCHAR(200), </v>
      </c>
      <c r="H235" s="2"/>
      <c r="I235" s="17"/>
    </row>
    <row r="236" spans="1:9" x14ac:dyDescent="0.3">
      <c r="A236" s="11" t="s">
        <v>972</v>
      </c>
      <c r="B236" s="49" t="s">
        <v>971</v>
      </c>
      <c r="C236" s="43" t="s">
        <v>679</v>
      </c>
      <c r="D236" s="14" t="s">
        <v>75</v>
      </c>
      <c r="E236" s="4" t="s">
        <v>196</v>
      </c>
      <c r="F236" s="14">
        <v>3</v>
      </c>
      <c r="G236" s="4" t="str">
        <f t="shared" si="5"/>
        <v xml:space="preserve">TEACHER_ID VARCHAR(15), </v>
      </c>
      <c r="H236" s="2"/>
      <c r="I236" s="17"/>
    </row>
    <row r="237" spans="1:9" x14ac:dyDescent="0.3">
      <c r="A237" s="11" t="s">
        <v>972</v>
      </c>
      <c r="B237" s="49" t="s">
        <v>971</v>
      </c>
      <c r="C237" s="43" t="s">
        <v>8</v>
      </c>
      <c r="D237" s="14" t="s">
        <v>79</v>
      </c>
      <c r="E237" s="4" t="s">
        <v>7</v>
      </c>
      <c r="F237" s="14">
        <v>4</v>
      </c>
      <c r="G237" s="4" t="str">
        <f t="shared" si="5"/>
        <v xml:space="preserve">H_PX INT, </v>
      </c>
      <c r="H237" s="2"/>
      <c r="I237" s="17"/>
    </row>
    <row r="238" spans="1:9" x14ac:dyDescent="0.3">
      <c r="A238" s="11" t="s">
        <v>972</v>
      </c>
      <c r="B238" s="49" t="s">
        <v>971</v>
      </c>
      <c r="C238" s="43" t="s">
        <v>10</v>
      </c>
      <c r="D238" s="14" t="s">
        <v>80</v>
      </c>
      <c r="E238" s="4" t="s">
        <v>9</v>
      </c>
      <c r="F238" s="14">
        <v>5</v>
      </c>
      <c r="G238" s="4" t="str">
        <f t="shared" si="5"/>
        <v xml:space="preserve">V_PX INT, </v>
      </c>
      <c r="H238" s="2"/>
      <c r="I238" s="17"/>
    </row>
    <row r="239" spans="1:9" x14ac:dyDescent="0.3">
      <c r="A239" s="11" t="s">
        <v>972</v>
      </c>
      <c r="B239" s="49" t="s">
        <v>971</v>
      </c>
      <c r="C239" s="43" t="s">
        <v>107</v>
      </c>
      <c r="D239" s="14" t="s">
        <v>148</v>
      </c>
      <c r="E239" s="4" t="s">
        <v>112</v>
      </c>
      <c r="F239" s="14">
        <v>6</v>
      </c>
      <c r="G239" s="4" t="str">
        <f t="shared" si="5"/>
        <v xml:space="preserve">CODE VARCHAR(10), </v>
      </c>
      <c r="H239" s="2"/>
      <c r="I239" s="17"/>
    </row>
    <row r="240" spans="1:9" x14ac:dyDescent="0.3">
      <c r="A240" s="11" t="s">
        <v>972</v>
      </c>
      <c r="B240" s="49" t="s">
        <v>971</v>
      </c>
      <c r="C240" s="43" t="s">
        <v>0</v>
      </c>
      <c r="D240" s="14" t="s">
        <v>77</v>
      </c>
      <c r="E240" s="14" t="s">
        <v>4</v>
      </c>
      <c r="F240" s="14">
        <v>7</v>
      </c>
      <c r="G240" s="4" t="str">
        <f t="shared" si="5"/>
        <v xml:space="preserve">USE_YN CHAR(1), </v>
      </c>
      <c r="H240" s="2"/>
      <c r="I240" s="17"/>
    </row>
    <row r="241" spans="1:10" x14ac:dyDescent="0.3">
      <c r="A241" s="11" t="s">
        <v>972</v>
      </c>
      <c r="B241" s="49" t="s">
        <v>971</v>
      </c>
      <c r="C241" s="43" t="s">
        <v>18</v>
      </c>
      <c r="D241" s="14" t="s">
        <v>76</v>
      </c>
      <c r="E241" s="14" t="s">
        <v>15</v>
      </c>
      <c r="F241" s="14">
        <v>8</v>
      </c>
      <c r="G241" s="4" t="str">
        <f t="shared" si="5"/>
        <v xml:space="preserve">DIRECTORY VARCHAR(100), </v>
      </c>
      <c r="H241" s="2"/>
      <c r="I241" s="17"/>
    </row>
    <row r="242" spans="1:10" x14ac:dyDescent="0.3">
      <c r="A242" s="11" t="s">
        <v>972</v>
      </c>
      <c r="B242" s="49" t="s">
        <v>971</v>
      </c>
      <c r="C242" s="13" t="s">
        <v>477</v>
      </c>
      <c r="D242" s="12" t="s">
        <v>558</v>
      </c>
      <c r="E242" s="12" t="s">
        <v>480</v>
      </c>
      <c r="F242" s="14">
        <v>9</v>
      </c>
      <c r="G242" s="4" t="str">
        <f t="shared" si="5"/>
        <v xml:space="preserve">COMPANY_RATE INT DEFAULT 0, </v>
      </c>
      <c r="H242" s="2"/>
      <c r="I242" s="17"/>
    </row>
    <row r="243" spans="1:10" x14ac:dyDescent="0.3">
      <c r="A243" s="11" t="s">
        <v>972</v>
      </c>
      <c r="B243" s="49" t="s">
        <v>971</v>
      </c>
      <c r="C243" s="13" t="s">
        <v>478</v>
      </c>
      <c r="D243" s="12" t="s">
        <v>558</v>
      </c>
      <c r="E243" s="12" t="s">
        <v>481</v>
      </c>
      <c r="F243" s="14">
        <v>10</v>
      </c>
      <c r="G243" s="4" t="str">
        <f t="shared" si="5"/>
        <v xml:space="preserve">TEACHER_RATE INT DEFAULT 0, </v>
      </c>
      <c r="H243" s="2"/>
      <c r="I243" s="17"/>
    </row>
    <row r="244" spans="1:10" x14ac:dyDescent="0.3">
      <c r="A244" s="11" t="s">
        <v>972</v>
      </c>
      <c r="B244" s="49" t="s">
        <v>971</v>
      </c>
      <c r="C244" s="13" t="s">
        <v>479</v>
      </c>
      <c r="D244" s="12" t="s">
        <v>559</v>
      </c>
      <c r="E244" s="12" t="s">
        <v>482</v>
      </c>
      <c r="F244" s="14">
        <v>11</v>
      </c>
      <c r="G244" s="4" t="str">
        <f t="shared" si="5"/>
        <v xml:space="preserve">TUTOR_RATE INT DEFAULT 0, </v>
      </c>
      <c r="H244" s="2"/>
      <c r="I244" s="17"/>
    </row>
    <row r="245" spans="1:10" x14ac:dyDescent="0.3">
      <c r="A245" s="11" t="s">
        <v>972</v>
      </c>
      <c r="B245" s="49" t="s">
        <v>971</v>
      </c>
      <c r="C245" s="44" t="s">
        <v>554</v>
      </c>
      <c r="D245" s="22" t="s">
        <v>832</v>
      </c>
      <c r="E245" s="22" t="s">
        <v>557</v>
      </c>
      <c r="F245" s="14">
        <v>12</v>
      </c>
      <c r="G245" s="4" t="str">
        <f t="shared" si="5"/>
        <v xml:space="preserve">POINT INT DEFAULT 0, </v>
      </c>
      <c r="H245" s="22"/>
      <c r="I245" s="67"/>
    </row>
    <row r="246" spans="1:10" x14ac:dyDescent="0.3">
      <c r="A246" s="11" t="s">
        <v>972</v>
      </c>
      <c r="B246" s="49" t="s">
        <v>971</v>
      </c>
      <c r="C246" s="43" t="s">
        <v>777</v>
      </c>
      <c r="D246" s="4" t="s">
        <v>832</v>
      </c>
      <c r="E246" s="4" t="s">
        <v>833</v>
      </c>
      <c r="F246" s="14">
        <v>13</v>
      </c>
      <c r="G246" s="4" t="str">
        <f t="shared" si="5"/>
        <v xml:space="preserve">QG_ID INT DEFAULT 0, </v>
      </c>
      <c r="H246" s="22"/>
      <c r="I246" s="67"/>
    </row>
    <row r="247" spans="1:10" x14ac:dyDescent="0.3">
      <c r="A247" s="11" t="s">
        <v>972</v>
      </c>
      <c r="B247" s="49" t="s">
        <v>971</v>
      </c>
      <c r="C247" s="43" t="s">
        <v>67</v>
      </c>
      <c r="D247" s="14" t="s">
        <v>78</v>
      </c>
      <c r="E247" s="14" t="s">
        <v>43</v>
      </c>
      <c r="F247" s="14">
        <v>14</v>
      </c>
      <c r="G247" s="4" t="str">
        <f t="shared" si="5"/>
        <v xml:space="preserve">CREATE_DATE DATETIME, </v>
      </c>
      <c r="H247" s="2"/>
      <c r="I247" s="17"/>
    </row>
    <row r="248" spans="1:10" x14ac:dyDescent="0.3">
      <c r="A248" s="11" t="s">
        <v>972</v>
      </c>
      <c r="B248" s="49" t="s">
        <v>971</v>
      </c>
      <c r="C248" s="43" t="s">
        <v>69</v>
      </c>
      <c r="D248" s="14" t="s">
        <v>75</v>
      </c>
      <c r="E248" s="14" t="s">
        <v>72</v>
      </c>
      <c r="F248" s="14">
        <v>15</v>
      </c>
      <c r="G248" s="4" t="str">
        <f t="shared" si="5"/>
        <v xml:space="preserve">CREATE_USER VARCHAR(15), </v>
      </c>
      <c r="H248" s="2"/>
      <c r="I248" s="17"/>
    </row>
    <row r="249" spans="1:10" x14ac:dyDescent="0.3">
      <c r="A249" s="11" t="s">
        <v>972</v>
      </c>
      <c r="B249" s="49" t="s">
        <v>971</v>
      </c>
      <c r="C249" s="43" t="s">
        <v>68</v>
      </c>
      <c r="D249" s="14" t="s">
        <v>78</v>
      </c>
      <c r="E249" s="14" t="s">
        <v>54</v>
      </c>
      <c r="F249" s="14">
        <v>16</v>
      </c>
      <c r="G249" s="4" t="str">
        <f t="shared" si="5"/>
        <v xml:space="preserve">UPDATE_DATE DATETIME, </v>
      </c>
      <c r="H249" s="2"/>
      <c r="I249" s="17"/>
    </row>
    <row r="250" spans="1:10" x14ac:dyDescent="0.3">
      <c r="A250" s="11" t="s">
        <v>972</v>
      </c>
      <c r="B250" s="49" t="s">
        <v>971</v>
      </c>
      <c r="C250" s="43" t="s">
        <v>70</v>
      </c>
      <c r="D250" s="14" t="s">
        <v>75</v>
      </c>
      <c r="E250" s="14" t="s">
        <v>74</v>
      </c>
      <c r="F250" s="14">
        <v>17</v>
      </c>
      <c r="G250" s="4" t="str">
        <f t="shared" si="5"/>
        <v xml:space="preserve">UPDATE_USER VARCHAR(15), </v>
      </c>
      <c r="H250" s="2"/>
      <c r="I250" s="17"/>
    </row>
    <row r="251" spans="1:10" x14ac:dyDescent="0.3">
      <c r="A251" s="11" t="s">
        <v>972</v>
      </c>
      <c r="B251" s="49" t="s">
        <v>971</v>
      </c>
      <c r="C251" s="43" t="s">
        <v>81</v>
      </c>
      <c r="D251" s="14"/>
      <c r="E251" s="12"/>
      <c r="F251" s="14">
        <v>100</v>
      </c>
      <c r="G251" s="4" t="str">
        <f t="shared" si="5"/>
        <v>PRIMARY KEY(COURSE_CODE) );</v>
      </c>
      <c r="H251" s="2"/>
      <c r="I251" s="17"/>
    </row>
    <row r="252" spans="1:10" x14ac:dyDescent="0.3">
      <c r="A252" s="59" t="s">
        <v>842</v>
      </c>
      <c r="B252" s="50" t="s">
        <v>988</v>
      </c>
      <c r="C252" s="13"/>
      <c r="D252" s="2"/>
      <c r="E252" s="14"/>
      <c r="F252" s="14">
        <v>0</v>
      </c>
      <c r="G252" s="4" t="str">
        <f t="shared" si="5"/>
        <v xml:space="preserve">CREATE TABLE COURSE_EVAL ( </v>
      </c>
      <c r="H252" s="2"/>
      <c r="I252" s="17"/>
      <c r="J252" s="1"/>
    </row>
    <row r="253" spans="1:10" x14ac:dyDescent="0.3">
      <c r="A253" s="59" t="s">
        <v>842</v>
      </c>
      <c r="B253" s="50" t="s">
        <v>988</v>
      </c>
      <c r="C253" s="13" t="s">
        <v>38</v>
      </c>
      <c r="D253" s="2" t="s">
        <v>79</v>
      </c>
      <c r="E253" s="2" t="s">
        <v>37</v>
      </c>
      <c r="F253" s="14">
        <v>1</v>
      </c>
      <c r="G253" s="4" t="str">
        <f t="shared" si="5"/>
        <v xml:space="preserve">COURSE_ID INT, </v>
      </c>
      <c r="H253" s="2"/>
      <c r="I253" s="17"/>
      <c r="J253" s="1"/>
    </row>
    <row r="254" spans="1:10" x14ac:dyDescent="0.3">
      <c r="A254" s="59" t="s">
        <v>842</v>
      </c>
      <c r="B254" s="50" t="s">
        <v>988</v>
      </c>
      <c r="C254" s="13" t="s">
        <v>36</v>
      </c>
      <c r="D254" s="2" t="s">
        <v>75</v>
      </c>
      <c r="E254" s="2" t="s">
        <v>35</v>
      </c>
      <c r="F254" s="14">
        <v>2</v>
      </c>
      <c r="G254" s="4" t="str">
        <f t="shared" si="5"/>
        <v xml:space="preserve">USER_ID VARCHAR(15), </v>
      </c>
      <c r="H254" s="2"/>
      <c r="I254" s="17"/>
      <c r="J254" s="1"/>
    </row>
    <row r="255" spans="1:10" x14ac:dyDescent="0.3">
      <c r="A255" s="59" t="s">
        <v>842</v>
      </c>
      <c r="B255" s="50" t="s">
        <v>988</v>
      </c>
      <c r="C255" s="13" t="s">
        <v>89</v>
      </c>
      <c r="D255" s="2" t="s">
        <v>80</v>
      </c>
      <c r="E255" s="2" t="s">
        <v>23</v>
      </c>
      <c r="F255" s="14">
        <v>3</v>
      </c>
      <c r="G255" s="4" t="str">
        <f t="shared" si="5"/>
        <v xml:space="preserve">REPORT INT, </v>
      </c>
      <c r="H255" s="2"/>
      <c r="I255" s="17"/>
      <c r="J255" s="1"/>
    </row>
    <row r="256" spans="1:10" x14ac:dyDescent="0.3">
      <c r="A256" s="59" t="s">
        <v>842</v>
      </c>
      <c r="B256" s="50" t="s">
        <v>988</v>
      </c>
      <c r="C256" s="13" t="s">
        <v>90</v>
      </c>
      <c r="D256" s="2" t="s">
        <v>80</v>
      </c>
      <c r="E256" s="2" t="s">
        <v>24</v>
      </c>
      <c r="F256" s="14">
        <v>4</v>
      </c>
      <c r="G256" s="4" t="str">
        <f t="shared" si="5"/>
        <v xml:space="preserve">EXAM INT, </v>
      </c>
      <c r="H256" s="2"/>
      <c r="I256" s="17"/>
      <c r="J256" s="1"/>
    </row>
    <row r="257" spans="1:10" x14ac:dyDescent="0.3">
      <c r="A257" s="59" t="s">
        <v>842</v>
      </c>
      <c r="B257" s="50" t="s">
        <v>988</v>
      </c>
      <c r="C257" s="13" t="s">
        <v>91</v>
      </c>
      <c r="D257" s="2" t="s">
        <v>80</v>
      </c>
      <c r="E257" s="2" t="s">
        <v>25</v>
      </c>
      <c r="F257" s="14">
        <v>5</v>
      </c>
      <c r="G257" s="4" t="str">
        <f t="shared" si="5"/>
        <v xml:space="preserve">DISCUSSION INT, </v>
      </c>
      <c r="H257" s="2"/>
      <c r="I257" s="17"/>
      <c r="J257" s="1"/>
    </row>
    <row r="258" spans="1:10" x14ac:dyDescent="0.3">
      <c r="A258" s="59" t="s">
        <v>842</v>
      </c>
      <c r="B258" s="50" t="s">
        <v>988</v>
      </c>
      <c r="C258" s="13" t="s">
        <v>92</v>
      </c>
      <c r="D258" s="2" t="s">
        <v>80</v>
      </c>
      <c r="E258" s="2" t="s">
        <v>26</v>
      </c>
      <c r="F258" s="14">
        <v>6</v>
      </c>
      <c r="G258" s="4" t="str">
        <f t="shared" si="5"/>
        <v xml:space="preserve">PROGRESS INT, </v>
      </c>
      <c r="H258" s="2"/>
      <c r="I258" s="17"/>
      <c r="J258" s="1"/>
    </row>
    <row r="259" spans="1:10" x14ac:dyDescent="0.3">
      <c r="A259" s="59" t="s">
        <v>842</v>
      </c>
      <c r="B259" s="50" t="s">
        <v>988</v>
      </c>
      <c r="C259" s="13" t="s">
        <v>88</v>
      </c>
      <c r="D259" s="2" t="s">
        <v>80</v>
      </c>
      <c r="E259" s="2" t="s">
        <v>42</v>
      </c>
      <c r="F259" s="14">
        <v>7</v>
      </c>
      <c r="G259" s="4" t="str">
        <f t="shared" si="5"/>
        <v xml:space="preserve">TOTAL INT, </v>
      </c>
      <c r="H259" s="2"/>
      <c r="I259" s="17"/>
      <c r="J259" s="1"/>
    </row>
    <row r="260" spans="1:10" x14ac:dyDescent="0.3">
      <c r="A260" s="59" t="s">
        <v>842</v>
      </c>
      <c r="B260" s="50" t="s">
        <v>988</v>
      </c>
      <c r="C260" s="13" t="s">
        <v>171</v>
      </c>
      <c r="D260" s="2" t="s">
        <v>79</v>
      </c>
      <c r="E260" s="2" t="s">
        <v>173</v>
      </c>
      <c r="F260" s="14">
        <v>8</v>
      </c>
      <c r="G260" s="4" t="str">
        <f t="shared" ref="G260:G323" si="8">IF(F260=0,"CREATE TABLE "&amp;A260&amp;" ( ",IF(F260=100,C260&amp;" );",IF(F260=200,"ALTER TABLE "&amp;A260&amp;" ADD INDEX "&amp;A260&amp;"_IDX"&amp;C260&amp;"("&amp;D260&amp;");",C260&amp;" "&amp;D260&amp;", ")))</f>
        <v xml:space="preserve">LAST_WEEK INT, </v>
      </c>
      <c r="H260" s="2"/>
      <c r="I260" s="17"/>
      <c r="J260" s="1"/>
    </row>
    <row r="261" spans="1:10" x14ac:dyDescent="0.3">
      <c r="A261" s="59" t="s">
        <v>842</v>
      </c>
      <c r="B261" s="50" t="s">
        <v>988</v>
      </c>
      <c r="C261" s="13" t="s">
        <v>172</v>
      </c>
      <c r="D261" s="2" t="s">
        <v>79</v>
      </c>
      <c r="E261" s="2" t="s">
        <v>174</v>
      </c>
      <c r="F261" s="14">
        <v>9</v>
      </c>
      <c r="G261" s="4" t="str">
        <f t="shared" si="8"/>
        <v xml:space="preserve">LAST_PAGE INT, </v>
      </c>
      <c r="H261" s="2"/>
      <c r="I261" s="17"/>
      <c r="J261" s="1"/>
    </row>
    <row r="262" spans="1:10" x14ac:dyDescent="0.3">
      <c r="A262" s="59" t="s">
        <v>842</v>
      </c>
      <c r="B262" s="50" t="s">
        <v>988</v>
      </c>
      <c r="C262" s="13" t="s">
        <v>632</v>
      </c>
      <c r="D262" s="2" t="s">
        <v>78</v>
      </c>
      <c r="E262" s="2" t="s">
        <v>634</v>
      </c>
      <c r="F262" s="14">
        <v>10</v>
      </c>
      <c r="G262" s="4" t="str">
        <f t="shared" si="8"/>
        <v xml:space="preserve">E_FROM_DATE DATETIME, </v>
      </c>
      <c r="H262" s="2"/>
      <c r="I262" s="17"/>
      <c r="J262" s="1"/>
    </row>
    <row r="263" spans="1:10" x14ac:dyDescent="0.3">
      <c r="A263" s="59" t="s">
        <v>842</v>
      </c>
      <c r="B263" s="50" t="s">
        <v>988</v>
      </c>
      <c r="C263" s="13" t="s">
        <v>633</v>
      </c>
      <c r="D263" s="2" t="s">
        <v>78</v>
      </c>
      <c r="E263" s="2" t="s">
        <v>635</v>
      </c>
      <c r="F263" s="14">
        <v>11</v>
      </c>
      <c r="G263" s="4" t="str">
        <f t="shared" si="8"/>
        <v xml:space="preserve">E_TO_DATE DATETIME, </v>
      </c>
      <c r="H263" s="2"/>
      <c r="I263" s="17"/>
      <c r="J263" s="1"/>
    </row>
    <row r="264" spans="1:10" x14ac:dyDescent="0.3">
      <c r="A264" s="59" t="s">
        <v>842</v>
      </c>
      <c r="B264" s="50" t="s">
        <v>988</v>
      </c>
      <c r="C264" s="13" t="s">
        <v>841</v>
      </c>
      <c r="D264" s="2" t="s">
        <v>601</v>
      </c>
      <c r="E264" s="2" t="s">
        <v>636</v>
      </c>
      <c r="F264" s="14">
        <v>12</v>
      </c>
      <c r="G264" s="4" t="str">
        <f t="shared" si="8"/>
        <v xml:space="preserve">EXAM_YN CHAR(1) DEFAULT 'N', </v>
      </c>
      <c r="H264" s="2"/>
      <c r="I264" s="17"/>
      <c r="J264" s="1"/>
    </row>
    <row r="265" spans="1:10" x14ac:dyDescent="0.3">
      <c r="A265" s="59" t="s">
        <v>842</v>
      </c>
      <c r="B265" s="50" t="s">
        <v>988</v>
      </c>
      <c r="C265" s="13" t="s">
        <v>846</v>
      </c>
      <c r="D265" s="2" t="s">
        <v>630</v>
      </c>
      <c r="E265" s="2" t="s">
        <v>631</v>
      </c>
      <c r="F265" s="14">
        <v>13</v>
      </c>
      <c r="G265" s="4" t="str">
        <f t="shared" si="8"/>
        <v xml:space="preserve">COMPLETE_YN CHAR(1) DEFAULT 'N', </v>
      </c>
      <c r="H265" s="2"/>
      <c r="I265" s="17"/>
      <c r="J265" s="1"/>
    </row>
    <row r="266" spans="1:10" x14ac:dyDescent="0.3">
      <c r="A266" s="59" t="s">
        <v>842</v>
      </c>
      <c r="B266" s="50" t="s">
        <v>988</v>
      </c>
      <c r="C266" s="13" t="s">
        <v>67</v>
      </c>
      <c r="D266" s="2" t="s">
        <v>78</v>
      </c>
      <c r="E266" s="2" t="s">
        <v>71</v>
      </c>
      <c r="F266" s="14">
        <v>14</v>
      </c>
      <c r="G266" s="4" t="str">
        <f t="shared" si="8"/>
        <v xml:space="preserve">CREATE_DATE DATETIME, </v>
      </c>
      <c r="H266" s="2"/>
      <c r="I266" s="17"/>
      <c r="J266" s="1"/>
    </row>
    <row r="267" spans="1:10" x14ac:dyDescent="0.3">
      <c r="A267" s="59" t="s">
        <v>842</v>
      </c>
      <c r="B267" s="50" t="s">
        <v>988</v>
      </c>
      <c r="C267" s="13" t="s">
        <v>69</v>
      </c>
      <c r="D267" s="2" t="s">
        <v>75</v>
      </c>
      <c r="E267" s="2" t="s">
        <v>72</v>
      </c>
      <c r="F267" s="14">
        <v>15</v>
      </c>
      <c r="G267" s="4" t="str">
        <f t="shared" si="8"/>
        <v xml:space="preserve">CREATE_USER VARCHAR(15), </v>
      </c>
      <c r="H267" s="2"/>
      <c r="I267" s="17"/>
      <c r="J267" s="1"/>
    </row>
    <row r="268" spans="1:10" x14ac:dyDescent="0.3">
      <c r="A268" s="59" t="s">
        <v>842</v>
      </c>
      <c r="B268" s="50" t="s">
        <v>988</v>
      </c>
      <c r="C268" s="13" t="s">
        <v>68</v>
      </c>
      <c r="D268" s="2" t="s">
        <v>78</v>
      </c>
      <c r="E268" s="2" t="s">
        <v>73</v>
      </c>
      <c r="F268" s="14">
        <v>16</v>
      </c>
      <c r="G268" s="4" t="str">
        <f t="shared" si="8"/>
        <v xml:space="preserve">UPDATE_DATE DATETIME, </v>
      </c>
      <c r="H268" s="2"/>
      <c r="I268" s="17"/>
      <c r="J268" s="1"/>
    </row>
    <row r="269" spans="1:10" x14ac:dyDescent="0.3">
      <c r="A269" s="59" t="s">
        <v>842</v>
      </c>
      <c r="B269" s="50" t="s">
        <v>988</v>
      </c>
      <c r="C269" s="13" t="s">
        <v>70</v>
      </c>
      <c r="D269" s="2" t="s">
        <v>75</v>
      </c>
      <c r="E269" s="2" t="s">
        <v>74</v>
      </c>
      <c r="F269" s="14">
        <v>17</v>
      </c>
      <c r="G269" s="4" t="str">
        <f t="shared" si="8"/>
        <v xml:space="preserve">UPDATE_USER VARCHAR(15), </v>
      </c>
      <c r="H269" s="2"/>
      <c r="I269" s="17"/>
      <c r="J269" s="1"/>
    </row>
    <row r="270" spans="1:10" x14ac:dyDescent="0.3">
      <c r="A270" s="59" t="s">
        <v>842</v>
      </c>
      <c r="B270" s="50" t="s">
        <v>988</v>
      </c>
      <c r="C270" s="13" t="s">
        <v>87</v>
      </c>
      <c r="D270" s="2"/>
      <c r="E270" s="2"/>
      <c r="F270" s="14">
        <v>100</v>
      </c>
      <c r="G270" s="4" t="str">
        <f t="shared" si="8"/>
        <v>PRIMARY KEY(COURSE_ID,USER_ID) );</v>
      </c>
      <c r="H270" s="2"/>
      <c r="I270" s="17"/>
      <c r="J270" s="1"/>
    </row>
    <row r="271" spans="1:10" x14ac:dyDescent="0.3">
      <c r="A271" s="11" t="s">
        <v>844</v>
      </c>
      <c r="B271" s="49" t="s">
        <v>980</v>
      </c>
      <c r="C271" s="43"/>
      <c r="D271" s="4"/>
      <c r="E271" s="14"/>
      <c r="F271" s="14">
        <v>0</v>
      </c>
      <c r="G271" s="4" t="str">
        <f t="shared" si="8"/>
        <v xml:space="preserve">CREATE TABLE COURSE_EXAM ( </v>
      </c>
      <c r="H271" s="4"/>
      <c r="I271" s="66"/>
    </row>
    <row r="272" spans="1:10" x14ac:dyDescent="0.3">
      <c r="A272" s="11" t="s">
        <v>844</v>
      </c>
      <c r="B272" s="49" t="s">
        <v>980</v>
      </c>
      <c r="C272" s="43" t="s">
        <v>845</v>
      </c>
      <c r="D272" s="4" t="s">
        <v>148</v>
      </c>
      <c r="E272" s="10" t="s">
        <v>5</v>
      </c>
      <c r="F272" s="14">
        <v>1</v>
      </c>
      <c r="G272" s="4" t="str">
        <f t="shared" si="8"/>
        <v xml:space="preserve">COURSE_CODE VARCHAR(10), </v>
      </c>
      <c r="H272" s="4"/>
      <c r="I272" s="66"/>
    </row>
    <row r="273" spans="1:9" x14ac:dyDescent="0.3">
      <c r="A273" s="11" t="s">
        <v>844</v>
      </c>
      <c r="B273" s="49" t="s">
        <v>980</v>
      </c>
      <c r="C273" s="43" t="s">
        <v>520</v>
      </c>
      <c r="D273" s="4" t="s">
        <v>529</v>
      </c>
      <c r="E273" s="10" t="s">
        <v>534</v>
      </c>
      <c r="F273" s="14">
        <v>2</v>
      </c>
      <c r="G273" s="4" t="str">
        <f t="shared" si="8"/>
        <v xml:space="preserve">SEQ INT, </v>
      </c>
      <c r="H273" s="4"/>
      <c r="I273" s="66"/>
    </row>
    <row r="274" spans="1:9" ht="24" x14ac:dyDescent="0.3">
      <c r="A274" s="11" t="s">
        <v>844</v>
      </c>
      <c r="B274" s="49" t="s">
        <v>980</v>
      </c>
      <c r="C274" s="43" t="s">
        <v>522</v>
      </c>
      <c r="D274" s="4" t="s">
        <v>530</v>
      </c>
      <c r="E274" s="10" t="s">
        <v>535</v>
      </c>
      <c r="F274" s="14">
        <v>3</v>
      </c>
      <c r="G274" s="4" t="str">
        <f t="shared" si="8"/>
        <v xml:space="preserve">TYPE CHAR(1), </v>
      </c>
      <c r="H274" s="11" t="s">
        <v>536</v>
      </c>
      <c r="I274" s="66"/>
    </row>
    <row r="275" spans="1:9" x14ac:dyDescent="0.3">
      <c r="A275" s="11" t="s">
        <v>844</v>
      </c>
      <c r="B275" s="49" t="s">
        <v>980</v>
      </c>
      <c r="C275" s="43" t="s">
        <v>521</v>
      </c>
      <c r="D275" s="4" t="s">
        <v>532</v>
      </c>
      <c r="E275" s="10" t="s">
        <v>537</v>
      </c>
      <c r="F275" s="14">
        <v>4</v>
      </c>
      <c r="G275" s="4" t="str">
        <f t="shared" si="8"/>
        <v xml:space="preserve">QUESTION VARCHAR(400), </v>
      </c>
      <c r="H275" s="4"/>
      <c r="I275" s="66"/>
    </row>
    <row r="276" spans="1:9" x14ac:dyDescent="0.3">
      <c r="A276" s="11" t="s">
        <v>844</v>
      </c>
      <c r="B276" s="49" t="s">
        <v>980</v>
      </c>
      <c r="C276" s="43" t="s">
        <v>523</v>
      </c>
      <c r="D276" s="4" t="s">
        <v>531</v>
      </c>
      <c r="E276" s="10" t="s">
        <v>538</v>
      </c>
      <c r="F276" s="14">
        <v>5</v>
      </c>
      <c r="G276" s="4" t="str">
        <f t="shared" si="8"/>
        <v xml:space="preserve">QA1 VARCHAR(200), </v>
      </c>
      <c r="H276" s="4"/>
      <c r="I276" s="66"/>
    </row>
    <row r="277" spans="1:9" x14ac:dyDescent="0.3">
      <c r="A277" s="11" t="s">
        <v>844</v>
      </c>
      <c r="B277" s="49" t="s">
        <v>980</v>
      </c>
      <c r="C277" s="43" t="s">
        <v>524</v>
      </c>
      <c r="D277" s="4" t="s">
        <v>531</v>
      </c>
      <c r="E277" s="10" t="s">
        <v>539</v>
      </c>
      <c r="F277" s="14">
        <v>6</v>
      </c>
      <c r="G277" s="4" t="str">
        <f t="shared" si="8"/>
        <v xml:space="preserve">QA2 VARCHAR(200), </v>
      </c>
      <c r="H277" s="4"/>
      <c r="I277" s="66"/>
    </row>
    <row r="278" spans="1:9" x14ac:dyDescent="0.3">
      <c r="A278" s="11" t="s">
        <v>844</v>
      </c>
      <c r="B278" s="49" t="s">
        <v>980</v>
      </c>
      <c r="C278" s="40" t="s">
        <v>525</v>
      </c>
      <c r="D278" s="4" t="s">
        <v>531</v>
      </c>
      <c r="E278" s="18" t="s">
        <v>540</v>
      </c>
      <c r="F278" s="14">
        <v>7</v>
      </c>
      <c r="G278" s="4" t="str">
        <f t="shared" si="8"/>
        <v xml:space="preserve">QA3 VARCHAR(200), </v>
      </c>
      <c r="H278" s="14"/>
      <c r="I278" s="27"/>
    </row>
    <row r="279" spans="1:9" x14ac:dyDescent="0.3">
      <c r="A279" s="11" t="s">
        <v>844</v>
      </c>
      <c r="B279" s="49" t="s">
        <v>980</v>
      </c>
      <c r="C279" s="40" t="s">
        <v>526</v>
      </c>
      <c r="D279" s="4" t="s">
        <v>531</v>
      </c>
      <c r="E279" s="18" t="s">
        <v>541</v>
      </c>
      <c r="F279" s="14">
        <v>8</v>
      </c>
      <c r="G279" s="4" t="str">
        <f t="shared" si="8"/>
        <v xml:space="preserve">QA4 VARCHAR(200), </v>
      </c>
      <c r="H279" s="14"/>
      <c r="I279" s="27"/>
    </row>
    <row r="280" spans="1:9" x14ac:dyDescent="0.3">
      <c r="A280" s="11" t="s">
        <v>844</v>
      </c>
      <c r="B280" s="49" t="s">
        <v>980</v>
      </c>
      <c r="C280" s="43" t="s">
        <v>527</v>
      </c>
      <c r="D280" s="4" t="s">
        <v>533</v>
      </c>
      <c r="E280" s="10" t="s">
        <v>542</v>
      </c>
      <c r="F280" s="14">
        <v>9</v>
      </c>
      <c r="G280" s="4" t="str">
        <f t="shared" si="8"/>
        <v xml:space="preserve">ANSWER VARCHAR(100), </v>
      </c>
      <c r="H280" s="4"/>
      <c r="I280" s="66"/>
    </row>
    <row r="281" spans="1:9" x14ac:dyDescent="0.3">
      <c r="A281" s="11" t="s">
        <v>844</v>
      </c>
      <c r="B281" s="49" t="s">
        <v>980</v>
      </c>
      <c r="C281" s="43" t="s">
        <v>528</v>
      </c>
      <c r="D281" s="4" t="s">
        <v>529</v>
      </c>
      <c r="E281" s="10" t="s">
        <v>543</v>
      </c>
      <c r="F281" s="14">
        <v>10</v>
      </c>
      <c r="G281" s="4" t="str">
        <f t="shared" si="8"/>
        <v xml:space="preserve">GRADE INT, </v>
      </c>
      <c r="H281" s="4"/>
      <c r="I281" s="66"/>
    </row>
    <row r="282" spans="1:9" x14ac:dyDescent="0.3">
      <c r="A282" s="11" t="s">
        <v>844</v>
      </c>
      <c r="B282" s="49" t="s">
        <v>980</v>
      </c>
      <c r="C282" s="43" t="s">
        <v>67</v>
      </c>
      <c r="D282" s="4" t="s">
        <v>78</v>
      </c>
      <c r="E282" s="10" t="s">
        <v>43</v>
      </c>
      <c r="F282" s="14">
        <v>11</v>
      </c>
      <c r="G282" s="4" t="str">
        <f t="shared" si="8"/>
        <v xml:space="preserve">CREATE_DATE DATETIME, </v>
      </c>
      <c r="H282" s="4"/>
      <c r="I282" s="66"/>
    </row>
    <row r="283" spans="1:9" x14ac:dyDescent="0.3">
      <c r="A283" s="11" t="s">
        <v>844</v>
      </c>
      <c r="B283" s="49" t="s">
        <v>980</v>
      </c>
      <c r="C283" s="43" t="s">
        <v>69</v>
      </c>
      <c r="D283" s="4" t="s">
        <v>75</v>
      </c>
      <c r="E283" s="10" t="s">
        <v>72</v>
      </c>
      <c r="F283" s="14">
        <v>12</v>
      </c>
      <c r="G283" s="4" t="str">
        <f t="shared" si="8"/>
        <v xml:space="preserve">CREATE_USER VARCHAR(15), </v>
      </c>
      <c r="H283" s="4"/>
      <c r="I283" s="66"/>
    </row>
    <row r="284" spans="1:9" x14ac:dyDescent="0.3">
      <c r="A284" s="11" t="s">
        <v>844</v>
      </c>
      <c r="B284" s="49" t="s">
        <v>980</v>
      </c>
      <c r="C284" s="43" t="s">
        <v>68</v>
      </c>
      <c r="D284" s="4" t="s">
        <v>78</v>
      </c>
      <c r="E284" s="10" t="s">
        <v>54</v>
      </c>
      <c r="F284" s="14">
        <v>13</v>
      </c>
      <c r="G284" s="4" t="str">
        <f t="shared" si="8"/>
        <v xml:space="preserve">UPDATE_DATE DATETIME, </v>
      </c>
      <c r="H284" s="4"/>
      <c r="I284" s="66"/>
    </row>
    <row r="285" spans="1:9" x14ac:dyDescent="0.3">
      <c r="A285" s="11" t="s">
        <v>844</v>
      </c>
      <c r="B285" s="49" t="s">
        <v>980</v>
      </c>
      <c r="C285" s="43" t="s">
        <v>70</v>
      </c>
      <c r="D285" s="4" t="s">
        <v>75</v>
      </c>
      <c r="E285" s="10" t="s">
        <v>74</v>
      </c>
      <c r="F285" s="14">
        <v>14</v>
      </c>
      <c r="G285" s="4" t="str">
        <f t="shared" si="8"/>
        <v xml:space="preserve">UPDATE_USER VARCHAR(15), </v>
      </c>
      <c r="H285" s="4"/>
      <c r="I285" s="66"/>
    </row>
    <row r="286" spans="1:9" x14ac:dyDescent="0.3">
      <c r="A286" s="11" t="s">
        <v>844</v>
      </c>
      <c r="B286" s="49" t="s">
        <v>980</v>
      </c>
      <c r="C286" s="43" t="s">
        <v>545</v>
      </c>
      <c r="D286" s="4"/>
      <c r="E286" s="10"/>
      <c r="F286" s="14">
        <v>100</v>
      </c>
      <c r="G286" s="4" t="str">
        <f t="shared" si="8"/>
        <v>PRIMARY KEY(COURSE_CODE,SEQ) );</v>
      </c>
      <c r="H286" s="4"/>
      <c r="I286" s="66"/>
    </row>
    <row r="287" spans="1:9" x14ac:dyDescent="0.3">
      <c r="A287" s="11" t="s">
        <v>978</v>
      </c>
      <c r="B287" s="49" t="s">
        <v>979</v>
      </c>
      <c r="C287" s="43"/>
      <c r="D287" s="4"/>
      <c r="E287" s="14"/>
      <c r="F287" s="14">
        <v>0</v>
      </c>
      <c r="G287" s="4" t="str">
        <f t="shared" si="8"/>
        <v xml:space="preserve">CREATE TABLE COURSE_MASTER ( </v>
      </c>
      <c r="H287" s="4"/>
      <c r="I287" s="66"/>
    </row>
    <row r="288" spans="1:9" x14ac:dyDescent="0.3">
      <c r="A288" s="11" t="s">
        <v>978</v>
      </c>
      <c r="B288" s="49" t="s">
        <v>979</v>
      </c>
      <c r="C288" s="43" t="s">
        <v>925</v>
      </c>
      <c r="D288" s="4" t="s">
        <v>195</v>
      </c>
      <c r="E288" s="10" t="s">
        <v>5</v>
      </c>
      <c r="F288" s="14">
        <v>1</v>
      </c>
      <c r="G288" s="4" t="str">
        <f t="shared" si="8"/>
        <v xml:space="preserve">COURSE_CODE VARCHAR(10), </v>
      </c>
      <c r="H288" s="4"/>
      <c r="I288" s="66"/>
    </row>
    <row r="289" spans="1:9" x14ac:dyDescent="0.3">
      <c r="A289" s="11" t="s">
        <v>978</v>
      </c>
      <c r="B289" s="49" t="s">
        <v>979</v>
      </c>
      <c r="C289" s="43" t="s">
        <v>184</v>
      </c>
      <c r="D289" s="4" t="s">
        <v>75</v>
      </c>
      <c r="E289" s="10" t="s">
        <v>177</v>
      </c>
      <c r="F289" s="14">
        <v>2</v>
      </c>
      <c r="G289" s="4" t="str">
        <f t="shared" si="8"/>
        <v xml:space="preserve">TUTOR_ID VARCHAR(15), </v>
      </c>
      <c r="H289" s="4"/>
      <c r="I289" s="66"/>
    </row>
    <row r="290" spans="1:9" x14ac:dyDescent="0.3">
      <c r="A290" s="11" t="s">
        <v>978</v>
      </c>
      <c r="B290" s="49" t="s">
        <v>979</v>
      </c>
      <c r="C290" s="45" t="s">
        <v>513</v>
      </c>
      <c r="D290" s="6" t="s">
        <v>514</v>
      </c>
      <c r="E290" s="35" t="s">
        <v>515</v>
      </c>
      <c r="F290" s="14">
        <v>3</v>
      </c>
      <c r="G290" s="4" t="str">
        <f t="shared" si="8"/>
        <v xml:space="preserve">HTML_YN CHAR(1), </v>
      </c>
      <c r="H290" s="6"/>
      <c r="I290" s="38"/>
    </row>
    <row r="291" spans="1:9" x14ac:dyDescent="0.3">
      <c r="A291" s="11" t="s">
        <v>978</v>
      </c>
      <c r="B291" s="49" t="s">
        <v>979</v>
      </c>
      <c r="C291" s="43" t="s">
        <v>27</v>
      </c>
      <c r="D291" s="4" t="s">
        <v>179</v>
      </c>
      <c r="E291" s="10" t="s">
        <v>19</v>
      </c>
      <c r="F291" s="14">
        <v>4</v>
      </c>
      <c r="G291" s="4" t="str">
        <f t="shared" si="8"/>
        <v xml:space="preserve">LEARING_GOAL TEXT, </v>
      </c>
      <c r="H291" s="4"/>
      <c r="I291" s="66"/>
    </row>
    <row r="292" spans="1:9" x14ac:dyDescent="0.3">
      <c r="A292" s="11" t="s">
        <v>978</v>
      </c>
      <c r="B292" s="49" t="s">
        <v>979</v>
      </c>
      <c r="C292" s="43" t="s">
        <v>28</v>
      </c>
      <c r="D292" s="4" t="s">
        <v>179</v>
      </c>
      <c r="E292" s="10" t="s">
        <v>20</v>
      </c>
      <c r="F292" s="14">
        <v>5</v>
      </c>
      <c r="G292" s="4" t="str">
        <f t="shared" si="8"/>
        <v xml:space="preserve">LEARING_CONTENT TEXT, </v>
      </c>
      <c r="H292" s="4"/>
      <c r="I292" s="66"/>
    </row>
    <row r="293" spans="1:9" x14ac:dyDescent="0.3">
      <c r="A293" s="11" t="s">
        <v>978</v>
      </c>
      <c r="B293" s="49" t="s">
        <v>979</v>
      </c>
      <c r="C293" s="43" t="s">
        <v>29</v>
      </c>
      <c r="D293" s="4" t="s">
        <v>179</v>
      </c>
      <c r="E293" s="10" t="s">
        <v>21</v>
      </c>
      <c r="F293" s="14">
        <v>6</v>
      </c>
      <c r="G293" s="4" t="str">
        <f t="shared" si="8"/>
        <v xml:space="preserve">EVAL_METHOD TEXT, </v>
      </c>
      <c r="H293" s="4"/>
      <c r="I293" s="66"/>
    </row>
    <row r="294" spans="1:9" x14ac:dyDescent="0.3">
      <c r="A294" s="11" t="s">
        <v>978</v>
      </c>
      <c r="B294" s="49" t="s">
        <v>979</v>
      </c>
      <c r="C294" s="43" t="s">
        <v>30</v>
      </c>
      <c r="D294" s="4" t="s">
        <v>179</v>
      </c>
      <c r="E294" s="10" t="s">
        <v>22</v>
      </c>
      <c r="F294" s="14">
        <v>7</v>
      </c>
      <c r="G294" s="4" t="str">
        <f t="shared" si="8"/>
        <v xml:space="preserve">LEARING_TARGET TEXT, </v>
      </c>
      <c r="H294" s="4"/>
      <c r="I294" s="66"/>
    </row>
    <row r="295" spans="1:9" x14ac:dyDescent="0.3">
      <c r="A295" s="11" t="s">
        <v>978</v>
      </c>
      <c r="B295" s="49" t="s">
        <v>979</v>
      </c>
      <c r="C295" s="40" t="s">
        <v>423</v>
      </c>
      <c r="D295" s="14" t="s">
        <v>424</v>
      </c>
      <c r="E295" s="18" t="s">
        <v>425</v>
      </c>
      <c r="F295" s="14">
        <v>8</v>
      </c>
      <c r="G295" s="4" t="str">
        <f t="shared" si="8"/>
        <v xml:space="preserve">LEARING_COST TEXT, </v>
      </c>
      <c r="H295" s="14"/>
      <c r="I295" s="27"/>
    </row>
    <row r="296" spans="1:9" x14ac:dyDescent="0.3">
      <c r="A296" s="11" t="s">
        <v>978</v>
      </c>
      <c r="B296" s="49" t="s">
        <v>979</v>
      </c>
      <c r="C296" s="40" t="s">
        <v>493</v>
      </c>
      <c r="D296" s="14" t="s">
        <v>494</v>
      </c>
      <c r="E296" s="18" t="s">
        <v>495</v>
      </c>
      <c r="F296" s="14">
        <v>9</v>
      </c>
      <c r="G296" s="4" t="str">
        <f t="shared" si="8"/>
        <v xml:space="preserve">COURSE_COST INT, </v>
      </c>
      <c r="H296" s="14"/>
      <c r="I296" s="27"/>
    </row>
    <row r="297" spans="1:9" x14ac:dyDescent="0.3">
      <c r="A297" s="11" t="s">
        <v>978</v>
      </c>
      <c r="B297" s="49" t="s">
        <v>979</v>
      </c>
      <c r="C297" s="40" t="s">
        <v>821</v>
      </c>
      <c r="D297" s="6" t="s">
        <v>815</v>
      </c>
      <c r="E297" s="35" t="s">
        <v>817</v>
      </c>
      <c r="F297" s="14">
        <v>10</v>
      </c>
      <c r="G297" s="4" t="str">
        <f t="shared" si="8"/>
        <v xml:space="preserve">WEEK_COST_YN CHAR(1) DEFAULT 'N', </v>
      </c>
      <c r="H297" s="14"/>
      <c r="I297" s="27"/>
    </row>
    <row r="298" spans="1:9" x14ac:dyDescent="0.3">
      <c r="A298" s="11" t="s">
        <v>978</v>
      </c>
      <c r="B298" s="49" t="s">
        <v>979</v>
      </c>
      <c r="C298" s="43" t="s">
        <v>31</v>
      </c>
      <c r="D298" s="14" t="s">
        <v>626</v>
      </c>
      <c r="E298" s="10" t="s">
        <v>23</v>
      </c>
      <c r="F298" s="14">
        <v>11</v>
      </c>
      <c r="G298" s="4" t="str">
        <f t="shared" si="8"/>
        <v xml:space="preserve">REPORT_RATE INT DEFAULT 0, </v>
      </c>
      <c r="H298" s="4"/>
      <c r="I298" s="66"/>
    </row>
    <row r="299" spans="1:9" x14ac:dyDescent="0.3">
      <c r="A299" s="11" t="s">
        <v>978</v>
      </c>
      <c r="B299" s="49" t="s">
        <v>979</v>
      </c>
      <c r="C299" s="43" t="s">
        <v>32</v>
      </c>
      <c r="D299" s="14" t="s">
        <v>626</v>
      </c>
      <c r="E299" s="10" t="s">
        <v>24</v>
      </c>
      <c r="F299" s="14">
        <v>12</v>
      </c>
      <c r="G299" s="4" t="str">
        <f t="shared" si="8"/>
        <v xml:space="preserve">EXAM_RATE INT DEFAULT 0, </v>
      </c>
      <c r="H299" s="4"/>
      <c r="I299" s="66"/>
    </row>
    <row r="300" spans="1:9" x14ac:dyDescent="0.3">
      <c r="A300" s="11" t="s">
        <v>978</v>
      </c>
      <c r="B300" s="49" t="s">
        <v>979</v>
      </c>
      <c r="C300" s="43" t="s">
        <v>33</v>
      </c>
      <c r="D300" s="14" t="s">
        <v>626</v>
      </c>
      <c r="E300" s="10" t="s">
        <v>25</v>
      </c>
      <c r="F300" s="14">
        <v>13</v>
      </c>
      <c r="G300" s="4" t="str">
        <f t="shared" si="8"/>
        <v xml:space="preserve">DISCUSSION_RATE INT DEFAULT 0, </v>
      </c>
      <c r="H300" s="4"/>
      <c r="I300" s="66"/>
    </row>
    <row r="301" spans="1:9" x14ac:dyDescent="0.3">
      <c r="A301" s="11" t="s">
        <v>978</v>
      </c>
      <c r="B301" s="49" t="s">
        <v>979</v>
      </c>
      <c r="C301" s="43" t="s">
        <v>34</v>
      </c>
      <c r="D301" s="14" t="s">
        <v>626</v>
      </c>
      <c r="E301" s="10" t="s">
        <v>26</v>
      </c>
      <c r="F301" s="14">
        <v>14</v>
      </c>
      <c r="G301" s="4" t="str">
        <f t="shared" si="8"/>
        <v xml:space="preserve">PROGRESS_RATE INT DEFAULT 0, </v>
      </c>
      <c r="H301" s="4"/>
      <c r="I301" s="66"/>
    </row>
    <row r="302" spans="1:9" x14ac:dyDescent="0.3">
      <c r="A302" s="11" t="s">
        <v>978</v>
      </c>
      <c r="B302" s="49" t="s">
        <v>979</v>
      </c>
      <c r="C302" s="43" t="s">
        <v>813</v>
      </c>
      <c r="D302" s="6" t="s">
        <v>815</v>
      </c>
      <c r="E302" s="35" t="s">
        <v>814</v>
      </c>
      <c r="F302" s="14">
        <v>15</v>
      </c>
      <c r="G302" s="4" t="str">
        <f t="shared" si="8"/>
        <v xml:space="preserve">PROMOTION_VIDEO_YN CHAR(1) DEFAULT 'N', </v>
      </c>
      <c r="H302" s="4"/>
      <c r="I302" s="66"/>
    </row>
    <row r="303" spans="1:9" x14ac:dyDescent="0.3">
      <c r="A303" s="11" t="s">
        <v>978</v>
      </c>
      <c r="B303" s="49" t="s">
        <v>979</v>
      </c>
      <c r="C303" s="43" t="s">
        <v>910</v>
      </c>
      <c r="D303" s="6" t="s">
        <v>815</v>
      </c>
      <c r="E303" s="35" t="s">
        <v>916</v>
      </c>
      <c r="F303" s="14">
        <v>16</v>
      </c>
      <c r="G303" s="4" t="str">
        <f t="shared" si="8"/>
        <v xml:space="preserve">SWF CHAR(1) DEFAULT 'N', </v>
      </c>
      <c r="H303" s="4"/>
      <c r="I303" s="66"/>
    </row>
    <row r="304" spans="1:9" x14ac:dyDescent="0.3">
      <c r="A304" s="11" t="s">
        <v>978</v>
      </c>
      <c r="B304" s="49" t="s">
        <v>979</v>
      </c>
      <c r="C304" s="43" t="s">
        <v>926</v>
      </c>
      <c r="D304" s="6" t="s">
        <v>815</v>
      </c>
      <c r="E304" s="35" t="s">
        <v>918</v>
      </c>
      <c r="F304" s="14">
        <v>17</v>
      </c>
      <c r="G304" s="4" t="str">
        <f t="shared" si="8"/>
        <v xml:space="preserve">B_IMG CHAR(1) DEFAULT 'N', </v>
      </c>
      <c r="H304" s="4"/>
      <c r="I304" s="66"/>
    </row>
    <row r="305" spans="1:9" x14ac:dyDescent="0.3">
      <c r="A305" s="11" t="s">
        <v>978</v>
      </c>
      <c r="B305" s="49" t="s">
        <v>979</v>
      </c>
      <c r="C305" s="43" t="s">
        <v>927</v>
      </c>
      <c r="D305" s="6" t="s">
        <v>815</v>
      </c>
      <c r="E305" s="35" t="s">
        <v>917</v>
      </c>
      <c r="F305" s="14">
        <v>18</v>
      </c>
      <c r="G305" s="4" t="str">
        <f t="shared" si="8"/>
        <v xml:space="preserve">C_IMG CHAR(1) DEFAULT 'N', </v>
      </c>
      <c r="H305" s="4"/>
      <c r="I305" s="66"/>
    </row>
    <row r="306" spans="1:9" x14ac:dyDescent="0.3">
      <c r="A306" s="11" t="s">
        <v>978</v>
      </c>
      <c r="B306" s="49" t="s">
        <v>979</v>
      </c>
      <c r="C306" s="43" t="s">
        <v>928</v>
      </c>
      <c r="D306" s="6" t="s">
        <v>815</v>
      </c>
      <c r="E306" s="35" t="s">
        <v>922</v>
      </c>
      <c r="F306" s="14">
        <v>19</v>
      </c>
      <c r="G306" s="4" t="str">
        <f t="shared" si="8"/>
        <v xml:space="preserve">M_IMG1 CHAR(1) DEFAULT 'N', </v>
      </c>
      <c r="H306" s="4"/>
      <c r="I306" s="66"/>
    </row>
    <row r="307" spans="1:9" x14ac:dyDescent="0.3">
      <c r="A307" s="11" t="s">
        <v>978</v>
      </c>
      <c r="B307" s="49" t="s">
        <v>979</v>
      </c>
      <c r="C307" s="43" t="s">
        <v>914</v>
      </c>
      <c r="D307" s="6" t="s">
        <v>815</v>
      </c>
      <c r="E307" s="35" t="s">
        <v>923</v>
      </c>
      <c r="F307" s="14">
        <v>20</v>
      </c>
      <c r="G307" s="4" t="str">
        <f t="shared" si="8"/>
        <v xml:space="preserve">M_IMG2 CHAR(1) DEFAULT 'N', </v>
      </c>
      <c r="H307" s="4"/>
      <c r="I307" s="66"/>
    </row>
    <row r="308" spans="1:9" x14ac:dyDescent="0.3">
      <c r="A308" s="11" t="s">
        <v>978</v>
      </c>
      <c r="B308" s="49" t="s">
        <v>979</v>
      </c>
      <c r="C308" s="43" t="s">
        <v>915</v>
      </c>
      <c r="D308" s="6" t="s">
        <v>815</v>
      </c>
      <c r="E308" s="35" t="s">
        <v>924</v>
      </c>
      <c r="F308" s="14">
        <v>21</v>
      </c>
      <c r="G308" s="4" t="str">
        <f t="shared" si="8"/>
        <v xml:space="preserve">M_IMG3 CHAR(1) DEFAULT 'N', </v>
      </c>
      <c r="H308" s="4"/>
      <c r="I308" s="66"/>
    </row>
    <row r="309" spans="1:9" x14ac:dyDescent="0.3">
      <c r="A309" s="11" t="s">
        <v>978</v>
      </c>
      <c r="B309" s="49" t="s">
        <v>979</v>
      </c>
      <c r="C309" s="43" t="s">
        <v>911</v>
      </c>
      <c r="D309" s="6" t="s">
        <v>815</v>
      </c>
      <c r="E309" s="35" t="s">
        <v>919</v>
      </c>
      <c r="F309" s="14">
        <v>22</v>
      </c>
      <c r="G309" s="4" t="str">
        <f t="shared" si="8"/>
        <v xml:space="preserve">S_IMG1 CHAR(1) DEFAULT 'N', </v>
      </c>
      <c r="H309" s="4"/>
      <c r="I309" s="66"/>
    </row>
    <row r="310" spans="1:9" x14ac:dyDescent="0.3">
      <c r="A310" s="11" t="s">
        <v>978</v>
      </c>
      <c r="B310" s="49" t="s">
        <v>979</v>
      </c>
      <c r="C310" s="43" t="s">
        <v>912</v>
      </c>
      <c r="D310" s="6" t="s">
        <v>815</v>
      </c>
      <c r="E310" s="35" t="s">
        <v>920</v>
      </c>
      <c r="F310" s="14">
        <v>23</v>
      </c>
      <c r="G310" s="4" t="str">
        <f t="shared" si="8"/>
        <v xml:space="preserve">S_IMG2 CHAR(1) DEFAULT 'N', </v>
      </c>
      <c r="H310" s="4"/>
      <c r="I310" s="66"/>
    </row>
    <row r="311" spans="1:9" x14ac:dyDescent="0.3">
      <c r="A311" s="11" t="s">
        <v>978</v>
      </c>
      <c r="B311" s="49" t="s">
        <v>979</v>
      </c>
      <c r="C311" s="43" t="s">
        <v>913</v>
      </c>
      <c r="D311" s="6" t="s">
        <v>815</v>
      </c>
      <c r="E311" s="35" t="s">
        <v>921</v>
      </c>
      <c r="F311" s="14">
        <v>24</v>
      </c>
      <c r="G311" s="4" t="str">
        <f t="shared" si="8"/>
        <v xml:space="preserve">S_IMG3 CHAR(1) DEFAULT 'N', </v>
      </c>
      <c r="H311" s="4"/>
      <c r="I311" s="66"/>
    </row>
    <row r="312" spans="1:9" x14ac:dyDescent="0.3">
      <c r="A312" s="11" t="s">
        <v>978</v>
      </c>
      <c r="B312" s="49" t="s">
        <v>979</v>
      </c>
      <c r="C312" s="43" t="s">
        <v>67</v>
      </c>
      <c r="D312" s="4" t="s">
        <v>78</v>
      </c>
      <c r="E312" s="10" t="s">
        <v>43</v>
      </c>
      <c r="F312" s="14">
        <v>25</v>
      </c>
      <c r="G312" s="4" t="str">
        <f t="shared" si="8"/>
        <v xml:space="preserve">CREATE_DATE DATETIME, </v>
      </c>
      <c r="H312" s="4"/>
      <c r="I312" s="66"/>
    </row>
    <row r="313" spans="1:9" x14ac:dyDescent="0.3">
      <c r="A313" s="11" t="s">
        <v>978</v>
      </c>
      <c r="B313" s="49" t="s">
        <v>979</v>
      </c>
      <c r="C313" s="43" t="s">
        <v>69</v>
      </c>
      <c r="D313" s="4" t="s">
        <v>75</v>
      </c>
      <c r="E313" s="10" t="s">
        <v>72</v>
      </c>
      <c r="F313" s="14">
        <v>26</v>
      </c>
      <c r="G313" s="4" t="str">
        <f t="shared" si="8"/>
        <v xml:space="preserve">CREATE_USER VARCHAR(15), </v>
      </c>
      <c r="H313" s="4"/>
      <c r="I313" s="66"/>
    </row>
    <row r="314" spans="1:9" x14ac:dyDescent="0.3">
      <c r="A314" s="11" t="s">
        <v>978</v>
      </c>
      <c r="B314" s="49" t="s">
        <v>979</v>
      </c>
      <c r="C314" s="43" t="s">
        <v>68</v>
      </c>
      <c r="D314" s="4" t="s">
        <v>78</v>
      </c>
      <c r="E314" s="10" t="s">
        <v>54</v>
      </c>
      <c r="F314" s="14">
        <v>27</v>
      </c>
      <c r="G314" s="4" t="str">
        <f t="shared" si="8"/>
        <v xml:space="preserve">UPDATE_DATE DATETIME, </v>
      </c>
      <c r="H314" s="4"/>
      <c r="I314" s="66"/>
    </row>
    <row r="315" spans="1:9" x14ac:dyDescent="0.3">
      <c r="A315" s="11" t="s">
        <v>978</v>
      </c>
      <c r="B315" s="49" t="s">
        <v>979</v>
      </c>
      <c r="C315" s="43" t="s">
        <v>70</v>
      </c>
      <c r="D315" s="4" t="s">
        <v>75</v>
      </c>
      <c r="E315" s="10" t="s">
        <v>74</v>
      </c>
      <c r="F315" s="14">
        <v>28</v>
      </c>
      <c r="G315" s="4" t="str">
        <f t="shared" si="8"/>
        <v xml:space="preserve">UPDATE_USER VARCHAR(15), </v>
      </c>
      <c r="H315" s="4"/>
      <c r="I315" s="66"/>
    </row>
    <row r="316" spans="1:9" x14ac:dyDescent="0.3">
      <c r="A316" s="11" t="s">
        <v>978</v>
      </c>
      <c r="B316" s="49" t="s">
        <v>979</v>
      </c>
      <c r="C316" s="43" t="s">
        <v>81</v>
      </c>
      <c r="D316" s="4"/>
      <c r="E316" s="10"/>
      <c r="F316" s="14">
        <v>100</v>
      </c>
      <c r="G316" s="4" t="str">
        <f t="shared" si="8"/>
        <v>PRIMARY KEY(COURSE_CODE) );</v>
      </c>
      <c r="H316" s="4"/>
      <c r="I316" s="66"/>
    </row>
    <row r="317" spans="1:9" x14ac:dyDescent="0.3">
      <c r="A317" s="11" t="s">
        <v>974</v>
      </c>
      <c r="B317" s="48" t="s">
        <v>975</v>
      </c>
      <c r="C317" s="43" t="s">
        <v>892</v>
      </c>
      <c r="D317" s="4"/>
      <c r="E317" s="14" t="s">
        <v>641</v>
      </c>
      <c r="F317" s="14">
        <v>0</v>
      </c>
      <c r="G317" s="4" t="str">
        <f t="shared" si="8"/>
        <v xml:space="preserve">CREATE TABLE COURSE_REGISTER ( </v>
      </c>
      <c r="H317" s="4"/>
      <c r="I317" s="66"/>
    </row>
    <row r="318" spans="1:9" x14ac:dyDescent="0.3">
      <c r="A318" s="11" t="s">
        <v>974</v>
      </c>
      <c r="B318" s="48" t="s">
        <v>975</v>
      </c>
      <c r="C318" s="43" t="s">
        <v>393</v>
      </c>
      <c r="D318" s="4" t="s">
        <v>394</v>
      </c>
      <c r="E318" s="4" t="s">
        <v>392</v>
      </c>
      <c r="F318" s="14">
        <v>1</v>
      </c>
      <c r="G318" s="4" t="str">
        <f t="shared" si="8"/>
        <v xml:space="preserve">COURSE_ID INT, </v>
      </c>
      <c r="H318" s="4"/>
      <c r="I318" s="66"/>
    </row>
    <row r="319" spans="1:9" x14ac:dyDescent="0.3">
      <c r="A319" s="11" t="s">
        <v>974</v>
      </c>
      <c r="B319" s="48" t="s">
        <v>975</v>
      </c>
      <c r="C319" s="43" t="s">
        <v>396</v>
      </c>
      <c r="D319" s="4" t="s">
        <v>397</v>
      </c>
      <c r="E319" s="4" t="s">
        <v>395</v>
      </c>
      <c r="F319" s="14">
        <v>2</v>
      </c>
      <c r="G319" s="4" t="str">
        <f t="shared" si="8"/>
        <v xml:space="preserve">USER_ID VARCHAR(15), </v>
      </c>
      <c r="H319" s="4"/>
      <c r="I319" s="66"/>
    </row>
    <row r="320" spans="1:9" ht="60" x14ac:dyDescent="0.3">
      <c r="A320" s="11" t="s">
        <v>974</v>
      </c>
      <c r="B320" s="48" t="s">
        <v>975</v>
      </c>
      <c r="C320" s="43" t="s">
        <v>893</v>
      </c>
      <c r="D320" s="4" t="s">
        <v>750</v>
      </c>
      <c r="E320" s="11" t="s">
        <v>398</v>
      </c>
      <c r="F320" s="14">
        <v>3</v>
      </c>
      <c r="G320" s="4" t="str">
        <f t="shared" si="8"/>
        <v xml:space="preserve">STATUS CHAR(1), </v>
      </c>
      <c r="H320" s="11" t="s">
        <v>769</v>
      </c>
      <c r="I320" s="81"/>
    </row>
    <row r="321" spans="1:9" x14ac:dyDescent="0.3">
      <c r="A321" s="11" t="s">
        <v>974</v>
      </c>
      <c r="B321" s="48" t="s">
        <v>975</v>
      </c>
      <c r="C321" s="46" t="s">
        <v>493</v>
      </c>
      <c r="D321" s="14" t="s">
        <v>626</v>
      </c>
      <c r="E321" s="14" t="s">
        <v>639</v>
      </c>
      <c r="F321" s="14">
        <v>4</v>
      </c>
      <c r="G321" s="4" t="str">
        <f t="shared" si="8"/>
        <v xml:space="preserve">COURSE_COST INT DEFAULT 0, </v>
      </c>
      <c r="H321" s="14"/>
      <c r="I321" s="27"/>
    </row>
    <row r="322" spans="1:9" x14ac:dyDescent="0.3">
      <c r="A322" s="11" t="s">
        <v>974</v>
      </c>
      <c r="B322" s="48" t="s">
        <v>975</v>
      </c>
      <c r="C322" s="40" t="s">
        <v>401</v>
      </c>
      <c r="D322" s="14" t="s">
        <v>79</v>
      </c>
      <c r="E322" s="14" t="s">
        <v>404</v>
      </c>
      <c r="F322" s="14">
        <v>5</v>
      </c>
      <c r="G322" s="4" t="str">
        <f t="shared" si="8"/>
        <v xml:space="preserve">COMPANY_COST INT, </v>
      </c>
      <c r="H322" s="12"/>
      <c r="I322" s="80"/>
    </row>
    <row r="323" spans="1:9" x14ac:dyDescent="0.3">
      <c r="A323" s="11" t="s">
        <v>974</v>
      </c>
      <c r="B323" s="48" t="s">
        <v>975</v>
      </c>
      <c r="C323" s="40" t="s">
        <v>402</v>
      </c>
      <c r="D323" s="14" t="s">
        <v>79</v>
      </c>
      <c r="E323" s="14" t="s">
        <v>405</v>
      </c>
      <c r="F323" s="14">
        <v>6</v>
      </c>
      <c r="G323" s="4" t="str">
        <f t="shared" si="8"/>
        <v xml:space="preserve">TEACHER_COST INT, </v>
      </c>
      <c r="H323" s="12"/>
      <c r="I323" s="80"/>
    </row>
    <row r="324" spans="1:9" x14ac:dyDescent="0.3">
      <c r="A324" s="11" t="s">
        <v>974</v>
      </c>
      <c r="B324" s="48" t="s">
        <v>975</v>
      </c>
      <c r="C324" s="40" t="s">
        <v>403</v>
      </c>
      <c r="D324" s="14" t="s">
        <v>79</v>
      </c>
      <c r="E324" s="14" t="s">
        <v>406</v>
      </c>
      <c r="F324" s="14">
        <v>7</v>
      </c>
      <c r="G324" s="4" t="str">
        <f t="shared" ref="G324:G387" si="9">IF(F324=0,"CREATE TABLE "&amp;A324&amp;" ( ",IF(F324=100,C324&amp;" );",IF(F324=200,"ALTER TABLE "&amp;A324&amp;" ADD INDEX "&amp;A324&amp;"_IDX"&amp;C324&amp;"("&amp;D324&amp;");",C324&amp;" "&amp;D324&amp;", ")))</f>
        <v xml:space="preserve">TUTOR_COST INT, </v>
      </c>
      <c r="H324" s="12"/>
      <c r="I324" s="80"/>
    </row>
    <row r="325" spans="1:9" x14ac:dyDescent="0.3">
      <c r="A325" s="11" t="s">
        <v>974</v>
      </c>
      <c r="B325" s="48" t="s">
        <v>975</v>
      </c>
      <c r="C325" s="46" t="s">
        <v>602</v>
      </c>
      <c r="D325" s="14" t="s">
        <v>856</v>
      </c>
      <c r="E325" s="12" t="s">
        <v>603</v>
      </c>
      <c r="F325" s="14">
        <v>8</v>
      </c>
      <c r="G325" s="4" t="str">
        <f t="shared" si="9"/>
        <v xml:space="preserve">APPROVAL_ID VARCHAR(30), </v>
      </c>
      <c r="H325" s="12"/>
      <c r="I325" s="80"/>
    </row>
    <row r="326" spans="1:9" x14ac:dyDescent="0.3">
      <c r="A326" s="11" t="s">
        <v>974</v>
      </c>
      <c r="B326" s="48" t="s">
        <v>975</v>
      </c>
      <c r="C326" s="43" t="s">
        <v>627</v>
      </c>
      <c r="D326" s="4" t="s">
        <v>78</v>
      </c>
      <c r="E326" s="4" t="s">
        <v>628</v>
      </c>
      <c r="F326" s="14">
        <v>9</v>
      </c>
      <c r="G326" s="4" t="str">
        <f t="shared" si="9"/>
        <v xml:space="preserve">CONFIRM_DATE DATETIME, </v>
      </c>
      <c r="H326" s="4"/>
      <c r="I326" s="66"/>
    </row>
    <row r="327" spans="1:9" x14ac:dyDescent="0.3">
      <c r="A327" s="11" t="s">
        <v>974</v>
      </c>
      <c r="B327" s="48" t="s">
        <v>975</v>
      </c>
      <c r="C327" s="46" t="s">
        <v>619</v>
      </c>
      <c r="D327" s="14" t="s">
        <v>829</v>
      </c>
      <c r="E327" s="14" t="s">
        <v>620</v>
      </c>
      <c r="F327" s="14">
        <v>10</v>
      </c>
      <c r="G327" s="4" t="str">
        <f t="shared" si="9"/>
        <v xml:space="preserve">COST_ID INT DEFAULT 0, </v>
      </c>
      <c r="H327" s="12"/>
      <c r="I327" s="80"/>
    </row>
    <row r="328" spans="1:9" x14ac:dyDescent="0.3">
      <c r="A328" s="11" t="s">
        <v>974</v>
      </c>
      <c r="B328" s="48" t="s">
        <v>975</v>
      </c>
      <c r="C328" s="43" t="s">
        <v>827</v>
      </c>
      <c r="D328" s="4" t="s">
        <v>830</v>
      </c>
      <c r="E328" s="11" t="s">
        <v>828</v>
      </c>
      <c r="F328" s="14">
        <v>11</v>
      </c>
      <c r="G328" s="4" t="str">
        <f t="shared" si="9"/>
        <v xml:space="preserve">QUEST_YN CHAR(1) DEFAULT 'N', </v>
      </c>
      <c r="H328" s="12"/>
      <c r="I328" s="80"/>
    </row>
    <row r="329" spans="1:9" x14ac:dyDescent="0.3">
      <c r="A329" s="11" t="s">
        <v>974</v>
      </c>
      <c r="B329" s="48" t="s">
        <v>975</v>
      </c>
      <c r="C329" s="43" t="s">
        <v>117</v>
      </c>
      <c r="D329" s="4" t="s">
        <v>78</v>
      </c>
      <c r="E329" s="4" t="s">
        <v>43</v>
      </c>
      <c r="F329" s="14">
        <v>12</v>
      </c>
      <c r="G329" s="4" t="str">
        <f t="shared" si="9"/>
        <v xml:space="preserve">CREATE_DATE DATETIME, </v>
      </c>
      <c r="H329" s="4"/>
      <c r="I329" s="66"/>
    </row>
    <row r="330" spans="1:9" x14ac:dyDescent="0.3">
      <c r="A330" s="11" t="s">
        <v>974</v>
      </c>
      <c r="B330" s="48" t="s">
        <v>975</v>
      </c>
      <c r="C330" s="43" t="s">
        <v>69</v>
      </c>
      <c r="D330" s="4" t="s">
        <v>75</v>
      </c>
      <c r="E330" s="4" t="s">
        <v>72</v>
      </c>
      <c r="F330" s="14">
        <v>13</v>
      </c>
      <c r="G330" s="4" t="str">
        <f t="shared" si="9"/>
        <v xml:space="preserve">CREATE_USER VARCHAR(15), </v>
      </c>
      <c r="H330" s="4"/>
      <c r="I330" s="66"/>
    </row>
    <row r="331" spans="1:9" x14ac:dyDescent="0.3">
      <c r="A331" s="11" t="s">
        <v>974</v>
      </c>
      <c r="B331" s="48" t="s">
        <v>975</v>
      </c>
      <c r="C331" s="43" t="s">
        <v>68</v>
      </c>
      <c r="D331" s="4" t="s">
        <v>78</v>
      </c>
      <c r="E331" s="4" t="s">
        <v>54</v>
      </c>
      <c r="F331" s="14">
        <v>14</v>
      </c>
      <c r="G331" s="4" t="str">
        <f t="shared" si="9"/>
        <v xml:space="preserve">UPDATE_DATE DATETIME, </v>
      </c>
      <c r="H331" s="4"/>
      <c r="I331" s="66"/>
    </row>
    <row r="332" spans="1:9" x14ac:dyDescent="0.3">
      <c r="A332" s="11" t="s">
        <v>974</v>
      </c>
      <c r="B332" s="48" t="s">
        <v>975</v>
      </c>
      <c r="C332" s="43" t="s">
        <v>70</v>
      </c>
      <c r="D332" s="4" t="s">
        <v>75</v>
      </c>
      <c r="E332" s="4" t="s">
        <v>74</v>
      </c>
      <c r="F332" s="14">
        <v>15</v>
      </c>
      <c r="G332" s="4" t="str">
        <f t="shared" si="9"/>
        <v xml:space="preserve">UPDATE_USER VARCHAR(15), </v>
      </c>
      <c r="H332" s="4"/>
      <c r="I332" s="66"/>
    </row>
    <row r="333" spans="1:9" x14ac:dyDescent="0.3">
      <c r="A333" s="11" t="s">
        <v>974</v>
      </c>
      <c r="B333" s="48" t="s">
        <v>975</v>
      </c>
      <c r="C333" s="43" t="s">
        <v>87</v>
      </c>
      <c r="D333" s="4"/>
      <c r="E333" s="4"/>
      <c r="F333" s="14">
        <v>100</v>
      </c>
      <c r="G333" s="4" t="str">
        <f t="shared" si="9"/>
        <v>PRIMARY KEY(COURSE_ID,USER_ID) );</v>
      </c>
      <c r="H333" s="4"/>
      <c r="I333" s="66"/>
    </row>
    <row r="334" spans="1:9" x14ac:dyDescent="0.3">
      <c r="A334" s="11" t="s">
        <v>974</v>
      </c>
      <c r="B334" s="48" t="s">
        <v>975</v>
      </c>
      <c r="C334" s="45">
        <v>1</v>
      </c>
      <c r="D334" s="6" t="s">
        <v>973</v>
      </c>
      <c r="E334" s="6"/>
      <c r="F334" s="14">
        <v>200</v>
      </c>
      <c r="G334" s="4" t="str">
        <f t="shared" si="9"/>
        <v>ALTER TABLE COURSE_REGISTER ADD INDEX COURSE_REGISTER_IDX1(APPROVAL_ID);</v>
      </c>
      <c r="H334" s="38"/>
      <c r="I334" s="38"/>
    </row>
    <row r="335" spans="1:9" x14ac:dyDescent="0.3">
      <c r="A335" s="11" t="s">
        <v>976</v>
      </c>
      <c r="B335" s="49" t="s">
        <v>977</v>
      </c>
      <c r="C335" s="43"/>
      <c r="D335" s="4"/>
      <c r="E335" s="14"/>
      <c r="F335" s="14">
        <v>0</v>
      </c>
      <c r="G335" s="4" t="str">
        <f t="shared" si="9"/>
        <v xml:space="preserve">CREATE TABLE COURSE_RESOURCE ( </v>
      </c>
      <c r="H335" s="2"/>
      <c r="I335" s="17"/>
    </row>
    <row r="336" spans="1:9" x14ac:dyDescent="0.3">
      <c r="A336" s="11" t="s">
        <v>976</v>
      </c>
      <c r="B336" s="49" t="s">
        <v>977</v>
      </c>
      <c r="C336" s="43" t="s">
        <v>1</v>
      </c>
      <c r="D336" s="4" t="s">
        <v>195</v>
      </c>
      <c r="E336" s="4" t="s">
        <v>12</v>
      </c>
      <c r="F336" s="14">
        <v>1</v>
      </c>
      <c r="G336" s="4" t="str">
        <f t="shared" si="9"/>
        <v xml:space="preserve">COURSE_CODE VARCHAR(10), </v>
      </c>
      <c r="H336" s="2"/>
      <c r="I336" s="17"/>
    </row>
    <row r="337" spans="1:10" x14ac:dyDescent="0.3">
      <c r="A337" s="11" t="s">
        <v>976</v>
      </c>
      <c r="B337" s="49" t="s">
        <v>977</v>
      </c>
      <c r="C337" s="43" t="s">
        <v>17</v>
      </c>
      <c r="D337" s="4" t="s">
        <v>80</v>
      </c>
      <c r="E337" s="4" t="s">
        <v>14</v>
      </c>
      <c r="F337" s="14">
        <v>2</v>
      </c>
      <c r="G337" s="4" t="str">
        <f t="shared" si="9"/>
        <v xml:space="preserve">WEEK INT, </v>
      </c>
      <c r="H337" s="2"/>
      <c r="I337" s="17"/>
    </row>
    <row r="338" spans="1:10" x14ac:dyDescent="0.3">
      <c r="A338" s="11" t="s">
        <v>976</v>
      </c>
      <c r="B338" s="49" t="s">
        <v>977</v>
      </c>
      <c r="C338" s="43" t="s">
        <v>16</v>
      </c>
      <c r="D338" s="4" t="s">
        <v>178</v>
      </c>
      <c r="E338" s="4" t="s">
        <v>13</v>
      </c>
      <c r="F338" s="14">
        <v>3</v>
      </c>
      <c r="G338" s="4" t="str">
        <f t="shared" si="9"/>
        <v xml:space="preserve">TITLE VARCHAR(255), </v>
      </c>
      <c r="H338" s="2"/>
      <c r="I338" s="17"/>
    </row>
    <row r="339" spans="1:10" x14ac:dyDescent="0.3">
      <c r="A339" s="11" t="s">
        <v>976</v>
      </c>
      <c r="B339" s="49" t="s">
        <v>977</v>
      </c>
      <c r="C339" s="43" t="s">
        <v>18</v>
      </c>
      <c r="D339" s="4" t="s">
        <v>76</v>
      </c>
      <c r="E339" s="4" t="s">
        <v>15</v>
      </c>
      <c r="F339" s="14">
        <v>4</v>
      </c>
      <c r="G339" s="4" t="str">
        <f t="shared" si="9"/>
        <v xml:space="preserve">DIRECTORY VARCHAR(100), </v>
      </c>
      <c r="H339" s="2"/>
      <c r="I339" s="17"/>
    </row>
    <row r="340" spans="1:10" x14ac:dyDescent="0.3">
      <c r="A340" s="11" t="s">
        <v>976</v>
      </c>
      <c r="B340" s="49" t="s">
        <v>977</v>
      </c>
      <c r="C340" s="43" t="s">
        <v>170</v>
      </c>
      <c r="D340" s="14" t="s">
        <v>558</v>
      </c>
      <c r="E340" s="4" t="s">
        <v>168</v>
      </c>
      <c r="F340" s="14">
        <v>5</v>
      </c>
      <c r="G340" s="4" t="str">
        <f t="shared" si="9"/>
        <v xml:space="preserve">PAGE_CNT INT DEFAULT 0, </v>
      </c>
      <c r="H340" s="2"/>
      <c r="I340" s="17"/>
    </row>
    <row r="341" spans="1:10" x14ac:dyDescent="0.3">
      <c r="A341" s="11" t="s">
        <v>976</v>
      </c>
      <c r="B341" s="49" t="s">
        <v>977</v>
      </c>
      <c r="C341" s="43" t="s">
        <v>811</v>
      </c>
      <c r="D341" s="14" t="s">
        <v>558</v>
      </c>
      <c r="E341" s="4" t="s">
        <v>812</v>
      </c>
      <c r="F341" s="14">
        <v>6</v>
      </c>
      <c r="G341" s="4" t="str">
        <f t="shared" si="9"/>
        <v xml:space="preserve">PREVIEW_PAGE INT DEFAULT 0, </v>
      </c>
      <c r="H341" s="2"/>
      <c r="I341" s="17"/>
    </row>
    <row r="342" spans="1:10" x14ac:dyDescent="0.3">
      <c r="A342" s="11" t="s">
        <v>976</v>
      </c>
      <c r="B342" s="49" t="s">
        <v>977</v>
      </c>
      <c r="C342" s="40" t="s">
        <v>809</v>
      </c>
      <c r="D342" s="14" t="s">
        <v>558</v>
      </c>
      <c r="E342" s="18" t="s">
        <v>810</v>
      </c>
      <c r="F342" s="14">
        <v>7</v>
      </c>
      <c r="G342" s="4" t="str">
        <f t="shared" si="9"/>
        <v xml:space="preserve">WEEK_COST INT DEFAULT 0, </v>
      </c>
      <c r="H342" s="2"/>
      <c r="I342" s="17"/>
    </row>
    <row r="343" spans="1:10" x14ac:dyDescent="0.3">
      <c r="A343" s="11" t="s">
        <v>976</v>
      </c>
      <c r="B343" s="49" t="s">
        <v>977</v>
      </c>
      <c r="C343" s="43" t="s">
        <v>67</v>
      </c>
      <c r="D343" s="4" t="s">
        <v>78</v>
      </c>
      <c r="E343" s="4" t="s">
        <v>71</v>
      </c>
      <c r="F343" s="14">
        <v>8</v>
      </c>
      <c r="G343" s="4" t="str">
        <f t="shared" si="9"/>
        <v xml:space="preserve">CREATE_DATE DATETIME, </v>
      </c>
      <c r="H343" s="2"/>
      <c r="I343" s="17"/>
    </row>
    <row r="344" spans="1:10" x14ac:dyDescent="0.3">
      <c r="A344" s="11" t="s">
        <v>976</v>
      </c>
      <c r="B344" s="49" t="s">
        <v>977</v>
      </c>
      <c r="C344" s="43" t="s">
        <v>69</v>
      </c>
      <c r="D344" s="4" t="s">
        <v>75</v>
      </c>
      <c r="E344" s="4" t="s">
        <v>72</v>
      </c>
      <c r="F344" s="14">
        <v>9</v>
      </c>
      <c r="G344" s="4" t="str">
        <f t="shared" si="9"/>
        <v xml:space="preserve">CREATE_USER VARCHAR(15), </v>
      </c>
      <c r="H344" s="2"/>
      <c r="I344" s="17"/>
    </row>
    <row r="345" spans="1:10" x14ac:dyDescent="0.3">
      <c r="A345" s="11" t="s">
        <v>976</v>
      </c>
      <c r="B345" s="49" t="s">
        <v>977</v>
      </c>
      <c r="C345" s="43" t="s">
        <v>68</v>
      </c>
      <c r="D345" s="4" t="s">
        <v>78</v>
      </c>
      <c r="E345" s="4" t="s">
        <v>73</v>
      </c>
      <c r="F345" s="14">
        <v>10</v>
      </c>
      <c r="G345" s="4" t="str">
        <f t="shared" si="9"/>
        <v xml:space="preserve">UPDATE_DATE DATETIME, </v>
      </c>
      <c r="H345" s="2"/>
      <c r="I345" s="17"/>
    </row>
    <row r="346" spans="1:10" x14ac:dyDescent="0.3">
      <c r="A346" s="11" t="s">
        <v>976</v>
      </c>
      <c r="B346" s="49" t="s">
        <v>977</v>
      </c>
      <c r="C346" s="43" t="s">
        <v>70</v>
      </c>
      <c r="D346" s="4" t="s">
        <v>75</v>
      </c>
      <c r="E346" s="4" t="s">
        <v>74</v>
      </c>
      <c r="F346" s="14">
        <v>11</v>
      </c>
      <c r="G346" s="4" t="str">
        <f t="shared" si="9"/>
        <v xml:space="preserve">UPDATE_USER VARCHAR(15), </v>
      </c>
      <c r="H346" s="2"/>
      <c r="I346" s="17"/>
    </row>
    <row r="347" spans="1:10" x14ac:dyDescent="0.3">
      <c r="A347" s="11" t="s">
        <v>976</v>
      </c>
      <c r="B347" s="49" t="s">
        <v>977</v>
      </c>
      <c r="C347" s="43" t="s">
        <v>83</v>
      </c>
      <c r="D347" s="4"/>
      <c r="E347" s="4"/>
      <c r="F347" s="14">
        <v>100</v>
      </c>
      <c r="G347" s="4" t="str">
        <f t="shared" si="9"/>
        <v>PRIMARY KEY(COURSE_CODE,WEEK) );</v>
      </c>
      <c r="H347" s="2"/>
      <c r="I347" s="17"/>
    </row>
    <row r="348" spans="1:10" x14ac:dyDescent="0.3">
      <c r="A348" s="59" t="s">
        <v>822</v>
      </c>
      <c r="B348" s="50" t="s">
        <v>989</v>
      </c>
      <c r="C348" s="13"/>
      <c r="D348" s="2"/>
      <c r="E348" s="14"/>
      <c r="F348" s="14">
        <v>0</v>
      </c>
      <c r="G348" s="4" t="str">
        <f t="shared" si="9"/>
        <v xml:space="preserve">CREATE TABLE COURSE_WEEK ( </v>
      </c>
      <c r="H348" s="2"/>
      <c r="I348" s="17"/>
      <c r="J348" s="1"/>
    </row>
    <row r="349" spans="1:10" x14ac:dyDescent="0.3">
      <c r="A349" s="59" t="s">
        <v>822</v>
      </c>
      <c r="B349" s="50" t="s">
        <v>989</v>
      </c>
      <c r="C349" s="13" t="s">
        <v>38</v>
      </c>
      <c r="D349" s="2" t="s">
        <v>79</v>
      </c>
      <c r="E349" s="2" t="s">
        <v>37</v>
      </c>
      <c r="F349" s="14">
        <v>1</v>
      </c>
      <c r="G349" s="4" t="str">
        <f t="shared" si="9"/>
        <v xml:space="preserve">COURSE_ID INT, </v>
      </c>
      <c r="H349" s="2"/>
      <c r="I349" s="17"/>
      <c r="J349" s="1"/>
    </row>
    <row r="350" spans="1:10" x14ac:dyDescent="0.3">
      <c r="A350" s="59" t="s">
        <v>822</v>
      </c>
      <c r="B350" s="50" t="s">
        <v>989</v>
      </c>
      <c r="C350" s="13" t="s">
        <v>36</v>
      </c>
      <c r="D350" s="2" t="s">
        <v>75</v>
      </c>
      <c r="E350" s="2" t="s">
        <v>808</v>
      </c>
      <c r="F350" s="14">
        <v>2</v>
      </c>
      <c r="G350" s="4" t="str">
        <f t="shared" si="9"/>
        <v xml:space="preserve">USER_ID VARCHAR(15), </v>
      </c>
      <c r="H350" s="2"/>
      <c r="I350" s="17"/>
      <c r="J350" s="1"/>
    </row>
    <row r="351" spans="1:10" x14ac:dyDescent="0.3">
      <c r="A351" s="59" t="s">
        <v>822</v>
      </c>
      <c r="B351" s="50" t="s">
        <v>989</v>
      </c>
      <c r="C351" s="13" t="s">
        <v>17</v>
      </c>
      <c r="D351" s="2" t="s">
        <v>80</v>
      </c>
      <c r="E351" s="2" t="s">
        <v>14</v>
      </c>
      <c r="F351" s="14">
        <v>3</v>
      </c>
      <c r="G351" s="4" t="str">
        <f t="shared" si="9"/>
        <v xml:space="preserve">WEEK INT, </v>
      </c>
      <c r="H351" s="2"/>
      <c r="I351" s="17"/>
      <c r="J351" s="1"/>
    </row>
    <row r="352" spans="1:10" x14ac:dyDescent="0.3">
      <c r="A352" s="59" t="s">
        <v>822</v>
      </c>
      <c r="B352" s="50" t="s">
        <v>989</v>
      </c>
      <c r="C352" s="13" t="s">
        <v>93</v>
      </c>
      <c r="D352" s="2" t="s">
        <v>80</v>
      </c>
      <c r="E352" s="2" t="s">
        <v>39</v>
      </c>
      <c r="F352" s="14">
        <v>4</v>
      </c>
      <c r="G352" s="4" t="str">
        <f t="shared" si="9"/>
        <v xml:space="preserve">PROGRESS_RATE INT, </v>
      </c>
      <c r="H352" s="2"/>
      <c r="I352" s="17"/>
      <c r="J352" s="1"/>
    </row>
    <row r="353" spans="1:10" x14ac:dyDescent="0.3">
      <c r="A353" s="59" t="s">
        <v>822</v>
      </c>
      <c r="B353" s="50" t="s">
        <v>989</v>
      </c>
      <c r="C353" s="13" t="s">
        <v>105</v>
      </c>
      <c r="D353" s="2" t="s">
        <v>78</v>
      </c>
      <c r="E353" s="2" t="s">
        <v>40</v>
      </c>
      <c r="F353" s="14">
        <v>5</v>
      </c>
      <c r="G353" s="4" t="str">
        <f t="shared" si="9"/>
        <v xml:space="preserve">STUDY_START DATETIME, </v>
      </c>
      <c r="H353" s="2"/>
      <c r="I353" s="17"/>
      <c r="J353" s="1"/>
    </row>
    <row r="354" spans="1:10" x14ac:dyDescent="0.3">
      <c r="A354" s="59" t="s">
        <v>822</v>
      </c>
      <c r="B354" s="50" t="s">
        <v>989</v>
      </c>
      <c r="C354" s="13" t="s">
        <v>106</v>
      </c>
      <c r="D354" s="2" t="s">
        <v>78</v>
      </c>
      <c r="E354" s="2" t="s">
        <v>41</v>
      </c>
      <c r="F354" s="14">
        <v>6</v>
      </c>
      <c r="G354" s="4" t="str">
        <f t="shared" si="9"/>
        <v xml:space="preserve">STUDY_END DATETIME, </v>
      </c>
      <c r="H354" s="2"/>
      <c r="I354" s="17"/>
      <c r="J354" s="1"/>
    </row>
    <row r="355" spans="1:10" x14ac:dyDescent="0.3">
      <c r="A355" s="59" t="s">
        <v>822</v>
      </c>
      <c r="B355" s="50" t="s">
        <v>989</v>
      </c>
      <c r="C355" s="13" t="s">
        <v>94</v>
      </c>
      <c r="D355" s="2"/>
      <c r="E355" s="2"/>
      <c r="F355" s="14">
        <v>100</v>
      </c>
      <c r="G355" s="4" t="str">
        <f t="shared" si="9"/>
        <v>PRIMARY KEY(COURSE_ID,USER_ID,WEEK) );</v>
      </c>
      <c r="H355" s="2"/>
      <c r="I355" s="17"/>
      <c r="J355" s="1"/>
    </row>
    <row r="356" spans="1:10" x14ac:dyDescent="0.3">
      <c r="A356" s="11" t="s">
        <v>984</v>
      </c>
      <c r="B356" s="49" t="s">
        <v>983</v>
      </c>
      <c r="C356" s="46"/>
      <c r="D356" s="4"/>
      <c r="E356" s="14"/>
      <c r="F356" s="14">
        <v>0</v>
      </c>
      <c r="G356" s="4" t="str">
        <f t="shared" si="9"/>
        <v xml:space="preserve">CREATE TABLE COURSE_WEEK_COST ( </v>
      </c>
      <c r="H356" s="12"/>
      <c r="I356" s="80"/>
    </row>
    <row r="357" spans="1:10" x14ac:dyDescent="0.3">
      <c r="A357" s="11" t="s">
        <v>984</v>
      </c>
      <c r="B357" s="49" t="s">
        <v>983</v>
      </c>
      <c r="C357" s="43" t="s">
        <v>38</v>
      </c>
      <c r="D357" s="4" t="s">
        <v>79</v>
      </c>
      <c r="E357" s="4" t="s">
        <v>183</v>
      </c>
      <c r="F357" s="4">
        <v>1</v>
      </c>
      <c r="G357" s="4" t="str">
        <f t="shared" si="9"/>
        <v xml:space="preserve">COURSE_ID INT, </v>
      </c>
      <c r="H357" s="12"/>
      <c r="I357" s="80"/>
    </row>
    <row r="358" spans="1:10" x14ac:dyDescent="0.3">
      <c r="A358" s="11" t="s">
        <v>984</v>
      </c>
      <c r="B358" s="49" t="s">
        <v>983</v>
      </c>
      <c r="C358" s="13" t="s">
        <v>17</v>
      </c>
      <c r="D358" s="14" t="s">
        <v>558</v>
      </c>
      <c r="E358" s="2" t="s">
        <v>14</v>
      </c>
      <c r="F358" s="2">
        <v>2</v>
      </c>
      <c r="G358" s="4" t="str">
        <f t="shared" si="9"/>
        <v xml:space="preserve">WEEK INT DEFAULT 0, </v>
      </c>
      <c r="H358" s="12"/>
      <c r="I358" s="80"/>
    </row>
    <row r="359" spans="1:10" x14ac:dyDescent="0.3">
      <c r="A359" s="11" t="s">
        <v>984</v>
      </c>
      <c r="B359" s="49" t="s">
        <v>983</v>
      </c>
      <c r="C359" s="40" t="s">
        <v>809</v>
      </c>
      <c r="D359" s="14" t="s">
        <v>558</v>
      </c>
      <c r="E359" s="18" t="s">
        <v>810</v>
      </c>
      <c r="F359" s="2">
        <v>3</v>
      </c>
      <c r="G359" s="4" t="str">
        <f t="shared" si="9"/>
        <v xml:space="preserve">WEEK_COST INT DEFAULT 0, </v>
      </c>
      <c r="H359" s="12"/>
      <c r="I359" s="80"/>
    </row>
    <row r="360" spans="1:10" x14ac:dyDescent="0.3">
      <c r="A360" s="11" t="s">
        <v>984</v>
      </c>
      <c r="B360" s="49" t="s">
        <v>983</v>
      </c>
      <c r="C360" s="40" t="s">
        <v>816</v>
      </c>
      <c r="D360" s="14"/>
      <c r="E360" s="14"/>
      <c r="F360" s="14">
        <v>100</v>
      </c>
      <c r="G360" s="4" t="str">
        <f t="shared" si="9"/>
        <v>PRIMARY KEY(COURSE_ID,WEEK) );</v>
      </c>
      <c r="H360" s="12"/>
      <c r="I360" s="80"/>
    </row>
    <row r="361" spans="1:10" x14ac:dyDescent="0.3">
      <c r="A361" s="59" t="s">
        <v>175</v>
      </c>
      <c r="B361" s="50" t="s">
        <v>990</v>
      </c>
      <c r="C361" s="13"/>
      <c r="D361" s="2"/>
      <c r="E361" s="14"/>
      <c r="F361" s="14">
        <v>0</v>
      </c>
      <c r="G361" s="4" t="str">
        <f t="shared" si="9"/>
        <v xml:space="preserve">CREATE TABLE COURSE_WEEK_PAGE ( </v>
      </c>
      <c r="H361" s="2"/>
      <c r="I361" s="17"/>
      <c r="J361" s="1"/>
    </row>
    <row r="362" spans="1:10" x14ac:dyDescent="0.3">
      <c r="A362" s="59" t="s">
        <v>175</v>
      </c>
      <c r="B362" s="50" t="s">
        <v>990</v>
      </c>
      <c r="C362" s="13" t="s">
        <v>38</v>
      </c>
      <c r="D362" s="2" t="s">
        <v>79</v>
      </c>
      <c r="E362" s="2" t="s">
        <v>37</v>
      </c>
      <c r="F362" s="14">
        <v>1</v>
      </c>
      <c r="G362" s="4" t="str">
        <f t="shared" si="9"/>
        <v xml:space="preserve">COURSE_ID INT, </v>
      </c>
      <c r="H362" s="2"/>
      <c r="I362" s="17"/>
      <c r="J362" s="1"/>
    </row>
    <row r="363" spans="1:10" x14ac:dyDescent="0.3">
      <c r="A363" s="59" t="s">
        <v>175</v>
      </c>
      <c r="B363" s="50" t="s">
        <v>990</v>
      </c>
      <c r="C363" s="13" t="s">
        <v>36</v>
      </c>
      <c r="D363" s="2" t="s">
        <v>75</v>
      </c>
      <c r="E363" s="2" t="s">
        <v>35</v>
      </c>
      <c r="F363" s="14">
        <v>2</v>
      </c>
      <c r="G363" s="4" t="str">
        <f t="shared" si="9"/>
        <v xml:space="preserve">USER_ID VARCHAR(15), </v>
      </c>
      <c r="H363" s="2"/>
      <c r="I363" s="17"/>
      <c r="J363" s="1"/>
    </row>
    <row r="364" spans="1:10" x14ac:dyDescent="0.3">
      <c r="A364" s="59" t="s">
        <v>175</v>
      </c>
      <c r="B364" s="50" t="s">
        <v>990</v>
      </c>
      <c r="C364" s="13" t="s">
        <v>17</v>
      </c>
      <c r="D364" s="2" t="s">
        <v>79</v>
      </c>
      <c r="E364" s="2" t="s">
        <v>14</v>
      </c>
      <c r="F364" s="14">
        <v>3</v>
      </c>
      <c r="G364" s="4" t="str">
        <f t="shared" si="9"/>
        <v xml:space="preserve">WEEK INT, </v>
      </c>
      <c r="H364" s="2"/>
      <c r="I364" s="17"/>
      <c r="J364" s="1"/>
    </row>
    <row r="365" spans="1:10" x14ac:dyDescent="0.3">
      <c r="A365" s="59" t="s">
        <v>175</v>
      </c>
      <c r="B365" s="50" t="s">
        <v>990</v>
      </c>
      <c r="C365" s="13" t="s">
        <v>169</v>
      </c>
      <c r="D365" s="2" t="s">
        <v>79</v>
      </c>
      <c r="E365" s="2" t="s">
        <v>168</v>
      </c>
      <c r="F365" s="14">
        <v>4</v>
      </c>
      <c r="G365" s="4" t="str">
        <f t="shared" si="9"/>
        <v xml:space="preserve">PAGE INT, </v>
      </c>
      <c r="H365" s="2"/>
      <c r="I365" s="17"/>
      <c r="J365" s="1"/>
    </row>
    <row r="366" spans="1:10" x14ac:dyDescent="0.3">
      <c r="A366" s="59" t="s">
        <v>175</v>
      </c>
      <c r="B366" s="50" t="s">
        <v>990</v>
      </c>
      <c r="C366" s="13" t="s">
        <v>105</v>
      </c>
      <c r="D366" s="2" t="s">
        <v>78</v>
      </c>
      <c r="E366" s="2" t="s">
        <v>40</v>
      </c>
      <c r="F366" s="14">
        <v>5</v>
      </c>
      <c r="G366" s="4" t="str">
        <f t="shared" si="9"/>
        <v xml:space="preserve">STUDY_START DATETIME, </v>
      </c>
      <c r="H366" s="2"/>
      <c r="I366" s="17"/>
      <c r="J366" s="1"/>
    </row>
    <row r="367" spans="1:10" x14ac:dyDescent="0.3">
      <c r="A367" s="59" t="s">
        <v>175</v>
      </c>
      <c r="B367" s="50" t="s">
        <v>990</v>
      </c>
      <c r="C367" s="13" t="s">
        <v>106</v>
      </c>
      <c r="D367" s="2" t="s">
        <v>78</v>
      </c>
      <c r="E367" s="2" t="s">
        <v>41</v>
      </c>
      <c r="F367" s="14">
        <v>6</v>
      </c>
      <c r="G367" s="4" t="str">
        <f t="shared" si="9"/>
        <v xml:space="preserve">STUDY_END DATETIME, </v>
      </c>
      <c r="H367" s="2"/>
      <c r="I367" s="17"/>
      <c r="J367" s="1"/>
    </row>
    <row r="368" spans="1:10" x14ac:dyDescent="0.3">
      <c r="A368" s="59" t="s">
        <v>175</v>
      </c>
      <c r="B368" s="50" t="s">
        <v>990</v>
      </c>
      <c r="C368" s="13" t="s">
        <v>176</v>
      </c>
      <c r="D368" s="2"/>
      <c r="E368" s="2"/>
      <c r="F368" s="14">
        <v>100</v>
      </c>
      <c r="G368" s="4" t="str">
        <f t="shared" si="9"/>
        <v>PRIMARY KEY(COURSE_ID,USER_ID,WEEK,PAGE) );</v>
      </c>
      <c r="H368" s="2"/>
      <c r="I368" s="17"/>
      <c r="J368" s="1"/>
    </row>
    <row r="369" spans="1:9" x14ac:dyDescent="0.3">
      <c r="A369" s="20" t="s">
        <v>934</v>
      </c>
      <c r="B369" s="52" t="s">
        <v>1017</v>
      </c>
      <c r="C369" s="40"/>
      <c r="D369" s="14"/>
      <c r="E369" s="14"/>
      <c r="F369" s="14">
        <v>0</v>
      </c>
      <c r="G369" s="4" t="str">
        <f t="shared" si="9"/>
        <v xml:space="preserve">CREATE TABLE MAIL ( </v>
      </c>
      <c r="H369" s="4"/>
      <c r="I369" s="66"/>
    </row>
    <row r="370" spans="1:9" x14ac:dyDescent="0.3">
      <c r="A370" s="20" t="s">
        <v>934</v>
      </c>
      <c r="B370" s="52" t="s">
        <v>1017</v>
      </c>
      <c r="C370" s="44" t="s">
        <v>50</v>
      </c>
      <c r="D370" s="22" t="s">
        <v>79</v>
      </c>
      <c r="E370" s="22" t="s">
        <v>51</v>
      </c>
      <c r="F370" s="22">
        <v>1</v>
      </c>
      <c r="G370" s="4" t="str">
        <f t="shared" si="9"/>
        <v xml:space="preserve">SEQ INT, </v>
      </c>
      <c r="H370" s="4"/>
      <c r="I370" s="66"/>
    </row>
    <row r="371" spans="1:9" x14ac:dyDescent="0.3">
      <c r="A371" s="20" t="s">
        <v>934</v>
      </c>
      <c r="B371" s="52" t="s">
        <v>1017</v>
      </c>
      <c r="C371" s="43" t="s">
        <v>933</v>
      </c>
      <c r="D371" s="22" t="s">
        <v>937</v>
      </c>
      <c r="E371" s="14" t="s">
        <v>884</v>
      </c>
      <c r="F371" s="14">
        <v>2</v>
      </c>
      <c r="G371" s="4" t="str">
        <f t="shared" si="9"/>
        <v xml:space="preserve">KIND VARCHAR(40), </v>
      </c>
      <c r="H371" s="4"/>
      <c r="I371" s="66"/>
    </row>
    <row r="372" spans="1:9" x14ac:dyDescent="0.3">
      <c r="A372" s="20" t="s">
        <v>934</v>
      </c>
      <c r="B372" s="52" t="s">
        <v>1017</v>
      </c>
      <c r="C372" s="40" t="s">
        <v>932</v>
      </c>
      <c r="D372" s="22" t="s">
        <v>936</v>
      </c>
      <c r="E372" s="22" t="s">
        <v>584</v>
      </c>
      <c r="F372" s="22">
        <v>3</v>
      </c>
      <c r="G372" s="4" t="str">
        <f t="shared" si="9"/>
        <v xml:space="preserve">EMAIL VARCHAR(50), </v>
      </c>
      <c r="H372" s="4"/>
      <c r="I372" s="66"/>
    </row>
    <row r="373" spans="1:9" x14ac:dyDescent="0.3">
      <c r="A373" s="20" t="s">
        <v>934</v>
      </c>
      <c r="B373" s="52" t="s">
        <v>1017</v>
      </c>
      <c r="C373" s="44" t="s">
        <v>127</v>
      </c>
      <c r="D373" s="22"/>
      <c r="E373" s="22"/>
      <c r="F373" s="22">
        <v>100</v>
      </c>
      <c r="G373" s="4" t="str">
        <f t="shared" si="9"/>
        <v>PRIMARY KEY(SEQ) );</v>
      </c>
      <c r="H373" s="4"/>
      <c r="I373" s="66"/>
    </row>
    <row r="374" spans="1:9" x14ac:dyDescent="0.3">
      <c r="A374" s="20" t="s">
        <v>934</v>
      </c>
      <c r="B374" s="52" t="s">
        <v>1017</v>
      </c>
      <c r="C374" s="44">
        <v>1</v>
      </c>
      <c r="D374" s="22" t="s">
        <v>1022</v>
      </c>
      <c r="E374" s="22"/>
      <c r="F374" s="22">
        <v>200</v>
      </c>
      <c r="G374" s="4" t="str">
        <f t="shared" si="9"/>
        <v>ALTER TABLE MAIL ADD INDEX MAIL_IDX1(SEQ);</v>
      </c>
      <c r="H374" s="4"/>
      <c r="I374" s="66"/>
    </row>
    <row r="375" spans="1:9" x14ac:dyDescent="0.3">
      <c r="A375" s="61" t="s">
        <v>680</v>
      </c>
      <c r="B375" s="62" t="s">
        <v>554</v>
      </c>
      <c r="C375" s="40"/>
      <c r="D375" s="14"/>
      <c r="E375" s="14"/>
      <c r="F375" s="14">
        <v>0</v>
      </c>
      <c r="G375" s="4" t="str">
        <f t="shared" si="9"/>
        <v xml:space="preserve">CREATE TABLE POINT ( </v>
      </c>
      <c r="H375" s="2"/>
      <c r="I375" s="17"/>
    </row>
    <row r="376" spans="1:9" x14ac:dyDescent="0.3">
      <c r="A376" s="61" t="s">
        <v>554</v>
      </c>
      <c r="B376" s="62" t="s">
        <v>554</v>
      </c>
      <c r="C376" s="44" t="s">
        <v>50</v>
      </c>
      <c r="D376" s="22" t="s">
        <v>103</v>
      </c>
      <c r="E376" s="22" t="s">
        <v>51</v>
      </c>
      <c r="F376" s="6">
        <v>1</v>
      </c>
      <c r="G376" s="4" t="str">
        <f t="shared" si="9"/>
        <v xml:space="preserve">SEQ INT NOT NULL auto_increment, </v>
      </c>
      <c r="H376" s="2"/>
      <c r="I376" s="17"/>
    </row>
    <row r="377" spans="1:9" x14ac:dyDescent="0.3">
      <c r="A377" s="61" t="s">
        <v>554</v>
      </c>
      <c r="B377" s="62" t="s">
        <v>554</v>
      </c>
      <c r="C377" s="40" t="s">
        <v>681</v>
      </c>
      <c r="D377" s="14" t="s">
        <v>682</v>
      </c>
      <c r="E377" s="14" t="s">
        <v>683</v>
      </c>
      <c r="F377" s="14">
        <v>1</v>
      </c>
      <c r="G377" s="4" t="str">
        <f t="shared" si="9"/>
        <v xml:space="preserve">USER_ID VARCHAR(15), </v>
      </c>
      <c r="H377" s="22"/>
      <c r="I377" s="17"/>
    </row>
    <row r="378" spans="1:9" x14ac:dyDescent="0.3">
      <c r="A378" s="61" t="s">
        <v>554</v>
      </c>
      <c r="B378" s="62" t="s">
        <v>554</v>
      </c>
      <c r="C378" s="40" t="s">
        <v>684</v>
      </c>
      <c r="D378" s="14" t="s">
        <v>682</v>
      </c>
      <c r="E378" s="14" t="s">
        <v>685</v>
      </c>
      <c r="F378" s="14">
        <v>2</v>
      </c>
      <c r="G378" s="4" t="str">
        <f t="shared" si="9"/>
        <v xml:space="preserve">KIND VARCHAR(15), </v>
      </c>
      <c r="H378" s="22"/>
      <c r="I378" s="17"/>
    </row>
    <row r="379" spans="1:9" x14ac:dyDescent="0.3">
      <c r="A379" s="61" t="s">
        <v>554</v>
      </c>
      <c r="B379" s="62" t="s">
        <v>554</v>
      </c>
      <c r="C379" s="40" t="s">
        <v>686</v>
      </c>
      <c r="D379" s="14" t="s">
        <v>687</v>
      </c>
      <c r="E379" s="14" t="s">
        <v>688</v>
      </c>
      <c r="F379" s="14">
        <v>3</v>
      </c>
      <c r="G379" s="4" t="str">
        <f t="shared" si="9"/>
        <v xml:space="preserve">IN_POINT INT, </v>
      </c>
      <c r="H379" s="22"/>
      <c r="I379" s="17"/>
    </row>
    <row r="380" spans="1:9" x14ac:dyDescent="0.3">
      <c r="A380" s="61" t="s">
        <v>554</v>
      </c>
      <c r="B380" s="62" t="s">
        <v>554</v>
      </c>
      <c r="C380" s="40" t="s">
        <v>689</v>
      </c>
      <c r="D380" s="14" t="s">
        <v>687</v>
      </c>
      <c r="E380" s="14" t="s">
        <v>690</v>
      </c>
      <c r="F380" s="14">
        <v>4</v>
      </c>
      <c r="G380" s="4" t="str">
        <f t="shared" si="9"/>
        <v xml:space="preserve">OUT_POINT INT, </v>
      </c>
      <c r="H380" s="22"/>
      <c r="I380" s="17"/>
    </row>
    <row r="381" spans="1:9" x14ac:dyDescent="0.3">
      <c r="A381" s="61" t="s">
        <v>554</v>
      </c>
      <c r="B381" s="62" t="s">
        <v>554</v>
      </c>
      <c r="C381" s="40" t="s">
        <v>691</v>
      </c>
      <c r="D381" s="14" t="s">
        <v>687</v>
      </c>
      <c r="E381" s="14" t="s">
        <v>692</v>
      </c>
      <c r="F381" s="14">
        <v>5</v>
      </c>
      <c r="G381" s="4" t="str">
        <f t="shared" si="9"/>
        <v xml:space="preserve">REF_ID INT, </v>
      </c>
      <c r="H381" s="22"/>
      <c r="I381" s="17"/>
    </row>
    <row r="382" spans="1:9" x14ac:dyDescent="0.3">
      <c r="A382" s="61" t="s">
        <v>554</v>
      </c>
      <c r="B382" s="62" t="s">
        <v>554</v>
      </c>
      <c r="C382" s="40" t="s">
        <v>693</v>
      </c>
      <c r="D382" s="14" t="s">
        <v>694</v>
      </c>
      <c r="E382" s="14" t="s">
        <v>695</v>
      </c>
      <c r="F382" s="14">
        <v>6</v>
      </c>
      <c r="G382" s="4" t="str">
        <f t="shared" si="9"/>
        <v xml:space="preserve">CREATE_DATE DATETIME, </v>
      </c>
      <c r="H382" s="22"/>
      <c r="I382" s="17"/>
    </row>
    <row r="383" spans="1:9" x14ac:dyDescent="0.3">
      <c r="A383" s="61" t="s">
        <v>554</v>
      </c>
      <c r="B383" s="62" t="s">
        <v>554</v>
      </c>
      <c r="C383" s="44" t="s">
        <v>1031</v>
      </c>
      <c r="D383" s="14"/>
      <c r="E383" s="14"/>
      <c r="F383" s="14">
        <v>100</v>
      </c>
      <c r="G383" s="4" t="str">
        <f t="shared" si="9"/>
        <v>PRIMARY KEY(SEQ) );</v>
      </c>
      <c r="H383" s="22"/>
      <c r="I383" s="17"/>
    </row>
    <row r="384" spans="1:9" x14ac:dyDescent="0.3">
      <c r="A384" s="61" t="s">
        <v>554</v>
      </c>
      <c r="B384" s="62" t="s">
        <v>554</v>
      </c>
      <c r="C384" s="40" t="s">
        <v>1018</v>
      </c>
      <c r="D384" s="14" t="s">
        <v>36</v>
      </c>
      <c r="E384" s="14"/>
      <c r="F384" s="14">
        <v>200</v>
      </c>
      <c r="G384" s="4" t="str">
        <f t="shared" si="9"/>
        <v>ALTER TABLE POINT ADD INDEX POINT_IDX1(USER_ID);</v>
      </c>
      <c r="H384" s="22"/>
      <c r="I384" s="17"/>
    </row>
    <row r="385" spans="1:9" x14ac:dyDescent="0.3">
      <c r="A385" s="64" t="s">
        <v>894</v>
      </c>
      <c r="B385" s="56" t="s">
        <v>1010</v>
      </c>
      <c r="C385" s="44"/>
      <c r="D385" s="22"/>
      <c r="E385" s="6"/>
      <c r="F385" s="6">
        <v>0</v>
      </c>
      <c r="G385" s="4" t="str">
        <f t="shared" si="9"/>
        <v xml:space="preserve">CREATE TABLE POSTSCRIPT ( </v>
      </c>
      <c r="H385" s="4"/>
      <c r="I385" s="66"/>
    </row>
    <row r="386" spans="1:9" x14ac:dyDescent="0.3">
      <c r="A386" s="64" t="s">
        <v>894</v>
      </c>
      <c r="B386" s="56" t="s">
        <v>1010</v>
      </c>
      <c r="C386" s="44" t="s">
        <v>839</v>
      </c>
      <c r="D386" s="22" t="s">
        <v>79</v>
      </c>
      <c r="E386" s="22" t="s">
        <v>37</v>
      </c>
      <c r="F386" s="22">
        <v>1</v>
      </c>
      <c r="G386" s="4" t="str">
        <f t="shared" si="9"/>
        <v xml:space="preserve">COURSE_ID INT, </v>
      </c>
      <c r="H386" s="4"/>
      <c r="I386" s="66"/>
    </row>
    <row r="387" spans="1:9" x14ac:dyDescent="0.3">
      <c r="A387" s="64" t="s">
        <v>894</v>
      </c>
      <c r="B387" s="56" t="s">
        <v>1010</v>
      </c>
      <c r="C387" s="44" t="s">
        <v>36</v>
      </c>
      <c r="D387" s="22" t="s">
        <v>75</v>
      </c>
      <c r="E387" s="22" t="s">
        <v>35</v>
      </c>
      <c r="F387" s="22">
        <v>2</v>
      </c>
      <c r="G387" s="4" t="str">
        <f t="shared" si="9"/>
        <v xml:space="preserve">USER_ID VARCHAR(15), </v>
      </c>
      <c r="H387" s="4"/>
      <c r="I387" s="66"/>
    </row>
    <row r="388" spans="1:9" x14ac:dyDescent="0.3">
      <c r="A388" s="64" t="s">
        <v>894</v>
      </c>
      <c r="B388" s="56" t="s">
        <v>1010</v>
      </c>
      <c r="C388" s="44" t="s">
        <v>49</v>
      </c>
      <c r="D388" s="22" t="s">
        <v>179</v>
      </c>
      <c r="E388" s="22" t="s">
        <v>45</v>
      </c>
      <c r="F388" s="22">
        <v>3</v>
      </c>
      <c r="G388" s="4" t="str">
        <f t="shared" ref="G388:G451" si="10">IF(F388=0,"CREATE TABLE "&amp;A388&amp;" ( ",IF(F388=100,C388&amp;" );",IF(F388=200,"ALTER TABLE "&amp;A388&amp;" ADD INDEX "&amp;A388&amp;"_IDX"&amp;C388&amp;"("&amp;D388&amp;");",C388&amp;" "&amp;D388&amp;", ")))</f>
        <v xml:space="preserve">CONTENTS TEXT, </v>
      </c>
      <c r="H388" s="4"/>
      <c r="I388" s="66"/>
    </row>
    <row r="389" spans="1:9" x14ac:dyDescent="0.3">
      <c r="A389" s="64" t="s">
        <v>894</v>
      </c>
      <c r="B389" s="56" t="s">
        <v>1010</v>
      </c>
      <c r="C389" s="44" t="s">
        <v>585</v>
      </c>
      <c r="D389" s="22" t="s">
        <v>586</v>
      </c>
      <c r="E389" s="22" t="s">
        <v>587</v>
      </c>
      <c r="F389" s="22">
        <v>4</v>
      </c>
      <c r="G389" s="4" t="str">
        <f t="shared" si="10"/>
        <v xml:space="preserve">EVAL INT, </v>
      </c>
      <c r="H389" s="4"/>
      <c r="I389" s="66"/>
    </row>
    <row r="390" spans="1:9" x14ac:dyDescent="0.3">
      <c r="A390" s="64" t="s">
        <v>894</v>
      </c>
      <c r="B390" s="56" t="s">
        <v>1010</v>
      </c>
      <c r="C390" s="44" t="s">
        <v>117</v>
      </c>
      <c r="D390" s="22" t="s">
        <v>78</v>
      </c>
      <c r="E390" s="22" t="s">
        <v>43</v>
      </c>
      <c r="F390" s="22">
        <v>5</v>
      </c>
      <c r="G390" s="4" t="str">
        <f t="shared" si="10"/>
        <v xml:space="preserve">CREATE_DATE DATETIME, </v>
      </c>
      <c r="H390" s="4"/>
      <c r="I390" s="66"/>
    </row>
    <row r="391" spans="1:9" x14ac:dyDescent="0.3">
      <c r="A391" s="64" t="s">
        <v>894</v>
      </c>
      <c r="B391" s="56" t="s">
        <v>1010</v>
      </c>
      <c r="C391" s="44" t="s">
        <v>68</v>
      </c>
      <c r="D391" s="22" t="s">
        <v>78</v>
      </c>
      <c r="E391" s="22" t="s">
        <v>54</v>
      </c>
      <c r="F391" s="22">
        <v>6</v>
      </c>
      <c r="G391" s="4" t="str">
        <f t="shared" si="10"/>
        <v xml:space="preserve">UPDATE_DATE DATETIME, </v>
      </c>
      <c r="H391" s="4"/>
      <c r="I391" s="66"/>
    </row>
    <row r="392" spans="1:9" x14ac:dyDescent="0.3">
      <c r="A392" s="64" t="s">
        <v>894</v>
      </c>
      <c r="B392" s="56" t="s">
        <v>1010</v>
      </c>
      <c r="C392" s="44" t="s">
        <v>840</v>
      </c>
      <c r="D392" s="22"/>
      <c r="E392" s="22"/>
      <c r="F392" s="22">
        <v>100</v>
      </c>
      <c r="G392" s="4" t="str">
        <f t="shared" si="10"/>
        <v>PRIMARY KEY(COURSE_ID,USER_ID) );</v>
      </c>
      <c r="H392" s="4"/>
      <c r="I392" s="66"/>
    </row>
    <row r="393" spans="1:9" x14ac:dyDescent="0.3">
      <c r="A393" s="11" t="s">
        <v>824</v>
      </c>
      <c r="B393" s="48" t="s">
        <v>994</v>
      </c>
      <c r="C393" s="43"/>
      <c r="D393" s="4"/>
      <c r="E393" s="14"/>
      <c r="F393" s="14">
        <v>0</v>
      </c>
      <c r="G393" s="4" t="str">
        <f t="shared" si="10"/>
        <v xml:space="preserve">CREATE TABLE QUEST ( </v>
      </c>
      <c r="H393" s="4"/>
      <c r="I393" s="66"/>
    </row>
    <row r="394" spans="1:9" x14ac:dyDescent="0.3">
      <c r="A394" s="11" t="s">
        <v>824</v>
      </c>
      <c r="B394" s="48" t="s">
        <v>994</v>
      </c>
      <c r="C394" s="43" t="s">
        <v>825</v>
      </c>
      <c r="D394" s="4" t="s">
        <v>529</v>
      </c>
      <c r="E394" s="4" t="s">
        <v>548</v>
      </c>
      <c r="F394" s="14">
        <v>1</v>
      </c>
      <c r="G394" s="4" t="str">
        <f t="shared" si="10"/>
        <v xml:space="preserve">QG_ID INT, </v>
      </c>
      <c r="H394" s="4"/>
      <c r="I394" s="66"/>
    </row>
    <row r="395" spans="1:9" x14ac:dyDescent="0.3">
      <c r="A395" s="11" t="s">
        <v>824</v>
      </c>
      <c r="B395" s="48" t="s">
        <v>994</v>
      </c>
      <c r="C395" s="43" t="s">
        <v>552</v>
      </c>
      <c r="D395" s="4" t="s">
        <v>553</v>
      </c>
      <c r="E395" s="4" t="s">
        <v>643</v>
      </c>
      <c r="F395" s="14">
        <v>2</v>
      </c>
      <c r="G395" s="4" t="str">
        <f t="shared" si="10"/>
        <v xml:space="preserve">SEQ INT, </v>
      </c>
      <c r="H395" s="4"/>
      <c r="I395" s="66"/>
    </row>
    <row r="396" spans="1:9" x14ac:dyDescent="0.3">
      <c r="A396" s="11" t="s">
        <v>824</v>
      </c>
      <c r="B396" s="48" t="s">
        <v>994</v>
      </c>
      <c r="C396" s="43" t="s">
        <v>522</v>
      </c>
      <c r="D396" s="4" t="s">
        <v>530</v>
      </c>
      <c r="E396" s="10" t="s">
        <v>535</v>
      </c>
      <c r="F396" s="14">
        <v>3</v>
      </c>
      <c r="G396" s="4" t="str">
        <f t="shared" si="10"/>
        <v xml:space="preserve">TYPE CHAR(1), </v>
      </c>
      <c r="H396" s="4"/>
      <c r="I396" s="66"/>
    </row>
    <row r="397" spans="1:9" x14ac:dyDescent="0.3">
      <c r="A397" s="11" t="s">
        <v>824</v>
      </c>
      <c r="B397" s="48" t="s">
        <v>994</v>
      </c>
      <c r="C397" s="43" t="s">
        <v>521</v>
      </c>
      <c r="D397" s="4" t="s">
        <v>532</v>
      </c>
      <c r="E397" s="10" t="s">
        <v>537</v>
      </c>
      <c r="F397" s="14">
        <v>4</v>
      </c>
      <c r="G397" s="4" t="str">
        <f t="shared" si="10"/>
        <v xml:space="preserve">QUESTION VARCHAR(400), </v>
      </c>
      <c r="H397" s="4"/>
      <c r="I397" s="66"/>
    </row>
    <row r="398" spans="1:9" x14ac:dyDescent="0.3">
      <c r="A398" s="11" t="s">
        <v>824</v>
      </c>
      <c r="B398" s="48" t="s">
        <v>994</v>
      </c>
      <c r="C398" s="43" t="s">
        <v>523</v>
      </c>
      <c r="D398" s="4" t="s">
        <v>531</v>
      </c>
      <c r="E398" s="10" t="s">
        <v>538</v>
      </c>
      <c r="F398" s="14">
        <v>5</v>
      </c>
      <c r="G398" s="4" t="str">
        <f t="shared" si="10"/>
        <v xml:space="preserve">QA1 VARCHAR(200), </v>
      </c>
      <c r="H398" s="4"/>
      <c r="I398" s="66"/>
    </row>
    <row r="399" spans="1:9" x14ac:dyDescent="0.3">
      <c r="A399" s="11" t="s">
        <v>824</v>
      </c>
      <c r="B399" s="48" t="s">
        <v>994</v>
      </c>
      <c r="C399" s="43" t="s">
        <v>524</v>
      </c>
      <c r="D399" s="4" t="s">
        <v>531</v>
      </c>
      <c r="E399" s="10" t="s">
        <v>539</v>
      </c>
      <c r="F399" s="14">
        <v>6</v>
      </c>
      <c r="G399" s="4" t="str">
        <f t="shared" si="10"/>
        <v xml:space="preserve">QA2 VARCHAR(200), </v>
      </c>
      <c r="H399" s="4"/>
      <c r="I399" s="66"/>
    </row>
    <row r="400" spans="1:9" x14ac:dyDescent="0.3">
      <c r="A400" s="11" t="s">
        <v>824</v>
      </c>
      <c r="B400" s="48" t="s">
        <v>994</v>
      </c>
      <c r="C400" s="40" t="s">
        <v>525</v>
      </c>
      <c r="D400" s="4" t="s">
        <v>531</v>
      </c>
      <c r="E400" s="18" t="s">
        <v>540</v>
      </c>
      <c r="F400" s="14">
        <v>7</v>
      </c>
      <c r="G400" s="4" t="str">
        <f t="shared" si="10"/>
        <v xml:space="preserve">QA3 VARCHAR(200), </v>
      </c>
      <c r="H400" s="4"/>
      <c r="I400" s="66"/>
    </row>
    <row r="401" spans="1:9" x14ac:dyDescent="0.3">
      <c r="A401" s="11" t="s">
        <v>824</v>
      </c>
      <c r="B401" s="48" t="s">
        <v>994</v>
      </c>
      <c r="C401" s="40" t="s">
        <v>526</v>
      </c>
      <c r="D401" s="4" t="s">
        <v>531</v>
      </c>
      <c r="E401" s="18" t="s">
        <v>541</v>
      </c>
      <c r="F401" s="14">
        <v>8</v>
      </c>
      <c r="G401" s="4" t="str">
        <f t="shared" si="10"/>
        <v xml:space="preserve">QA4 VARCHAR(200), </v>
      </c>
      <c r="H401" s="4"/>
      <c r="I401" s="66"/>
    </row>
    <row r="402" spans="1:9" x14ac:dyDescent="0.3">
      <c r="A402" s="11" t="s">
        <v>824</v>
      </c>
      <c r="B402" s="48" t="s">
        <v>994</v>
      </c>
      <c r="C402" s="43" t="s">
        <v>67</v>
      </c>
      <c r="D402" s="4" t="s">
        <v>78</v>
      </c>
      <c r="E402" s="4" t="s">
        <v>43</v>
      </c>
      <c r="F402" s="14">
        <v>9</v>
      </c>
      <c r="G402" s="4" t="str">
        <f t="shared" si="10"/>
        <v xml:space="preserve">CREATE_DATE DATETIME, </v>
      </c>
      <c r="H402" s="4"/>
      <c r="I402" s="66"/>
    </row>
    <row r="403" spans="1:9" x14ac:dyDescent="0.3">
      <c r="A403" s="11" t="s">
        <v>824</v>
      </c>
      <c r="B403" s="48" t="s">
        <v>994</v>
      </c>
      <c r="C403" s="43" t="s">
        <v>69</v>
      </c>
      <c r="D403" s="4" t="s">
        <v>75</v>
      </c>
      <c r="E403" s="4" t="s">
        <v>72</v>
      </c>
      <c r="F403" s="14">
        <v>10</v>
      </c>
      <c r="G403" s="4" t="str">
        <f t="shared" si="10"/>
        <v xml:space="preserve">CREATE_USER VARCHAR(15), </v>
      </c>
      <c r="H403" s="4"/>
      <c r="I403" s="66"/>
    </row>
    <row r="404" spans="1:9" x14ac:dyDescent="0.3">
      <c r="A404" s="11" t="s">
        <v>824</v>
      </c>
      <c r="B404" s="48" t="s">
        <v>994</v>
      </c>
      <c r="C404" s="43" t="s">
        <v>68</v>
      </c>
      <c r="D404" s="4" t="s">
        <v>78</v>
      </c>
      <c r="E404" s="10" t="s">
        <v>54</v>
      </c>
      <c r="F404" s="14">
        <v>11</v>
      </c>
      <c r="G404" s="4" t="str">
        <f t="shared" si="10"/>
        <v xml:space="preserve">UPDATE_DATE DATETIME, </v>
      </c>
      <c r="H404" s="4"/>
      <c r="I404" s="66"/>
    </row>
    <row r="405" spans="1:9" x14ac:dyDescent="0.3">
      <c r="A405" s="11" t="s">
        <v>824</v>
      </c>
      <c r="B405" s="48" t="s">
        <v>994</v>
      </c>
      <c r="C405" s="43" t="s">
        <v>70</v>
      </c>
      <c r="D405" s="4" t="s">
        <v>75</v>
      </c>
      <c r="E405" s="10" t="s">
        <v>74</v>
      </c>
      <c r="F405" s="14">
        <v>12</v>
      </c>
      <c r="G405" s="4" t="str">
        <f t="shared" si="10"/>
        <v xml:space="preserve">UPDATE_USER VARCHAR(15), </v>
      </c>
      <c r="H405" s="4"/>
      <c r="I405" s="66"/>
    </row>
    <row r="406" spans="1:9" x14ac:dyDescent="0.3">
      <c r="A406" s="11" t="s">
        <v>824</v>
      </c>
      <c r="B406" s="48" t="s">
        <v>994</v>
      </c>
      <c r="C406" s="43" t="s">
        <v>835</v>
      </c>
      <c r="D406" s="4"/>
      <c r="E406" s="10"/>
      <c r="F406" s="14">
        <v>100</v>
      </c>
      <c r="G406" s="4" t="str">
        <f t="shared" si="10"/>
        <v>PRIMARY KEY(QG_ID,SEQ) );</v>
      </c>
      <c r="H406" s="4"/>
      <c r="I406" s="66"/>
    </row>
    <row r="407" spans="1:9" x14ac:dyDescent="0.3">
      <c r="A407" s="11" t="s">
        <v>837</v>
      </c>
      <c r="B407" s="48" t="s">
        <v>993</v>
      </c>
      <c r="C407" s="40"/>
      <c r="D407" s="14"/>
      <c r="E407" s="14"/>
      <c r="F407" s="14">
        <v>0</v>
      </c>
      <c r="G407" s="4" t="str">
        <f t="shared" si="10"/>
        <v xml:space="preserve">CREATE TABLE QUEST_GROUP ( </v>
      </c>
      <c r="H407" s="4"/>
      <c r="I407" s="66"/>
    </row>
    <row r="408" spans="1:9" x14ac:dyDescent="0.3">
      <c r="A408" s="11" t="s">
        <v>837</v>
      </c>
      <c r="B408" s="48" t="s">
        <v>993</v>
      </c>
      <c r="C408" s="43" t="s">
        <v>777</v>
      </c>
      <c r="D408" s="4" t="s">
        <v>103</v>
      </c>
      <c r="E408" s="4" t="s">
        <v>548</v>
      </c>
      <c r="F408" s="14">
        <v>1</v>
      </c>
      <c r="G408" s="4" t="str">
        <f t="shared" si="10"/>
        <v xml:space="preserve">QG_ID INT NOT NULL auto_increment, </v>
      </c>
      <c r="H408" s="4"/>
      <c r="I408" s="66"/>
    </row>
    <row r="409" spans="1:9" x14ac:dyDescent="0.3">
      <c r="A409" s="11" t="s">
        <v>837</v>
      </c>
      <c r="B409" s="48" t="s">
        <v>993</v>
      </c>
      <c r="C409" s="43" t="s">
        <v>546</v>
      </c>
      <c r="D409" s="4" t="s">
        <v>831</v>
      </c>
      <c r="E409" s="4" t="s">
        <v>549</v>
      </c>
      <c r="F409" s="14">
        <v>2</v>
      </c>
      <c r="G409" s="4" t="str">
        <f t="shared" si="10"/>
        <v xml:space="preserve">GROUP_NAME VARCHAR(200), </v>
      </c>
      <c r="H409" s="4"/>
      <c r="I409" s="66"/>
    </row>
    <row r="410" spans="1:9" x14ac:dyDescent="0.3">
      <c r="A410" s="11" t="s">
        <v>837</v>
      </c>
      <c r="B410" s="48" t="s">
        <v>993</v>
      </c>
      <c r="C410" s="43" t="s">
        <v>547</v>
      </c>
      <c r="D410" s="4" t="s">
        <v>551</v>
      </c>
      <c r="E410" s="4" t="s">
        <v>550</v>
      </c>
      <c r="F410" s="14">
        <v>3</v>
      </c>
      <c r="G410" s="4" t="str">
        <f t="shared" si="10"/>
        <v xml:space="preserve">USE_YN CHAR(1) DEFAULT 'Y', </v>
      </c>
      <c r="H410" s="4"/>
      <c r="I410" s="66"/>
    </row>
    <row r="411" spans="1:9" x14ac:dyDescent="0.3">
      <c r="A411" s="11" t="s">
        <v>837</v>
      </c>
      <c r="B411" s="48" t="s">
        <v>993</v>
      </c>
      <c r="C411" s="43" t="s">
        <v>823</v>
      </c>
      <c r="D411" s="4" t="s">
        <v>78</v>
      </c>
      <c r="E411" s="4" t="s">
        <v>43</v>
      </c>
      <c r="F411" s="14">
        <v>4</v>
      </c>
      <c r="G411" s="4" t="str">
        <f t="shared" si="10"/>
        <v xml:space="preserve">CREATE_DATE DATETIME, </v>
      </c>
      <c r="H411" s="4"/>
      <c r="I411" s="66"/>
    </row>
    <row r="412" spans="1:9" x14ac:dyDescent="0.3">
      <c r="A412" s="11" t="s">
        <v>837</v>
      </c>
      <c r="B412" s="48" t="s">
        <v>993</v>
      </c>
      <c r="C412" s="43" t="s">
        <v>69</v>
      </c>
      <c r="D412" s="4" t="s">
        <v>75</v>
      </c>
      <c r="E412" s="4" t="s">
        <v>72</v>
      </c>
      <c r="F412" s="14">
        <v>5</v>
      </c>
      <c r="G412" s="4" t="str">
        <f t="shared" si="10"/>
        <v xml:space="preserve">CREATE_USER VARCHAR(15), </v>
      </c>
      <c r="H412" s="4"/>
      <c r="I412" s="66"/>
    </row>
    <row r="413" spans="1:9" x14ac:dyDescent="0.3">
      <c r="A413" s="11" t="s">
        <v>837</v>
      </c>
      <c r="B413" s="48" t="s">
        <v>993</v>
      </c>
      <c r="C413" s="43" t="s">
        <v>68</v>
      </c>
      <c r="D413" s="4" t="s">
        <v>78</v>
      </c>
      <c r="E413" s="10" t="s">
        <v>54</v>
      </c>
      <c r="F413" s="14">
        <v>6</v>
      </c>
      <c r="G413" s="4" t="str">
        <f t="shared" si="10"/>
        <v xml:space="preserve">UPDATE_DATE DATETIME, </v>
      </c>
      <c r="H413" s="4"/>
      <c r="I413" s="66"/>
    </row>
    <row r="414" spans="1:9" x14ac:dyDescent="0.3">
      <c r="A414" s="11" t="s">
        <v>837</v>
      </c>
      <c r="B414" s="48" t="s">
        <v>993</v>
      </c>
      <c r="C414" s="43" t="s">
        <v>70</v>
      </c>
      <c r="D414" s="4" t="s">
        <v>75</v>
      </c>
      <c r="E414" s="10" t="s">
        <v>74</v>
      </c>
      <c r="F414" s="14">
        <v>7</v>
      </c>
      <c r="G414" s="4" t="str">
        <f t="shared" si="10"/>
        <v xml:space="preserve">UPDATE_USER VARCHAR(15), </v>
      </c>
      <c r="H414" s="4"/>
      <c r="I414" s="66"/>
    </row>
    <row r="415" spans="1:9" x14ac:dyDescent="0.3">
      <c r="A415" s="11" t="s">
        <v>837</v>
      </c>
      <c r="B415" s="48" t="s">
        <v>993</v>
      </c>
      <c r="C415" s="43" t="s">
        <v>778</v>
      </c>
      <c r="D415" s="4"/>
      <c r="E415" s="4"/>
      <c r="F415" s="14">
        <v>100</v>
      </c>
      <c r="G415" s="4" t="str">
        <f t="shared" si="10"/>
        <v>PRIMARY KEY(QG_ID) );</v>
      </c>
      <c r="H415" s="4"/>
      <c r="I415" s="66"/>
    </row>
    <row r="416" spans="1:9" x14ac:dyDescent="0.3">
      <c r="A416" s="20" t="s">
        <v>838</v>
      </c>
      <c r="B416" s="52" t="s">
        <v>1012</v>
      </c>
      <c r="C416" s="40"/>
      <c r="D416" s="14"/>
      <c r="E416" s="14"/>
      <c r="F416" s="14">
        <v>0</v>
      </c>
      <c r="G416" s="4" t="str">
        <f t="shared" si="10"/>
        <v xml:space="preserve">CREATE TABLE RECOMMENDATION ( </v>
      </c>
      <c r="H416" s="4"/>
      <c r="I416" s="66"/>
    </row>
    <row r="417" spans="1:9" x14ac:dyDescent="0.3">
      <c r="A417" s="20" t="s">
        <v>838</v>
      </c>
      <c r="B417" s="52" t="s">
        <v>1012</v>
      </c>
      <c r="C417" s="44" t="s">
        <v>50</v>
      </c>
      <c r="D417" s="22" t="s">
        <v>103</v>
      </c>
      <c r="E417" s="22" t="s">
        <v>51</v>
      </c>
      <c r="F417" s="22">
        <v>1</v>
      </c>
      <c r="G417" s="4" t="str">
        <f t="shared" si="10"/>
        <v xml:space="preserve">SEQ INT NOT NULL auto_increment, </v>
      </c>
      <c r="H417" s="4"/>
      <c r="I417" s="66"/>
    </row>
    <row r="418" spans="1:9" x14ac:dyDescent="0.3">
      <c r="A418" s="20" t="s">
        <v>838</v>
      </c>
      <c r="B418" s="52" t="s">
        <v>1012</v>
      </c>
      <c r="C418" s="44" t="s">
        <v>38</v>
      </c>
      <c r="D418" s="22" t="s">
        <v>79</v>
      </c>
      <c r="E418" s="22" t="s">
        <v>37</v>
      </c>
      <c r="F418" s="22">
        <v>2</v>
      </c>
      <c r="G418" s="4" t="str">
        <f t="shared" si="10"/>
        <v xml:space="preserve">COURSE_ID INT, </v>
      </c>
      <c r="H418" s="4"/>
      <c r="I418" s="66"/>
    </row>
    <row r="419" spans="1:9" x14ac:dyDescent="0.3">
      <c r="A419" s="20" t="s">
        <v>838</v>
      </c>
      <c r="B419" s="52" t="s">
        <v>1012</v>
      </c>
      <c r="C419" s="44" t="s">
        <v>36</v>
      </c>
      <c r="D419" s="22" t="s">
        <v>75</v>
      </c>
      <c r="E419" s="22" t="s">
        <v>35</v>
      </c>
      <c r="F419" s="22">
        <v>3</v>
      </c>
      <c r="G419" s="4" t="str">
        <f t="shared" si="10"/>
        <v xml:space="preserve">USER_ID VARCHAR(15), </v>
      </c>
      <c r="H419" s="4"/>
      <c r="I419" s="66"/>
    </row>
    <row r="420" spans="1:9" x14ac:dyDescent="0.3">
      <c r="A420" s="20" t="s">
        <v>838</v>
      </c>
      <c r="B420" s="52" t="s">
        <v>1012</v>
      </c>
      <c r="C420" s="44" t="s">
        <v>117</v>
      </c>
      <c r="D420" s="22" t="s">
        <v>78</v>
      </c>
      <c r="E420" s="22" t="s">
        <v>43</v>
      </c>
      <c r="F420" s="22">
        <v>4</v>
      </c>
      <c r="G420" s="4" t="str">
        <f t="shared" si="10"/>
        <v xml:space="preserve">CREATE_DATE DATETIME, </v>
      </c>
      <c r="H420" s="4"/>
      <c r="I420" s="66"/>
    </row>
    <row r="421" spans="1:9" x14ac:dyDescent="0.3">
      <c r="A421" s="20" t="s">
        <v>838</v>
      </c>
      <c r="B421" s="52" t="s">
        <v>1012</v>
      </c>
      <c r="C421" s="44" t="s">
        <v>127</v>
      </c>
      <c r="D421" s="22"/>
      <c r="E421" s="22"/>
      <c r="F421" s="22">
        <v>100</v>
      </c>
      <c r="G421" s="4" t="str">
        <f t="shared" si="10"/>
        <v>PRIMARY KEY(SEQ) );</v>
      </c>
      <c r="H421" s="4"/>
      <c r="I421" s="66"/>
    </row>
    <row r="422" spans="1:9" x14ac:dyDescent="0.3">
      <c r="A422" s="20" t="s">
        <v>838</v>
      </c>
      <c r="B422" s="52" t="s">
        <v>1012</v>
      </c>
      <c r="C422" s="44">
        <v>1</v>
      </c>
      <c r="D422" s="22" t="s">
        <v>1025</v>
      </c>
      <c r="E422" s="22"/>
      <c r="F422" s="22">
        <v>200</v>
      </c>
      <c r="G422" s="4" t="str">
        <f t="shared" si="10"/>
        <v>ALTER TABLE RECOMMENDATION ADD INDEX RECOMMENDATION_IDX1(COURSE_ID);</v>
      </c>
      <c r="H422" s="4"/>
      <c r="I422" s="66"/>
    </row>
    <row r="423" spans="1:9" x14ac:dyDescent="0.3">
      <c r="A423" s="64" t="s">
        <v>149</v>
      </c>
      <c r="B423" s="56" t="s">
        <v>1009</v>
      </c>
      <c r="C423" s="44"/>
      <c r="D423" s="22"/>
      <c r="E423" s="6"/>
      <c r="F423" s="6">
        <v>0</v>
      </c>
      <c r="G423" s="4" t="str">
        <f t="shared" si="10"/>
        <v xml:space="preserve">CREATE TABLE REPLY ( </v>
      </c>
      <c r="H423" s="4"/>
      <c r="I423" s="66"/>
    </row>
    <row r="424" spans="1:9" x14ac:dyDescent="0.3">
      <c r="A424" s="64" t="s">
        <v>149</v>
      </c>
      <c r="B424" s="56" t="s">
        <v>1009</v>
      </c>
      <c r="C424" s="44" t="s">
        <v>50</v>
      </c>
      <c r="D424" s="22" t="s">
        <v>103</v>
      </c>
      <c r="E424" s="22" t="s">
        <v>51</v>
      </c>
      <c r="F424" s="6">
        <v>1</v>
      </c>
      <c r="G424" s="4" t="str">
        <f t="shared" si="10"/>
        <v xml:space="preserve">SEQ INT NOT NULL auto_increment, </v>
      </c>
      <c r="H424" s="4"/>
      <c r="I424" s="66"/>
    </row>
    <row r="425" spans="1:9" x14ac:dyDescent="0.3">
      <c r="A425" s="64" t="s">
        <v>149</v>
      </c>
      <c r="B425" s="56" t="s">
        <v>1009</v>
      </c>
      <c r="C425" s="44" t="s">
        <v>506</v>
      </c>
      <c r="D425" s="22" t="s">
        <v>508</v>
      </c>
      <c r="E425" s="22" t="s">
        <v>507</v>
      </c>
      <c r="F425" s="6">
        <v>2</v>
      </c>
      <c r="G425" s="4" t="str">
        <f t="shared" si="10"/>
        <v xml:space="preserve">KIND VARCHAR(10), </v>
      </c>
      <c r="H425" s="4"/>
      <c r="I425" s="66"/>
    </row>
    <row r="426" spans="1:9" x14ac:dyDescent="0.3">
      <c r="A426" s="64" t="s">
        <v>149</v>
      </c>
      <c r="B426" s="56" t="s">
        <v>1009</v>
      </c>
      <c r="C426" s="44" t="s">
        <v>63</v>
      </c>
      <c r="D426" s="22" t="s">
        <v>79</v>
      </c>
      <c r="E426" s="22" t="s">
        <v>137</v>
      </c>
      <c r="F426" s="6">
        <v>3</v>
      </c>
      <c r="G426" s="4" t="str">
        <f t="shared" si="10"/>
        <v xml:space="preserve">P_SEQ INT, </v>
      </c>
      <c r="H426" s="4"/>
      <c r="I426" s="66"/>
    </row>
    <row r="427" spans="1:9" x14ac:dyDescent="0.3">
      <c r="A427" s="64" t="s">
        <v>149</v>
      </c>
      <c r="B427" s="56" t="s">
        <v>1009</v>
      </c>
      <c r="C427" s="44" t="s">
        <v>49</v>
      </c>
      <c r="D427" s="22" t="s">
        <v>179</v>
      </c>
      <c r="E427" s="22" t="s">
        <v>45</v>
      </c>
      <c r="F427" s="6">
        <v>4</v>
      </c>
      <c r="G427" s="4" t="str">
        <f t="shared" si="10"/>
        <v xml:space="preserve">CONTENTS TEXT, </v>
      </c>
      <c r="H427" s="4"/>
      <c r="I427" s="66"/>
    </row>
    <row r="428" spans="1:9" x14ac:dyDescent="0.3">
      <c r="A428" s="64" t="s">
        <v>149</v>
      </c>
      <c r="B428" s="56" t="s">
        <v>1009</v>
      </c>
      <c r="C428" s="44" t="s">
        <v>36</v>
      </c>
      <c r="D428" s="22" t="s">
        <v>75</v>
      </c>
      <c r="E428" s="22" t="s">
        <v>35</v>
      </c>
      <c r="F428" s="6">
        <v>5</v>
      </c>
      <c r="G428" s="4" t="str">
        <f t="shared" si="10"/>
        <v xml:space="preserve">USER_ID VARCHAR(15), </v>
      </c>
      <c r="H428" s="4"/>
      <c r="I428" s="66"/>
    </row>
    <row r="429" spans="1:9" x14ac:dyDescent="0.3">
      <c r="A429" s="64" t="s">
        <v>149</v>
      </c>
      <c r="B429" s="56" t="s">
        <v>1009</v>
      </c>
      <c r="C429" s="44" t="s">
        <v>136</v>
      </c>
      <c r="D429" s="22" t="s">
        <v>75</v>
      </c>
      <c r="E429" s="22" t="s">
        <v>46</v>
      </c>
      <c r="F429" s="6">
        <v>6</v>
      </c>
      <c r="G429" s="4" t="str">
        <f t="shared" si="10"/>
        <v xml:space="preserve">USER_IP VARCHAR(15), </v>
      </c>
      <c r="H429" s="4"/>
      <c r="I429" s="66"/>
    </row>
    <row r="430" spans="1:9" x14ac:dyDescent="0.3">
      <c r="A430" s="64" t="s">
        <v>149</v>
      </c>
      <c r="B430" s="56" t="s">
        <v>1009</v>
      </c>
      <c r="C430" s="44" t="s">
        <v>117</v>
      </c>
      <c r="D430" s="22" t="s">
        <v>78</v>
      </c>
      <c r="E430" s="22" t="s">
        <v>43</v>
      </c>
      <c r="F430" s="6">
        <v>7</v>
      </c>
      <c r="G430" s="4" t="str">
        <f t="shared" si="10"/>
        <v xml:space="preserve">CREATE_DATE DATETIME, </v>
      </c>
      <c r="H430" s="4"/>
      <c r="I430" s="66"/>
    </row>
    <row r="431" spans="1:9" x14ac:dyDescent="0.3">
      <c r="A431" s="64" t="s">
        <v>149</v>
      </c>
      <c r="B431" s="56" t="s">
        <v>1009</v>
      </c>
      <c r="C431" s="44" t="s">
        <v>68</v>
      </c>
      <c r="D431" s="22" t="s">
        <v>78</v>
      </c>
      <c r="E431" s="22" t="s">
        <v>54</v>
      </c>
      <c r="F431" s="6">
        <v>8</v>
      </c>
      <c r="G431" s="4" t="str">
        <f t="shared" si="10"/>
        <v xml:space="preserve">UPDATE_DATE DATETIME, </v>
      </c>
      <c r="H431" s="4"/>
      <c r="I431" s="66"/>
    </row>
    <row r="432" spans="1:9" x14ac:dyDescent="0.3">
      <c r="A432" s="64" t="s">
        <v>149</v>
      </c>
      <c r="B432" s="56" t="s">
        <v>1009</v>
      </c>
      <c r="C432" s="44" t="s">
        <v>127</v>
      </c>
      <c r="D432" s="22"/>
      <c r="E432" s="22"/>
      <c r="F432" s="6">
        <v>100</v>
      </c>
      <c r="G432" s="4" t="str">
        <f t="shared" si="10"/>
        <v>PRIMARY KEY(SEQ) );</v>
      </c>
      <c r="H432" s="4"/>
      <c r="I432" s="66"/>
    </row>
    <row r="433" spans="1:9" x14ac:dyDescent="0.3">
      <c r="A433" s="64" t="s">
        <v>149</v>
      </c>
      <c r="B433" s="56" t="s">
        <v>1009</v>
      </c>
      <c r="C433" s="44">
        <v>1</v>
      </c>
      <c r="D433" s="22" t="s">
        <v>1026</v>
      </c>
      <c r="E433" s="22"/>
      <c r="F433" s="6">
        <v>200</v>
      </c>
      <c r="G433" s="4" t="str">
        <f t="shared" si="10"/>
        <v>ALTER TABLE REPLY ADD INDEX REPLY_IDX1(KIND,P_SEQ);</v>
      </c>
      <c r="H433" s="4"/>
      <c r="I433" s="66"/>
    </row>
    <row r="434" spans="1:9" x14ac:dyDescent="0.3">
      <c r="A434" s="20" t="s">
        <v>800</v>
      </c>
      <c r="B434" s="52" t="s">
        <v>1013</v>
      </c>
      <c r="C434" s="40"/>
      <c r="D434" s="14"/>
      <c r="E434" s="14"/>
      <c r="F434" s="14">
        <v>0</v>
      </c>
      <c r="G434" s="4" t="str">
        <f t="shared" si="10"/>
        <v xml:space="preserve">CREATE TABLE REQUEST_LOG ( </v>
      </c>
      <c r="H434" s="4"/>
      <c r="I434" s="66"/>
    </row>
    <row r="435" spans="1:9" x14ac:dyDescent="0.3">
      <c r="A435" s="20" t="s">
        <v>800</v>
      </c>
      <c r="B435" s="52" t="s">
        <v>1013</v>
      </c>
      <c r="C435" s="44" t="s">
        <v>50</v>
      </c>
      <c r="D435" s="22" t="s">
        <v>877</v>
      </c>
      <c r="E435" s="22" t="s">
        <v>51</v>
      </c>
      <c r="F435" s="14">
        <v>1</v>
      </c>
      <c r="G435" s="4" t="str">
        <f t="shared" si="10"/>
        <v xml:space="preserve">SEQ INT NOT NULL auto_increment, </v>
      </c>
      <c r="H435" s="4"/>
      <c r="I435" s="66"/>
    </row>
    <row r="436" spans="1:9" x14ac:dyDescent="0.3">
      <c r="A436" s="20" t="s">
        <v>800</v>
      </c>
      <c r="B436" s="52" t="s">
        <v>1013</v>
      </c>
      <c r="C436" s="40" t="s">
        <v>36</v>
      </c>
      <c r="D436" s="14" t="s">
        <v>75</v>
      </c>
      <c r="E436" s="14" t="s">
        <v>35</v>
      </c>
      <c r="F436" s="14">
        <v>2</v>
      </c>
      <c r="G436" s="4" t="str">
        <f t="shared" si="10"/>
        <v xml:space="preserve">USER_ID VARCHAR(15), </v>
      </c>
      <c r="H436" s="4"/>
      <c r="I436" s="66"/>
    </row>
    <row r="437" spans="1:9" x14ac:dyDescent="0.3">
      <c r="A437" s="20" t="s">
        <v>800</v>
      </c>
      <c r="B437" s="52" t="s">
        <v>1013</v>
      </c>
      <c r="C437" s="44" t="s">
        <v>801</v>
      </c>
      <c r="D437" s="22" t="s">
        <v>806</v>
      </c>
      <c r="E437" s="22" t="s">
        <v>801</v>
      </c>
      <c r="F437" s="14">
        <v>3</v>
      </c>
      <c r="G437" s="4" t="str">
        <f t="shared" si="10"/>
        <v xml:space="preserve">IP VARCHAR(30), </v>
      </c>
      <c r="H437" s="4"/>
      <c r="I437" s="66"/>
    </row>
    <row r="438" spans="1:9" x14ac:dyDescent="0.3">
      <c r="A438" s="20" t="s">
        <v>800</v>
      </c>
      <c r="B438" s="52" t="s">
        <v>1013</v>
      </c>
      <c r="C438" s="44" t="s">
        <v>802</v>
      </c>
      <c r="D438" s="22" t="s">
        <v>805</v>
      </c>
      <c r="E438" s="22" t="s">
        <v>802</v>
      </c>
      <c r="F438" s="14">
        <v>4</v>
      </c>
      <c r="G438" s="4" t="str">
        <f t="shared" si="10"/>
        <v xml:space="preserve">URL VARCHAR(100), </v>
      </c>
      <c r="H438" s="4"/>
      <c r="I438" s="66"/>
    </row>
    <row r="439" spans="1:9" x14ac:dyDescent="0.3">
      <c r="A439" s="20" t="s">
        <v>800</v>
      </c>
      <c r="B439" s="52" t="s">
        <v>1013</v>
      </c>
      <c r="C439" s="44" t="s">
        <v>803</v>
      </c>
      <c r="D439" s="22" t="s">
        <v>804</v>
      </c>
      <c r="E439" s="22" t="s">
        <v>807</v>
      </c>
      <c r="F439" s="14">
        <v>5</v>
      </c>
      <c r="G439" s="4" t="str">
        <f t="shared" si="10"/>
        <v xml:space="preserve">PARAMETER VARCHAR(4000), </v>
      </c>
      <c r="H439" s="4"/>
      <c r="I439" s="66"/>
    </row>
    <row r="440" spans="1:9" x14ac:dyDescent="0.3">
      <c r="A440" s="20" t="s">
        <v>800</v>
      </c>
      <c r="B440" s="52" t="s">
        <v>1013</v>
      </c>
      <c r="C440" s="40" t="s">
        <v>117</v>
      </c>
      <c r="D440" s="14" t="s">
        <v>78</v>
      </c>
      <c r="E440" s="14" t="s">
        <v>43</v>
      </c>
      <c r="F440" s="14">
        <v>6</v>
      </c>
      <c r="G440" s="4" t="str">
        <f t="shared" si="10"/>
        <v xml:space="preserve">CREATE_DATE DATETIME, </v>
      </c>
      <c r="H440" s="4"/>
      <c r="I440" s="66"/>
    </row>
    <row r="441" spans="1:9" x14ac:dyDescent="0.3">
      <c r="A441" s="20" t="s">
        <v>800</v>
      </c>
      <c r="B441" s="52" t="s">
        <v>1013</v>
      </c>
      <c r="C441" s="44" t="s">
        <v>127</v>
      </c>
      <c r="D441" s="22"/>
      <c r="E441" s="22"/>
      <c r="F441" s="14">
        <v>100</v>
      </c>
      <c r="G441" s="4" t="str">
        <f t="shared" si="10"/>
        <v>PRIMARY KEY(SEQ) );</v>
      </c>
      <c r="H441" s="4"/>
      <c r="I441" s="66"/>
    </row>
    <row r="442" spans="1:9" x14ac:dyDescent="0.3">
      <c r="A442" s="20" t="s">
        <v>800</v>
      </c>
      <c r="B442" s="52" t="s">
        <v>1013</v>
      </c>
      <c r="C442" s="40">
        <v>1</v>
      </c>
      <c r="D442" s="14" t="s">
        <v>1024</v>
      </c>
      <c r="E442" s="14"/>
      <c r="F442" s="14">
        <v>200</v>
      </c>
      <c r="G442" s="4" t="str">
        <f t="shared" si="10"/>
        <v>ALTER TABLE REQUEST_LOG ADD INDEX REQUEST_LOG_IDX1(USER_ID,CREATE_DATE);</v>
      </c>
      <c r="H442" s="4"/>
      <c r="I442" s="66"/>
    </row>
    <row r="443" spans="1:9" x14ac:dyDescent="0.3">
      <c r="A443" s="20" t="s">
        <v>886</v>
      </c>
      <c r="B443" s="52" t="s">
        <v>1015</v>
      </c>
      <c r="C443" s="40"/>
      <c r="D443" s="14"/>
      <c r="E443" s="14"/>
      <c r="F443" s="14">
        <v>0</v>
      </c>
      <c r="G443" s="4" t="str">
        <f t="shared" si="10"/>
        <v xml:space="preserve">CREATE TABLE SETTING ( </v>
      </c>
      <c r="H443" s="4"/>
      <c r="I443" s="66"/>
    </row>
    <row r="444" spans="1:9" x14ac:dyDescent="0.3">
      <c r="A444" s="20" t="s">
        <v>886</v>
      </c>
      <c r="B444" s="52" t="s">
        <v>1015</v>
      </c>
      <c r="C444" s="44" t="s">
        <v>1028</v>
      </c>
      <c r="D444" s="22" t="s">
        <v>878</v>
      </c>
      <c r="E444" s="22" t="s">
        <v>888</v>
      </c>
      <c r="F444" s="22">
        <v>1</v>
      </c>
      <c r="G444" s="4" t="str">
        <f t="shared" si="10"/>
        <v xml:space="preserve">OPTION_KEY VARCHAR(20), </v>
      </c>
      <c r="H444" s="4"/>
      <c r="I444" s="66"/>
    </row>
    <row r="445" spans="1:9" x14ac:dyDescent="0.3">
      <c r="A445" s="20" t="s">
        <v>886</v>
      </c>
      <c r="B445" s="52" t="s">
        <v>1015</v>
      </c>
      <c r="C445" s="43" t="s">
        <v>938</v>
      </c>
      <c r="D445" s="22" t="s">
        <v>887</v>
      </c>
      <c r="E445" s="14" t="s">
        <v>889</v>
      </c>
      <c r="F445" s="14">
        <v>2</v>
      </c>
      <c r="G445" s="4" t="str">
        <f t="shared" si="10"/>
        <v xml:space="preserve">OPTION_VALUE VARCHAR(100), </v>
      </c>
      <c r="H445" s="4"/>
      <c r="I445" s="66"/>
    </row>
    <row r="446" spans="1:9" x14ac:dyDescent="0.3">
      <c r="A446" s="20" t="s">
        <v>886</v>
      </c>
      <c r="B446" s="52" t="s">
        <v>1015</v>
      </c>
      <c r="C446" s="44" t="s">
        <v>1029</v>
      </c>
      <c r="D446" s="22"/>
      <c r="E446" s="14"/>
      <c r="F446" s="14">
        <v>100</v>
      </c>
      <c r="G446" s="4" t="str">
        <f t="shared" si="10"/>
        <v>PRIMARY KEY(OPTION_KEY) );</v>
      </c>
      <c r="H446" s="4"/>
      <c r="I446" s="66"/>
    </row>
    <row r="447" spans="1:9" x14ac:dyDescent="0.3">
      <c r="A447" s="20" t="s">
        <v>758</v>
      </c>
      <c r="B447" s="53" t="s">
        <v>1011</v>
      </c>
      <c r="C447" s="40"/>
      <c r="D447" s="14"/>
      <c r="E447" s="14"/>
      <c r="F447" s="14">
        <v>0</v>
      </c>
      <c r="G447" s="4" t="str">
        <f t="shared" si="10"/>
        <v xml:space="preserve">CREATE TABLE UPLOAD_USER ( </v>
      </c>
      <c r="H447" s="4"/>
      <c r="I447" s="66"/>
    </row>
    <row r="448" spans="1:9" x14ac:dyDescent="0.3">
      <c r="A448" s="20" t="s">
        <v>758</v>
      </c>
      <c r="B448" s="53" t="s">
        <v>1011</v>
      </c>
      <c r="C448" s="40" t="s">
        <v>759</v>
      </c>
      <c r="D448" s="14" t="s">
        <v>75</v>
      </c>
      <c r="E448" s="14" t="s">
        <v>35</v>
      </c>
      <c r="F448" s="14">
        <v>1</v>
      </c>
      <c r="G448" s="4" t="str">
        <f t="shared" si="10"/>
        <v xml:space="preserve">WORKER_ID VARCHAR(15), </v>
      </c>
      <c r="H448" s="4"/>
      <c r="I448" s="66"/>
    </row>
    <row r="449" spans="1:9" x14ac:dyDescent="0.3">
      <c r="A449" s="20" t="s">
        <v>758</v>
      </c>
      <c r="B449" s="53" t="s">
        <v>1011</v>
      </c>
      <c r="C449" s="40" t="s">
        <v>258</v>
      </c>
      <c r="D449" s="14" t="s">
        <v>75</v>
      </c>
      <c r="E449" s="14" t="s">
        <v>35</v>
      </c>
      <c r="F449" s="14">
        <v>2</v>
      </c>
      <c r="G449" s="4" t="str">
        <f t="shared" si="10"/>
        <v xml:space="preserve">USER_ID VARCHAR(15), </v>
      </c>
      <c r="H449" s="4"/>
      <c r="I449" s="66"/>
    </row>
    <row r="450" spans="1:9" x14ac:dyDescent="0.3">
      <c r="A450" s="20" t="s">
        <v>758</v>
      </c>
      <c r="B450" s="53" t="s">
        <v>1011</v>
      </c>
      <c r="C450" s="40" t="s">
        <v>113</v>
      </c>
      <c r="D450" s="14" t="s">
        <v>85</v>
      </c>
      <c r="E450" s="14" t="s">
        <v>55</v>
      </c>
      <c r="F450" s="14">
        <v>3</v>
      </c>
      <c r="G450" s="4" t="str">
        <f t="shared" si="10"/>
        <v xml:space="preserve">USER_NAME VARCHAR(20), </v>
      </c>
      <c r="H450" s="4"/>
      <c r="I450" s="66"/>
    </row>
    <row r="451" spans="1:9" x14ac:dyDescent="0.3">
      <c r="A451" s="20" t="s">
        <v>758</v>
      </c>
      <c r="B451" s="53" t="s">
        <v>1011</v>
      </c>
      <c r="C451" s="40" t="s">
        <v>114</v>
      </c>
      <c r="D451" s="14" t="s">
        <v>118</v>
      </c>
      <c r="E451" s="14" t="s">
        <v>56</v>
      </c>
      <c r="F451" s="14">
        <v>4</v>
      </c>
      <c r="G451" s="4" t="str">
        <f t="shared" si="10"/>
        <v xml:space="preserve">EMAIL VARCHAR(50), </v>
      </c>
      <c r="H451" s="4"/>
      <c r="I451" s="66"/>
    </row>
    <row r="452" spans="1:9" x14ac:dyDescent="0.3">
      <c r="A452" s="20" t="s">
        <v>758</v>
      </c>
      <c r="B452" s="53" t="s">
        <v>1011</v>
      </c>
      <c r="C452" s="40" t="s">
        <v>786</v>
      </c>
      <c r="D452" s="14" t="s">
        <v>782</v>
      </c>
      <c r="E452" s="14" t="s">
        <v>783</v>
      </c>
      <c r="F452" s="14">
        <v>5</v>
      </c>
      <c r="G452" s="4" t="str">
        <f t="shared" ref="G452:G515" si="11">IF(F452=0,"CREATE TABLE "&amp;A452&amp;" ( ",IF(F452=100,C452&amp;" );",IF(F452=200,"ALTER TABLE "&amp;A452&amp;" ADD INDEX "&amp;A452&amp;"_IDX"&amp;C452&amp;"("&amp;D452&amp;");",C452&amp;" "&amp;D452&amp;", ")))</f>
        <v xml:space="preserve">BIRTH_DAY VARCHAR(10), </v>
      </c>
      <c r="H452" s="4"/>
      <c r="I452" s="66"/>
    </row>
    <row r="453" spans="1:9" x14ac:dyDescent="0.3">
      <c r="A453" s="20" t="s">
        <v>758</v>
      </c>
      <c r="B453" s="53" t="s">
        <v>1011</v>
      </c>
      <c r="C453" s="40" t="s">
        <v>781</v>
      </c>
      <c r="D453" s="4" t="s">
        <v>514</v>
      </c>
      <c r="E453" s="14" t="s">
        <v>784</v>
      </c>
      <c r="F453" s="14">
        <v>6</v>
      </c>
      <c r="G453" s="4" t="str">
        <f t="shared" si="11"/>
        <v xml:space="preserve">SEX CHAR(1), </v>
      </c>
      <c r="H453" s="4" t="s">
        <v>785</v>
      </c>
      <c r="I453" s="66"/>
    </row>
    <row r="454" spans="1:9" x14ac:dyDescent="0.3">
      <c r="A454" s="20" t="s">
        <v>758</v>
      </c>
      <c r="B454" s="53" t="s">
        <v>1011</v>
      </c>
      <c r="C454" s="40" t="s">
        <v>123</v>
      </c>
      <c r="D454" s="14" t="s">
        <v>118</v>
      </c>
      <c r="E454" s="14" t="s">
        <v>57</v>
      </c>
      <c r="F454" s="14">
        <v>7</v>
      </c>
      <c r="G454" s="4" t="str">
        <f t="shared" si="11"/>
        <v xml:space="preserve">USER_PASSWORD VARCHAR(50), </v>
      </c>
      <c r="H454" s="4"/>
      <c r="I454" s="66"/>
    </row>
    <row r="455" spans="1:9" x14ac:dyDescent="0.3">
      <c r="A455" s="20" t="s">
        <v>758</v>
      </c>
      <c r="B455" s="53" t="s">
        <v>1011</v>
      </c>
      <c r="C455" s="40" t="s">
        <v>129</v>
      </c>
      <c r="D455" s="14" t="s">
        <v>591</v>
      </c>
      <c r="E455" s="14" t="s">
        <v>59</v>
      </c>
      <c r="F455" s="14">
        <v>8</v>
      </c>
      <c r="G455" s="4" t="str">
        <f t="shared" si="11"/>
        <v xml:space="preserve">HOME_TEL VARCHAR(14), </v>
      </c>
      <c r="H455" s="4"/>
      <c r="I455" s="66"/>
    </row>
    <row r="456" spans="1:9" x14ac:dyDescent="0.3">
      <c r="A456" s="20" t="s">
        <v>758</v>
      </c>
      <c r="B456" s="53" t="s">
        <v>1011</v>
      </c>
      <c r="C456" s="40" t="s">
        <v>588</v>
      </c>
      <c r="D456" s="14" t="s">
        <v>592</v>
      </c>
      <c r="E456" s="14" t="s">
        <v>59</v>
      </c>
      <c r="F456" s="14">
        <v>9</v>
      </c>
      <c r="G456" s="4" t="str">
        <f t="shared" si="11"/>
        <v xml:space="preserve">HOME_TEL1 VARCHAR(3), </v>
      </c>
      <c r="H456" s="4"/>
      <c r="I456" s="66"/>
    </row>
    <row r="457" spans="1:9" x14ac:dyDescent="0.3">
      <c r="A457" s="20" t="s">
        <v>758</v>
      </c>
      <c r="B457" s="53" t="s">
        <v>1011</v>
      </c>
      <c r="C457" s="40" t="s">
        <v>589</v>
      </c>
      <c r="D457" s="14" t="s">
        <v>593</v>
      </c>
      <c r="E457" s="14" t="s">
        <v>59</v>
      </c>
      <c r="F457" s="14">
        <v>10</v>
      </c>
      <c r="G457" s="4" t="str">
        <f t="shared" si="11"/>
        <v xml:space="preserve">HOME_TEL2 VARCHAR(4), </v>
      </c>
      <c r="H457" s="4"/>
      <c r="I457" s="66"/>
    </row>
    <row r="458" spans="1:9" x14ac:dyDescent="0.3">
      <c r="A458" s="20" t="s">
        <v>758</v>
      </c>
      <c r="B458" s="53" t="s">
        <v>1011</v>
      </c>
      <c r="C458" s="40" t="s">
        <v>590</v>
      </c>
      <c r="D458" s="14" t="s">
        <v>593</v>
      </c>
      <c r="E458" s="14" t="s">
        <v>59</v>
      </c>
      <c r="F458" s="14">
        <v>11</v>
      </c>
      <c r="G458" s="4" t="str">
        <f t="shared" si="11"/>
        <v xml:space="preserve">HOME_TEL3 VARCHAR(4), </v>
      </c>
      <c r="H458" s="4"/>
      <c r="I458" s="66"/>
    </row>
    <row r="459" spans="1:9" x14ac:dyDescent="0.3">
      <c r="A459" s="20" t="s">
        <v>758</v>
      </c>
      <c r="B459" s="53" t="s">
        <v>1011</v>
      </c>
      <c r="C459" s="40" t="s">
        <v>122</v>
      </c>
      <c r="D459" s="14" t="s">
        <v>591</v>
      </c>
      <c r="E459" s="14" t="s">
        <v>60</v>
      </c>
      <c r="F459" s="14">
        <v>12</v>
      </c>
      <c r="G459" s="4" t="str">
        <f t="shared" si="11"/>
        <v xml:space="preserve">MOBILE VARCHAR(14), </v>
      </c>
      <c r="H459" s="4"/>
      <c r="I459" s="66"/>
    </row>
    <row r="460" spans="1:9" x14ac:dyDescent="0.3">
      <c r="A460" s="20" t="s">
        <v>758</v>
      </c>
      <c r="B460" s="53" t="s">
        <v>1011</v>
      </c>
      <c r="C460" s="40" t="s">
        <v>594</v>
      </c>
      <c r="D460" s="14" t="s">
        <v>592</v>
      </c>
      <c r="E460" s="14" t="s">
        <v>60</v>
      </c>
      <c r="F460" s="14">
        <v>13</v>
      </c>
      <c r="G460" s="4" t="str">
        <f t="shared" si="11"/>
        <v xml:space="preserve">MOBILE1 VARCHAR(3), </v>
      </c>
      <c r="H460" s="4"/>
      <c r="I460" s="66"/>
    </row>
    <row r="461" spans="1:9" x14ac:dyDescent="0.3">
      <c r="A461" s="20" t="s">
        <v>758</v>
      </c>
      <c r="B461" s="53" t="s">
        <v>1011</v>
      </c>
      <c r="C461" s="40" t="s">
        <v>595</v>
      </c>
      <c r="D461" s="14" t="s">
        <v>593</v>
      </c>
      <c r="E461" s="14" t="s">
        <v>60</v>
      </c>
      <c r="F461" s="14">
        <v>14</v>
      </c>
      <c r="G461" s="4" t="str">
        <f t="shared" si="11"/>
        <v xml:space="preserve">MOBILE2 VARCHAR(4), </v>
      </c>
      <c r="H461" s="4"/>
      <c r="I461" s="66"/>
    </row>
    <row r="462" spans="1:9" x14ac:dyDescent="0.3">
      <c r="A462" s="20" t="s">
        <v>758</v>
      </c>
      <c r="B462" s="53" t="s">
        <v>1011</v>
      </c>
      <c r="C462" s="40" t="s">
        <v>596</v>
      </c>
      <c r="D462" s="14" t="s">
        <v>593</v>
      </c>
      <c r="E462" s="14" t="s">
        <v>60</v>
      </c>
      <c r="F462" s="14">
        <v>15</v>
      </c>
      <c r="G462" s="4" t="str">
        <f t="shared" si="11"/>
        <v xml:space="preserve">MOBILE3 VARCHAR(4), </v>
      </c>
      <c r="H462" s="4"/>
      <c r="I462" s="66"/>
    </row>
    <row r="463" spans="1:9" x14ac:dyDescent="0.3">
      <c r="A463" s="20" t="s">
        <v>758</v>
      </c>
      <c r="B463" s="53" t="s">
        <v>1011</v>
      </c>
      <c r="C463" s="44" t="s">
        <v>380</v>
      </c>
      <c r="D463" s="6" t="s">
        <v>75</v>
      </c>
      <c r="E463" s="22" t="s">
        <v>391</v>
      </c>
      <c r="F463" s="14">
        <v>16</v>
      </c>
      <c r="G463" s="4" t="str">
        <f t="shared" si="11"/>
        <v xml:space="preserve">COMP_CD VARCHAR(15), </v>
      </c>
      <c r="H463" s="4"/>
      <c r="I463" s="66"/>
    </row>
    <row r="464" spans="1:9" x14ac:dyDescent="0.3">
      <c r="A464" s="20" t="s">
        <v>758</v>
      </c>
      <c r="B464" s="53" t="s">
        <v>1011</v>
      </c>
      <c r="C464" s="40" t="s">
        <v>117</v>
      </c>
      <c r="D464" s="14" t="s">
        <v>78</v>
      </c>
      <c r="E464" s="14" t="s">
        <v>43</v>
      </c>
      <c r="F464" s="14">
        <v>17</v>
      </c>
      <c r="G464" s="4" t="str">
        <f t="shared" si="11"/>
        <v xml:space="preserve">CREATE_DATE DATETIME, </v>
      </c>
      <c r="H464" s="4"/>
      <c r="I464" s="66"/>
    </row>
    <row r="465" spans="1:9" x14ac:dyDescent="0.3">
      <c r="A465" s="20" t="s">
        <v>758</v>
      </c>
      <c r="B465" s="53" t="s">
        <v>1011</v>
      </c>
      <c r="C465" s="40" t="s">
        <v>761</v>
      </c>
      <c r="D465" s="6" t="s">
        <v>760</v>
      </c>
      <c r="E465" s="22" t="s">
        <v>391</v>
      </c>
      <c r="F465" s="14">
        <v>18</v>
      </c>
      <c r="G465" s="4" t="str">
        <f t="shared" si="11"/>
        <v xml:space="preserve">ERROR VARCHAR(300), </v>
      </c>
      <c r="H465" s="4"/>
      <c r="I465" s="66"/>
    </row>
    <row r="466" spans="1:9" x14ac:dyDescent="0.3">
      <c r="A466" s="20" t="s">
        <v>758</v>
      </c>
      <c r="B466" s="53" t="s">
        <v>1011</v>
      </c>
      <c r="C466" s="40" t="s">
        <v>390</v>
      </c>
      <c r="D466" s="14"/>
      <c r="E466" s="14"/>
      <c r="F466" s="14">
        <v>100</v>
      </c>
      <c r="G466" s="4" t="str">
        <f t="shared" si="11"/>
        <v>PRIMARY KEY(USER_ID) );</v>
      </c>
      <c r="H466" s="4"/>
      <c r="I466" s="66"/>
    </row>
    <row r="467" spans="1:9" x14ac:dyDescent="0.3">
      <c r="A467" s="20" t="s">
        <v>987</v>
      </c>
      <c r="B467" s="53" t="s">
        <v>996</v>
      </c>
      <c r="C467" s="40"/>
      <c r="D467" s="14"/>
      <c r="E467" s="14"/>
      <c r="F467" s="14">
        <v>0</v>
      </c>
      <c r="G467" s="4" t="str">
        <f t="shared" si="11"/>
        <v xml:space="preserve">CREATE TABLE USER ( </v>
      </c>
      <c r="H467" s="4"/>
      <c r="I467" s="66"/>
    </row>
    <row r="468" spans="1:9" x14ac:dyDescent="0.3">
      <c r="A468" s="20" t="s">
        <v>987</v>
      </c>
      <c r="B468" s="53" t="s">
        <v>996</v>
      </c>
      <c r="C468" s="40" t="s">
        <v>258</v>
      </c>
      <c r="D468" s="14" t="s">
        <v>75</v>
      </c>
      <c r="E468" s="14" t="s">
        <v>35</v>
      </c>
      <c r="F468" s="14">
        <v>1</v>
      </c>
      <c r="G468" s="4" t="str">
        <f t="shared" si="11"/>
        <v xml:space="preserve">USER_ID VARCHAR(15), </v>
      </c>
      <c r="H468" s="4"/>
      <c r="I468" s="66"/>
    </row>
    <row r="469" spans="1:9" x14ac:dyDescent="0.3">
      <c r="A469" s="20" t="s">
        <v>987</v>
      </c>
      <c r="B469" s="53" t="s">
        <v>996</v>
      </c>
      <c r="C469" s="40" t="s">
        <v>113</v>
      </c>
      <c r="D469" s="14" t="s">
        <v>85</v>
      </c>
      <c r="E469" s="14" t="s">
        <v>55</v>
      </c>
      <c r="F469" s="14">
        <v>2</v>
      </c>
      <c r="G469" s="4" t="str">
        <f t="shared" si="11"/>
        <v xml:space="preserve">USER_NAME VARCHAR(20), </v>
      </c>
      <c r="H469" s="4"/>
      <c r="I469" s="66"/>
    </row>
    <row r="470" spans="1:9" ht="24" x14ac:dyDescent="0.3">
      <c r="A470" s="20" t="s">
        <v>987</v>
      </c>
      <c r="B470" s="53" t="s">
        <v>996</v>
      </c>
      <c r="C470" s="40" t="s">
        <v>187</v>
      </c>
      <c r="D470" s="14" t="s">
        <v>768</v>
      </c>
      <c r="E470" s="14" t="s">
        <v>190</v>
      </c>
      <c r="F470" s="14">
        <v>3</v>
      </c>
      <c r="G470" s="4" t="str">
        <f t="shared" si="11"/>
        <v xml:space="preserve">ADMIN_YN CHAR(1) DEFAULT 'N', </v>
      </c>
      <c r="H470" s="11" t="s">
        <v>1085</v>
      </c>
      <c r="I470" s="66"/>
    </row>
    <row r="471" spans="1:9" x14ac:dyDescent="0.3">
      <c r="A471" s="20" t="s">
        <v>987</v>
      </c>
      <c r="B471" s="53" t="s">
        <v>996</v>
      </c>
      <c r="C471" s="40" t="s">
        <v>188</v>
      </c>
      <c r="D471" s="14" t="s">
        <v>768</v>
      </c>
      <c r="E471" s="14" t="s">
        <v>191</v>
      </c>
      <c r="F471" s="14">
        <v>4</v>
      </c>
      <c r="G471" s="4" t="str">
        <f t="shared" si="11"/>
        <v xml:space="preserve">TUTOR_YN CHAR(1) DEFAULT 'N', </v>
      </c>
      <c r="H471" s="4"/>
      <c r="I471" s="66"/>
    </row>
    <row r="472" spans="1:9" x14ac:dyDescent="0.3">
      <c r="A472" s="20" t="s">
        <v>987</v>
      </c>
      <c r="B472" s="53" t="s">
        <v>996</v>
      </c>
      <c r="C472" s="40" t="s">
        <v>189</v>
      </c>
      <c r="D472" s="14" t="s">
        <v>768</v>
      </c>
      <c r="E472" s="14" t="s">
        <v>192</v>
      </c>
      <c r="F472" s="14">
        <v>5</v>
      </c>
      <c r="G472" s="4" t="str">
        <f t="shared" si="11"/>
        <v xml:space="preserve">TEACHER_YN CHAR(1) DEFAULT 'N', </v>
      </c>
      <c r="H472" s="4"/>
      <c r="I472" s="66"/>
    </row>
    <row r="473" spans="1:9" x14ac:dyDescent="0.3">
      <c r="A473" s="20" t="s">
        <v>987</v>
      </c>
      <c r="B473" s="53" t="s">
        <v>996</v>
      </c>
      <c r="C473" s="40" t="s">
        <v>114</v>
      </c>
      <c r="D473" s="14" t="s">
        <v>118</v>
      </c>
      <c r="E473" s="14" t="s">
        <v>56</v>
      </c>
      <c r="F473" s="14">
        <v>6</v>
      </c>
      <c r="G473" s="4" t="str">
        <f t="shared" si="11"/>
        <v xml:space="preserve">EMAIL VARCHAR(50), </v>
      </c>
      <c r="H473" s="4"/>
      <c r="I473" s="66"/>
    </row>
    <row r="474" spans="1:9" x14ac:dyDescent="0.3">
      <c r="A474" s="20" t="s">
        <v>987</v>
      </c>
      <c r="B474" s="53" t="s">
        <v>996</v>
      </c>
      <c r="C474" s="40" t="s">
        <v>787</v>
      </c>
      <c r="D474" s="14" t="s">
        <v>782</v>
      </c>
      <c r="E474" s="14" t="s">
        <v>783</v>
      </c>
      <c r="F474" s="14">
        <v>7</v>
      </c>
      <c r="G474" s="4" t="str">
        <f t="shared" si="11"/>
        <v xml:space="preserve">BIRTH_DAY VARCHAR(10), </v>
      </c>
      <c r="H474" s="4"/>
      <c r="I474" s="66"/>
    </row>
    <row r="475" spans="1:9" x14ac:dyDescent="0.3">
      <c r="A475" s="20" t="s">
        <v>987</v>
      </c>
      <c r="B475" s="53" t="s">
        <v>996</v>
      </c>
      <c r="C475" s="40" t="s">
        <v>781</v>
      </c>
      <c r="D475" s="4" t="s">
        <v>514</v>
      </c>
      <c r="E475" s="14" t="s">
        <v>784</v>
      </c>
      <c r="F475" s="14">
        <v>8</v>
      </c>
      <c r="G475" s="4" t="str">
        <f t="shared" si="11"/>
        <v xml:space="preserve">SEX CHAR(1), </v>
      </c>
      <c r="H475" s="4" t="s">
        <v>785</v>
      </c>
      <c r="I475" s="66"/>
    </row>
    <row r="476" spans="1:9" x14ac:dyDescent="0.3">
      <c r="A476" s="20" t="s">
        <v>987</v>
      </c>
      <c r="B476" s="53" t="s">
        <v>996</v>
      </c>
      <c r="C476" s="40" t="s">
        <v>123</v>
      </c>
      <c r="D476" s="14" t="s">
        <v>118</v>
      </c>
      <c r="E476" s="14" t="s">
        <v>57</v>
      </c>
      <c r="F476" s="14">
        <v>9</v>
      </c>
      <c r="G476" s="4" t="str">
        <f t="shared" si="11"/>
        <v xml:space="preserve">USER_PASSWORD VARCHAR(50), </v>
      </c>
      <c r="H476" s="4"/>
      <c r="I476" s="66"/>
    </row>
    <row r="477" spans="1:9" x14ac:dyDescent="0.3">
      <c r="A477" s="20" t="s">
        <v>987</v>
      </c>
      <c r="B477" s="53" t="s">
        <v>996</v>
      </c>
      <c r="C477" s="40" t="s">
        <v>131</v>
      </c>
      <c r="D477" s="14" t="s">
        <v>79</v>
      </c>
      <c r="E477" s="14" t="s">
        <v>115</v>
      </c>
      <c r="F477" s="14">
        <v>10</v>
      </c>
      <c r="G477" s="4" t="str">
        <f t="shared" si="11"/>
        <v xml:space="preserve">HOME_ZIPCODE_SEQ INT, </v>
      </c>
      <c r="H477" s="4"/>
      <c r="I477" s="66"/>
    </row>
    <row r="478" spans="1:9" x14ac:dyDescent="0.3">
      <c r="A478" s="20" t="s">
        <v>987</v>
      </c>
      <c r="B478" s="53" t="s">
        <v>996</v>
      </c>
      <c r="C478" s="40" t="s">
        <v>128</v>
      </c>
      <c r="D478" s="14" t="s">
        <v>119</v>
      </c>
      <c r="E478" s="14" t="s">
        <v>58</v>
      </c>
      <c r="F478" s="14">
        <v>11</v>
      </c>
      <c r="G478" s="4" t="str">
        <f t="shared" si="11"/>
        <v xml:space="preserve">HOME_ADDR VARCHAR(40), </v>
      </c>
      <c r="H478" s="4"/>
      <c r="I478" s="66"/>
    </row>
    <row r="479" spans="1:9" x14ac:dyDescent="0.3">
      <c r="A479" s="20" t="s">
        <v>987</v>
      </c>
      <c r="B479" s="53" t="s">
        <v>996</v>
      </c>
      <c r="C479" s="40" t="s">
        <v>757</v>
      </c>
      <c r="D479" s="14" t="s">
        <v>591</v>
      </c>
      <c r="E479" s="14" t="s">
        <v>59</v>
      </c>
      <c r="F479" s="14">
        <v>12</v>
      </c>
      <c r="G479" s="4" t="str">
        <f t="shared" si="11"/>
        <v xml:space="preserve">HOME_TEL VARCHAR(14), </v>
      </c>
      <c r="H479" s="4"/>
      <c r="I479" s="66"/>
    </row>
    <row r="480" spans="1:9" x14ac:dyDescent="0.3">
      <c r="A480" s="20" t="s">
        <v>987</v>
      </c>
      <c r="B480" s="53" t="s">
        <v>996</v>
      </c>
      <c r="C480" s="40" t="s">
        <v>588</v>
      </c>
      <c r="D480" s="14" t="s">
        <v>592</v>
      </c>
      <c r="E480" s="14" t="s">
        <v>59</v>
      </c>
      <c r="F480" s="14">
        <v>13</v>
      </c>
      <c r="G480" s="4" t="str">
        <f t="shared" si="11"/>
        <v xml:space="preserve">HOME_TEL1 VARCHAR(3), </v>
      </c>
      <c r="H480" s="4"/>
      <c r="I480" s="66"/>
    </row>
    <row r="481" spans="1:9" x14ac:dyDescent="0.3">
      <c r="A481" s="20" t="s">
        <v>987</v>
      </c>
      <c r="B481" s="53" t="s">
        <v>996</v>
      </c>
      <c r="C481" s="40" t="s">
        <v>589</v>
      </c>
      <c r="D481" s="14" t="s">
        <v>593</v>
      </c>
      <c r="E481" s="14" t="s">
        <v>59</v>
      </c>
      <c r="F481" s="14">
        <v>14</v>
      </c>
      <c r="G481" s="4" t="str">
        <f t="shared" si="11"/>
        <v xml:space="preserve">HOME_TEL2 VARCHAR(4), </v>
      </c>
      <c r="H481" s="4"/>
      <c r="I481" s="66"/>
    </row>
    <row r="482" spans="1:9" x14ac:dyDescent="0.3">
      <c r="A482" s="20" t="s">
        <v>987</v>
      </c>
      <c r="B482" s="53" t="s">
        <v>996</v>
      </c>
      <c r="C482" s="40" t="s">
        <v>590</v>
      </c>
      <c r="D482" s="14" t="s">
        <v>593</v>
      </c>
      <c r="E482" s="14" t="s">
        <v>59</v>
      </c>
      <c r="F482" s="14">
        <v>15</v>
      </c>
      <c r="G482" s="4" t="str">
        <f t="shared" si="11"/>
        <v xml:space="preserve">HOME_TEL3 VARCHAR(4), </v>
      </c>
      <c r="H482" s="4"/>
      <c r="I482" s="66"/>
    </row>
    <row r="483" spans="1:9" x14ac:dyDescent="0.3">
      <c r="A483" s="20" t="s">
        <v>987</v>
      </c>
      <c r="B483" s="53" t="s">
        <v>996</v>
      </c>
      <c r="C483" s="40" t="s">
        <v>597</v>
      </c>
      <c r="D483" s="14" t="s">
        <v>591</v>
      </c>
      <c r="E483" s="14" t="s">
        <v>60</v>
      </c>
      <c r="F483" s="14">
        <v>16</v>
      </c>
      <c r="G483" s="4" t="str">
        <f t="shared" si="11"/>
        <v xml:space="preserve">MOBILE VARCHAR(14), </v>
      </c>
      <c r="H483" s="4"/>
      <c r="I483" s="66"/>
    </row>
    <row r="484" spans="1:9" x14ac:dyDescent="0.3">
      <c r="A484" s="20" t="s">
        <v>987</v>
      </c>
      <c r="B484" s="53" t="s">
        <v>996</v>
      </c>
      <c r="C484" s="40" t="s">
        <v>594</v>
      </c>
      <c r="D484" s="14" t="s">
        <v>592</v>
      </c>
      <c r="E484" s="14" t="s">
        <v>60</v>
      </c>
      <c r="F484" s="14">
        <v>17</v>
      </c>
      <c r="G484" s="4" t="str">
        <f t="shared" si="11"/>
        <v xml:space="preserve">MOBILE1 VARCHAR(3), </v>
      </c>
      <c r="H484" s="4"/>
      <c r="I484" s="66"/>
    </row>
    <row r="485" spans="1:9" x14ac:dyDescent="0.3">
      <c r="A485" s="20" t="s">
        <v>987</v>
      </c>
      <c r="B485" s="53" t="s">
        <v>996</v>
      </c>
      <c r="C485" s="40" t="s">
        <v>595</v>
      </c>
      <c r="D485" s="14" t="s">
        <v>593</v>
      </c>
      <c r="E485" s="14" t="s">
        <v>60</v>
      </c>
      <c r="F485" s="14">
        <v>18</v>
      </c>
      <c r="G485" s="4" t="str">
        <f t="shared" si="11"/>
        <v xml:space="preserve">MOBILE2 VARCHAR(4), </v>
      </c>
      <c r="H485" s="4"/>
      <c r="I485" s="66"/>
    </row>
    <row r="486" spans="1:9" x14ac:dyDescent="0.3">
      <c r="A486" s="20" t="s">
        <v>987</v>
      </c>
      <c r="B486" s="53" t="s">
        <v>996</v>
      </c>
      <c r="C486" s="40" t="s">
        <v>596</v>
      </c>
      <c r="D486" s="14" t="s">
        <v>593</v>
      </c>
      <c r="E486" s="14" t="s">
        <v>60</v>
      </c>
      <c r="F486" s="14">
        <v>19</v>
      </c>
      <c r="G486" s="4" t="str">
        <f t="shared" si="11"/>
        <v xml:space="preserve">MOBILE3 VARCHAR(4), </v>
      </c>
      <c r="H486" s="4"/>
      <c r="I486" s="66"/>
    </row>
    <row r="487" spans="1:9" x14ac:dyDescent="0.3">
      <c r="A487" s="20" t="s">
        <v>987</v>
      </c>
      <c r="B487" s="53" t="s">
        <v>996</v>
      </c>
      <c r="C487" s="40" t="s">
        <v>121</v>
      </c>
      <c r="D487" s="14" t="s">
        <v>75</v>
      </c>
      <c r="E487" s="14" t="s">
        <v>116</v>
      </c>
      <c r="F487" s="14">
        <v>20</v>
      </c>
      <c r="G487" s="4" t="str">
        <f t="shared" si="11"/>
        <v xml:space="preserve">JOB VARCHAR(15), </v>
      </c>
      <c r="H487" s="4"/>
      <c r="I487" s="66"/>
    </row>
    <row r="488" spans="1:9" x14ac:dyDescent="0.3">
      <c r="A488" s="20" t="s">
        <v>987</v>
      </c>
      <c r="B488" s="53" t="s">
        <v>996</v>
      </c>
      <c r="C488" s="44" t="s">
        <v>380</v>
      </c>
      <c r="D488" s="6" t="s">
        <v>75</v>
      </c>
      <c r="E488" s="22" t="s">
        <v>391</v>
      </c>
      <c r="F488" s="14">
        <v>21</v>
      </c>
      <c r="G488" s="4" t="str">
        <f t="shared" si="11"/>
        <v xml:space="preserve">COMP_CD VARCHAR(15), </v>
      </c>
      <c r="H488" s="4"/>
      <c r="I488" s="66"/>
    </row>
    <row r="489" spans="1:9" x14ac:dyDescent="0.3">
      <c r="A489" s="20" t="s">
        <v>987</v>
      </c>
      <c r="B489" s="53" t="s">
        <v>996</v>
      </c>
      <c r="C489" s="40" t="s">
        <v>125</v>
      </c>
      <c r="D489" s="14" t="s">
        <v>601</v>
      </c>
      <c r="E489" s="14" t="s">
        <v>124</v>
      </c>
      <c r="F489" s="14">
        <v>22</v>
      </c>
      <c r="G489" s="4" t="str">
        <f t="shared" si="11"/>
        <v xml:space="preserve">RETIRED_YN CHAR(1) DEFAULT 'N', </v>
      </c>
      <c r="H489" s="4"/>
      <c r="I489" s="66"/>
    </row>
    <row r="490" spans="1:9" x14ac:dyDescent="0.3">
      <c r="A490" s="20" t="s">
        <v>987</v>
      </c>
      <c r="B490" s="53" t="s">
        <v>996</v>
      </c>
      <c r="C490" s="40" t="s">
        <v>599</v>
      </c>
      <c r="D490" s="6" t="s">
        <v>179</v>
      </c>
      <c r="E490" s="14" t="s">
        <v>600</v>
      </c>
      <c r="F490" s="14">
        <v>23</v>
      </c>
      <c r="G490" s="4" t="str">
        <f t="shared" si="11"/>
        <v xml:space="preserve">RETIRED_REASON TEXT, </v>
      </c>
      <c r="H490" s="4"/>
      <c r="I490" s="66"/>
    </row>
    <row r="491" spans="1:9" x14ac:dyDescent="0.3">
      <c r="A491" s="20" t="s">
        <v>987</v>
      </c>
      <c r="B491" s="53" t="s">
        <v>996</v>
      </c>
      <c r="C491" s="46" t="s">
        <v>581</v>
      </c>
      <c r="D491" s="14" t="s">
        <v>85</v>
      </c>
      <c r="E491" s="14" t="s">
        <v>583</v>
      </c>
      <c r="F491" s="14">
        <v>24</v>
      </c>
      <c r="G491" s="4" t="str">
        <f t="shared" si="11"/>
        <v xml:space="preserve">BANK VARCHAR(20), </v>
      </c>
      <c r="H491" s="4"/>
      <c r="I491" s="66"/>
    </row>
    <row r="492" spans="1:9" x14ac:dyDescent="0.3">
      <c r="A492" s="20" t="s">
        <v>987</v>
      </c>
      <c r="B492" s="53" t="s">
        <v>996</v>
      </c>
      <c r="C492" s="46" t="s">
        <v>582</v>
      </c>
      <c r="D492" s="14" t="s">
        <v>85</v>
      </c>
      <c r="E492" s="14" t="s">
        <v>584</v>
      </c>
      <c r="F492" s="14">
        <v>25</v>
      </c>
      <c r="G492" s="4" t="str">
        <f t="shared" si="11"/>
        <v xml:space="preserve">ACC_NUM VARCHAR(20), </v>
      </c>
      <c r="H492" s="4"/>
      <c r="I492" s="66"/>
    </row>
    <row r="493" spans="1:9" x14ac:dyDescent="0.3">
      <c r="A493" s="20" t="s">
        <v>987</v>
      </c>
      <c r="B493" s="53" t="s">
        <v>996</v>
      </c>
      <c r="C493" s="46" t="s">
        <v>852</v>
      </c>
      <c r="D493" s="14" t="s">
        <v>851</v>
      </c>
      <c r="E493" s="14" t="s">
        <v>847</v>
      </c>
      <c r="F493" s="14">
        <v>26</v>
      </c>
      <c r="G493" s="4" t="str">
        <f t="shared" si="11"/>
        <v xml:space="preserve">CERTIFICATION_YN CHAR(1) DEFAULT 'Y', </v>
      </c>
      <c r="H493" s="4"/>
      <c r="I493" s="66"/>
    </row>
    <row r="494" spans="1:9" x14ac:dyDescent="0.3">
      <c r="A494" s="20" t="s">
        <v>987</v>
      </c>
      <c r="B494" s="53" t="s">
        <v>996</v>
      </c>
      <c r="C494" s="46" t="s">
        <v>848</v>
      </c>
      <c r="D494" s="14" t="s">
        <v>849</v>
      </c>
      <c r="E494" s="14" t="s">
        <v>850</v>
      </c>
      <c r="F494" s="14">
        <v>27</v>
      </c>
      <c r="G494" s="4" t="str">
        <f t="shared" si="11"/>
        <v xml:space="preserve">CERTIFICATION_KEY VARCHAR(20), </v>
      </c>
      <c r="H494" s="4"/>
      <c r="I494" s="66"/>
    </row>
    <row r="495" spans="1:9" x14ac:dyDescent="0.3">
      <c r="A495" s="20" t="s">
        <v>987</v>
      </c>
      <c r="B495" s="53" t="s">
        <v>996</v>
      </c>
      <c r="C495" s="46" t="s">
        <v>903</v>
      </c>
      <c r="D495" s="6" t="s">
        <v>904</v>
      </c>
      <c r="E495" s="14" t="s">
        <v>905</v>
      </c>
      <c r="F495" s="14">
        <v>28</v>
      </c>
      <c r="G495" s="4" t="str">
        <f t="shared" si="11"/>
        <v xml:space="preserve">PICTURE VARCHAR(30), </v>
      </c>
      <c r="H495" s="4"/>
      <c r="I495" s="66"/>
    </row>
    <row r="496" spans="1:9" x14ac:dyDescent="0.3">
      <c r="A496" s="20" t="s">
        <v>987</v>
      </c>
      <c r="B496" s="53" t="s">
        <v>996</v>
      </c>
      <c r="C496" s="40" t="s">
        <v>900</v>
      </c>
      <c r="D496" s="6" t="s">
        <v>179</v>
      </c>
      <c r="E496" s="14" t="s">
        <v>901</v>
      </c>
      <c r="F496" s="14">
        <v>29</v>
      </c>
      <c r="G496" s="4" t="str">
        <f t="shared" si="11"/>
        <v xml:space="preserve">CAREER TEXT, </v>
      </c>
      <c r="H496" s="4"/>
      <c r="I496" s="66"/>
    </row>
    <row r="497" spans="1:9" x14ac:dyDescent="0.3">
      <c r="A497" s="20" t="s">
        <v>987</v>
      </c>
      <c r="B497" s="53" t="s">
        <v>996</v>
      </c>
      <c r="C497" s="46" t="s">
        <v>69</v>
      </c>
      <c r="D497" s="12" t="s">
        <v>75</v>
      </c>
      <c r="E497" s="12" t="s">
        <v>72</v>
      </c>
      <c r="F497" s="14">
        <v>30</v>
      </c>
      <c r="G497" s="4" t="str">
        <f t="shared" si="11"/>
        <v xml:space="preserve">CREATE_USER VARCHAR(15), </v>
      </c>
      <c r="H497" s="4"/>
      <c r="I497" s="66"/>
    </row>
    <row r="498" spans="1:9" x14ac:dyDescent="0.3">
      <c r="A498" s="20" t="s">
        <v>987</v>
      </c>
      <c r="B498" s="53" t="s">
        <v>996</v>
      </c>
      <c r="C498" s="40" t="s">
        <v>117</v>
      </c>
      <c r="D498" s="14" t="s">
        <v>78</v>
      </c>
      <c r="E498" s="14" t="s">
        <v>180</v>
      </c>
      <c r="F498" s="14">
        <v>31</v>
      </c>
      <c r="G498" s="4" t="str">
        <f t="shared" si="11"/>
        <v xml:space="preserve">CREATE_DATE DATETIME, </v>
      </c>
      <c r="H498" s="4"/>
      <c r="I498" s="66"/>
    </row>
    <row r="499" spans="1:9" x14ac:dyDescent="0.3">
      <c r="A499" s="20" t="s">
        <v>987</v>
      </c>
      <c r="B499" s="53" t="s">
        <v>996</v>
      </c>
      <c r="C499" s="46" t="s">
        <v>182</v>
      </c>
      <c r="D499" s="12" t="s">
        <v>75</v>
      </c>
      <c r="E499" s="12" t="s">
        <v>74</v>
      </c>
      <c r="F499" s="14">
        <v>32</v>
      </c>
      <c r="G499" s="4" t="str">
        <f t="shared" si="11"/>
        <v xml:space="preserve">UPDATE_USER VARCHAR(15), </v>
      </c>
      <c r="H499" s="4"/>
      <c r="I499" s="66"/>
    </row>
    <row r="500" spans="1:9" x14ac:dyDescent="0.3">
      <c r="A500" s="20" t="s">
        <v>987</v>
      </c>
      <c r="B500" s="53" t="s">
        <v>996</v>
      </c>
      <c r="C500" s="40" t="s">
        <v>181</v>
      </c>
      <c r="D500" s="14" t="s">
        <v>78</v>
      </c>
      <c r="E500" s="14" t="s">
        <v>54</v>
      </c>
      <c r="F500" s="14">
        <v>33</v>
      </c>
      <c r="G500" s="4" t="str">
        <f t="shared" si="11"/>
        <v xml:space="preserve">UPDATE_DATE DATETIME, </v>
      </c>
      <c r="H500" s="4"/>
      <c r="I500" s="66"/>
    </row>
    <row r="501" spans="1:9" x14ac:dyDescent="0.3">
      <c r="A501" s="20" t="s">
        <v>987</v>
      </c>
      <c r="B501" s="53" t="s">
        <v>996</v>
      </c>
      <c r="C501" s="40" t="s">
        <v>390</v>
      </c>
      <c r="D501" s="14"/>
      <c r="E501" s="14"/>
      <c r="F501" s="14">
        <v>100</v>
      </c>
      <c r="G501" s="4" t="str">
        <f t="shared" si="11"/>
        <v>PRIMARY KEY(USER_ID) );</v>
      </c>
      <c r="H501" s="4"/>
      <c r="I501" s="66"/>
    </row>
    <row r="502" spans="1:9" x14ac:dyDescent="0.3">
      <c r="A502" s="20" t="s">
        <v>987</v>
      </c>
      <c r="B502" s="53" t="s">
        <v>996</v>
      </c>
      <c r="C502" s="46">
        <v>1</v>
      </c>
      <c r="D502" s="14" t="s">
        <v>113</v>
      </c>
      <c r="E502" s="12"/>
      <c r="F502" s="14">
        <v>200</v>
      </c>
      <c r="G502" s="4" t="str">
        <f t="shared" si="11"/>
        <v>ALTER TABLE USER ADD INDEX USER_IDX1(USER_NAME);</v>
      </c>
      <c r="H502" s="4"/>
      <c r="I502" s="66"/>
    </row>
    <row r="503" spans="1:9" x14ac:dyDescent="0.3">
      <c r="A503" s="59" t="s">
        <v>843</v>
      </c>
      <c r="B503" s="50" t="s">
        <v>995</v>
      </c>
      <c r="C503" s="13"/>
      <c r="D503" s="2"/>
      <c r="E503" s="14"/>
      <c r="F503" s="14">
        <v>0</v>
      </c>
      <c r="G503" s="4" t="str">
        <f t="shared" si="11"/>
        <v xml:space="preserve">CREATE TABLE USER_EXAM ( </v>
      </c>
      <c r="H503" s="4"/>
      <c r="I503" s="66"/>
    </row>
    <row r="504" spans="1:9" x14ac:dyDescent="0.3">
      <c r="A504" s="59" t="s">
        <v>843</v>
      </c>
      <c r="B504" s="50" t="s">
        <v>995</v>
      </c>
      <c r="C504" s="13" t="s">
        <v>38</v>
      </c>
      <c r="D504" s="2" t="s">
        <v>79</v>
      </c>
      <c r="E504" s="2" t="s">
        <v>37</v>
      </c>
      <c r="F504" s="14">
        <v>1</v>
      </c>
      <c r="G504" s="4" t="str">
        <f t="shared" si="11"/>
        <v xml:space="preserve">COURSE_ID INT, </v>
      </c>
      <c r="H504" s="4"/>
      <c r="I504" s="66"/>
    </row>
    <row r="505" spans="1:9" x14ac:dyDescent="0.3">
      <c r="A505" s="59" t="s">
        <v>843</v>
      </c>
      <c r="B505" s="50" t="s">
        <v>995</v>
      </c>
      <c r="C505" s="13" t="s">
        <v>36</v>
      </c>
      <c r="D505" s="2" t="s">
        <v>75</v>
      </c>
      <c r="E505" s="2" t="s">
        <v>35</v>
      </c>
      <c r="F505" s="14">
        <v>2</v>
      </c>
      <c r="G505" s="4" t="str">
        <f t="shared" si="11"/>
        <v xml:space="preserve">USER_ID VARCHAR(15), </v>
      </c>
      <c r="H505" s="4"/>
      <c r="I505" s="66"/>
    </row>
    <row r="506" spans="1:9" x14ac:dyDescent="0.3">
      <c r="A506" s="59" t="s">
        <v>843</v>
      </c>
      <c r="B506" s="50" t="s">
        <v>995</v>
      </c>
      <c r="C506" s="13" t="s">
        <v>520</v>
      </c>
      <c r="D506" s="2" t="s">
        <v>79</v>
      </c>
      <c r="E506" s="2" t="s">
        <v>534</v>
      </c>
      <c r="F506" s="14">
        <v>3</v>
      </c>
      <c r="G506" s="4" t="str">
        <f t="shared" si="11"/>
        <v xml:space="preserve">SEQ INT, </v>
      </c>
      <c r="H506" s="4"/>
      <c r="I506" s="66"/>
    </row>
    <row r="507" spans="1:9" x14ac:dyDescent="0.3">
      <c r="A507" s="59" t="s">
        <v>843</v>
      </c>
      <c r="B507" s="50" t="s">
        <v>995</v>
      </c>
      <c r="C507" s="13" t="s">
        <v>527</v>
      </c>
      <c r="D507" s="4" t="s">
        <v>533</v>
      </c>
      <c r="E507" s="2" t="s">
        <v>542</v>
      </c>
      <c r="F507" s="14">
        <v>4</v>
      </c>
      <c r="G507" s="4" t="str">
        <f t="shared" si="11"/>
        <v xml:space="preserve">ANSWER VARCHAR(100), </v>
      </c>
      <c r="H507" s="4"/>
      <c r="I507" s="66"/>
    </row>
    <row r="508" spans="1:9" x14ac:dyDescent="0.3">
      <c r="A508" s="59" t="s">
        <v>843</v>
      </c>
      <c r="B508" s="50" t="s">
        <v>995</v>
      </c>
      <c r="C508" s="43" t="s">
        <v>67</v>
      </c>
      <c r="D508" s="4" t="s">
        <v>78</v>
      </c>
      <c r="E508" s="4" t="s">
        <v>43</v>
      </c>
      <c r="F508" s="14">
        <v>6</v>
      </c>
      <c r="G508" s="4" t="str">
        <f t="shared" si="11"/>
        <v xml:space="preserve">CREATE_DATE DATETIME, </v>
      </c>
      <c r="H508" s="4"/>
      <c r="I508" s="66"/>
    </row>
    <row r="509" spans="1:9" x14ac:dyDescent="0.3">
      <c r="A509" s="59" t="s">
        <v>843</v>
      </c>
      <c r="B509" s="50" t="s">
        <v>995</v>
      </c>
      <c r="C509" s="13" t="s">
        <v>544</v>
      </c>
      <c r="D509" s="2"/>
      <c r="E509" s="2"/>
      <c r="F509" s="14">
        <v>100</v>
      </c>
      <c r="G509" s="4" t="str">
        <f t="shared" si="11"/>
        <v>PRIMARY KEY(COURSE_ID,USER_ID,SEQ) );</v>
      </c>
      <c r="H509" s="4"/>
      <c r="I509" s="66"/>
    </row>
    <row r="510" spans="1:9" x14ac:dyDescent="0.3">
      <c r="A510" s="59" t="s">
        <v>834</v>
      </c>
      <c r="B510" s="50" t="s">
        <v>994</v>
      </c>
      <c r="C510" s="13"/>
      <c r="D510" s="2"/>
      <c r="E510" s="14"/>
      <c r="F510" s="14">
        <v>0</v>
      </c>
      <c r="G510" s="4" t="str">
        <f t="shared" si="11"/>
        <v xml:space="preserve">CREATE TABLE USER_QUEST ( </v>
      </c>
      <c r="H510" s="4"/>
      <c r="I510" s="66"/>
    </row>
    <row r="511" spans="1:9" x14ac:dyDescent="0.3">
      <c r="A511" s="59" t="s">
        <v>834</v>
      </c>
      <c r="B511" s="50" t="s">
        <v>994</v>
      </c>
      <c r="C511" s="13" t="s">
        <v>826</v>
      </c>
      <c r="D511" s="2" t="s">
        <v>79</v>
      </c>
      <c r="E511" s="2" t="s">
        <v>37</v>
      </c>
      <c r="F511" s="14">
        <v>1</v>
      </c>
      <c r="G511" s="4" t="str">
        <f t="shared" si="11"/>
        <v xml:space="preserve">COURSE_ID INT, </v>
      </c>
      <c r="H511" s="4"/>
      <c r="I511" s="66"/>
    </row>
    <row r="512" spans="1:9" x14ac:dyDescent="0.3">
      <c r="A512" s="59" t="s">
        <v>834</v>
      </c>
      <c r="B512" s="50" t="s">
        <v>994</v>
      </c>
      <c r="C512" s="13" t="s">
        <v>36</v>
      </c>
      <c r="D512" s="2" t="s">
        <v>75</v>
      </c>
      <c r="E512" s="2" t="s">
        <v>35</v>
      </c>
      <c r="F512" s="14">
        <v>2</v>
      </c>
      <c r="G512" s="4" t="str">
        <f t="shared" si="11"/>
        <v xml:space="preserve">USER_ID VARCHAR(15), </v>
      </c>
      <c r="H512" s="4"/>
      <c r="I512" s="66"/>
    </row>
    <row r="513" spans="1:9" x14ac:dyDescent="0.3">
      <c r="A513" s="59" t="s">
        <v>834</v>
      </c>
      <c r="B513" s="50" t="s">
        <v>994</v>
      </c>
      <c r="C513" s="43" t="s">
        <v>777</v>
      </c>
      <c r="D513" s="4" t="s">
        <v>79</v>
      </c>
      <c r="E513" s="4" t="s">
        <v>548</v>
      </c>
      <c r="F513" s="14">
        <v>3</v>
      </c>
      <c r="G513" s="4" t="str">
        <f t="shared" si="11"/>
        <v xml:space="preserve">QG_ID INT, </v>
      </c>
      <c r="H513" s="4"/>
      <c r="I513" s="66"/>
    </row>
    <row r="514" spans="1:9" x14ac:dyDescent="0.3">
      <c r="A514" s="59" t="s">
        <v>834</v>
      </c>
      <c r="B514" s="50" t="s">
        <v>994</v>
      </c>
      <c r="C514" s="43" t="s">
        <v>50</v>
      </c>
      <c r="D514" s="4" t="s">
        <v>79</v>
      </c>
      <c r="E514" s="4" t="s">
        <v>51</v>
      </c>
      <c r="F514" s="14">
        <v>4</v>
      </c>
      <c r="G514" s="4" t="str">
        <f t="shared" si="11"/>
        <v xml:space="preserve">SEQ INT, </v>
      </c>
      <c r="H514" s="4"/>
      <c r="I514" s="66"/>
    </row>
    <row r="515" spans="1:9" x14ac:dyDescent="0.3">
      <c r="A515" s="59" t="s">
        <v>834</v>
      </c>
      <c r="B515" s="50" t="s">
        <v>994</v>
      </c>
      <c r="C515" s="13" t="s">
        <v>527</v>
      </c>
      <c r="D515" s="4" t="s">
        <v>533</v>
      </c>
      <c r="E515" s="2" t="s">
        <v>542</v>
      </c>
      <c r="F515" s="14">
        <v>5</v>
      </c>
      <c r="G515" s="4" t="str">
        <f t="shared" si="11"/>
        <v xml:space="preserve">ANSWER VARCHAR(100), </v>
      </c>
      <c r="H515" s="4"/>
      <c r="I515" s="66"/>
    </row>
    <row r="516" spans="1:9" x14ac:dyDescent="0.3">
      <c r="A516" s="59" t="s">
        <v>834</v>
      </c>
      <c r="B516" s="50" t="s">
        <v>994</v>
      </c>
      <c r="C516" s="43" t="s">
        <v>67</v>
      </c>
      <c r="D516" s="4" t="s">
        <v>78</v>
      </c>
      <c r="E516" s="4" t="s">
        <v>43</v>
      </c>
      <c r="F516" s="14">
        <v>6</v>
      </c>
      <c r="G516" s="4" t="str">
        <f t="shared" ref="G516:G530" si="12">IF(F516=0,"CREATE TABLE "&amp;A516&amp;" ( ",IF(F516=100,C516&amp;" );",IF(F516=200,"ALTER TABLE "&amp;A516&amp;" ADD INDEX "&amp;A516&amp;"_IDX"&amp;C516&amp;"("&amp;D516&amp;");",C516&amp;" "&amp;D516&amp;", ")))</f>
        <v xml:space="preserve">CREATE_DATE DATETIME, </v>
      </c>
      <c r="H516" s="4"/>
      <c r="I516" s="66"/>
    </row>
    <row r="517" spans="1:9" x14ac:dyDescent="0.3">
      <c r="A517" s="59" t="s">
        <v>834</v>
      </c>
      <c r="B517" s="50" t="s">
        <v>994</v>
      </c>
      <c r="C517" s="43" t="s">
        <v>69</v>
      </c>
      <c r="D517" s="4" t="s">
        <v>75</v>
      </c>
      <c r="E517" s="4" t="s">
        <v>72</v>
      </c>
      <c r="F517" s="14">
        <v>7</v>
      </c>
      <c r="G517" s="4" t="str">
        <f t="shared" si="12"/>
        <v xml:space="preserve">CREATE_USER VARCHAR(15), </v>
      </c>
      <c r="H517" s="4"/>
      <c r="I517" s="66"/>
    </row>
    <row r="518" spans="1:9" x14ac:dyDescent="0.3">
      <c r="A518" s="59" t="s">
        <v>834</v>
      </c>
      <c r="B518" s="50" t="s">
        <v>994</v>
      </c>
      <c r="C518" s="13" t="s">
        <v>836</v>
      </c>
      <c r="D518" s="2"/>
      <c r="E518" s="2"/>
      <c r="F518" s="14">
        <v>100</v>
      </c>
      <c r="G518" s="4" t="str">
        <f t="shared" si="12"/>
        <v>PRIMARY KEY(COURSE_ID,USER_ID,QG_ID,SEQ) );</v>
      </c>
      <c r="H518" s="4"/>
      <c r="I518" s="66"/>
    </row>
    <row r="519" spans="1:9" x14ac:dyDescent="0.3">
      <c r="A519" s="60" t="s">
        <v>646</v>
      </c>
      <c r="B519" s="55" t="s">
        <v>998</v>
      </c>
      <c r="C519" s="45"/>
      <c r="D519" s="6"/>
      <c r="E519" s="6"/>
      <c r="F519" s="6">
        <v>0</v>
      </c>
      <c r="G519" s="4" t="str">
        <f t="shared" si="12"/>
        <v xml:space="preserve">CREATE TABLE ZIPCODE ( </v>
      </c>
      <c r="H519" s="4"/>
      <c r="I519" s="66"/>
    </row>
    <row r="520" spans="1:9" x14ac:dyDescent="0.3">
      <c r="A520" s="60" t="s">
        <v>646</v>
      </c>
      <c r="B520" s="55" t="s">
        <v>998</v>
      </c>
      <c r="C520" s="45" t="s">
        <v>647</v>
      </c>
      <c r="D520" s="6" t="s">
        <v>648</v>
      </c>
      <c r="E520" s="6" t="s">
        <v>649</v>
      </c>
      <c r="F520" s="6">
        <v>1</v>
      </c>
      <c r="G520" s="4" t="str">
        <f t="shared" si="12"/>
        <v xml:space="preserve">SEQ INT, </v>
      </c>
      <c r="H520" s="4"/>
      <c r="I520" s="66"/>
    </row>
    <row r="521" spans="1:9" x14ac:dyDescent="0.3">
      <c r="A521" s="60" t="s">
        <v>646</v>
      </c>
      <c r="B521" s="55" t="s">
        <v>998</v>
      </c>
      <c r="C521" s="45" t="s">
        <v>650</v>
      </c>
      <c r="D521" s="6" t="s">
        <v>651</v>
      </c>
      <c r="E521" s="6" t="s">
        <v>652</v>
      </c>
      <c r="F521" s="6">
        <v>2</v>
      </c>
      <c r="G521" s="4" t="str">
        <f t="shared" si="12"/>
        <v xml:space="preserve">ZIPCODE VARCHAR(7), </v>
      </c>
      <c r="H521" s="4"/>
      <c r="I521" s="66"/>
    </row>
    <row r="522" spans="1:9" x14ac:dyDescent="0.3">
      <c r="A522" s="60" t="s">
        <v>646</v>
      </c>
      <c r="B522" s="55" t="s">
        <v>998</v>
      </c>
      <c r="C522" s="45" t="s">
        <v>653</v>
      </c>
      <c r="D522" s="6" t="s">
        <v>654</v>
      </c>
      <c r="E522" s="6" t="s">
        <v>655</v>
      </c>
      <c r="F522" s="6">
        <v>3</v>
      </c>
      <c r="G522" s="4" t="str">
        <f t="shared" si="12"/>
        <v xml:space="preserve">SIDO VARCHAR(4), </v>
      </c>
      <c r="H522" s="4"/>
      <c r="I522" s="66"/>
    </row>
    <row r="523" spans="1:9" x14ac:dyDescent="0.3">
      <c r="A523" s="60" t="s">
        <v>646</v>
      </c>
      <c r="B523" s="55" t="s">
        <v>998</v>
      </c>
      <c r="C523" s="45" t="s">
        <v>656</v>
      </c>
      <c r="D523" s="6" t="s">
        <v>657</v>
      </c>
      <c r="E523" s="6" t="s">
        <v>658</v>
      </c>
      <c r="F523" s="6">
        <v>4</v>
      </c>
      <c r="G523" s="4" t="str">
        <f t="shared" si="12"/>
        <v xml:space="preserve">GUGUN VARCHAR(17), </v>
      </c>
      <c r="H523" s="4"/>
      <c r="I523" s="66"/>
    </row>
    <row r="524" spans="1:9" x14ac:dyDescent="0.3">
      <c r="A524" s="60" t="s">
        <v>646</v>
      </c>
      <c r="B524" s="55" t="s">
        <v>998</v>
      </c>
      <c r="C524" s="45" t="s">
        <v>659</v>
      </c>
      <c r="D524" s="6" t="s">
        <v>660</v>
      </c>
      <c r="E524" s="6" t="s">
        <v>661</v>
      </c>
      <c r="F524" s="6">
        <v>5</v>
      </c>
      <c r="G524" s="4" t="str">
        <f t="shared" si="12"/>
        <v xml:space="preserve">DONG VARCHAR(26), </v>
      </c>
      <c r="H524" s="4"/>
      <c r="I524" s="66"/>
    </row>
    <row r="525" spans="1:9" x14ac:dyDescent="0.3">
      <c r="A525" s="60" t="s">
        <v>646</v>
      </c>
      <c r="B525" s="55" t="s">
        <v>998</v>
      </c>
      <c r="C525" s="45" t="s">
        <v>662</v>
      </c>
      <c r="D525" s="6" t="s">
        <v>663</v>
      </c>
      <c r="E525" s="6" t="s">
        <v>664</v>
      </c>
      <c r="F525" s="6">
        <v>6</v>
      </c>
      <c r="G525" s="4" t="str">
        <f t="shared" si="12"/>
        <v xml:space="preserve">RI VARCHAR(15), </v>
      </c>
      <c r="H525" s="4"/>
      <c r="I525" s="66"/>
    </row>
    <row r="526" spans="1:9" x14ac:dyDescent="0.3">
      <c r="A526" s="60" t="s">
        <v>646</v>
      </c>
      <c r="B526" s="55" t="s">
        <v>998</v>
      </c>
      <c r="C526" s="45" t="s">
        <v>665</v>
      </c>
      <c r="D526" s="6" t="s">
        <v>666</v>
      </c>
      <c r="E526" s="6" t="s">
        <v>667</v>
      </c>
      <c r="F526" s="6">
        <v>7</v>
      </c>
      <c r="G526" s="4" t="str">
        <f t="shared" si="12"/>
        <v xml:space="preserve">BLDG VARCHAR(42), </v>
      </c>
      <c r="H526" s="4"/>
      <c r="I526" s="66"/>
    </row>
    <row r="527" spans="1:9" x14ac:dyDescent="0.3">
      <c r="A527" s="60" t="s">
        <v>646</v>
      </c>
      <c r="B527" s="55" t="s">
        <v>998</v>
      </c>
      <c r="C527" s="45" t="s">
        <v>668</v>
      </c>
      <c r="D527" s="6" t="s">
        <v>669</v>
      </c>
      <c r="E527" s="6" t="s">
        <v>670</v>
      </c>
      <c r="F527" s="6">
        <v>8</v>
      </c>
      <c r="G527" s="4" t="str">
        <f t="shared" si="12"/>
        <v xml:space="preserve">ST_BUNJI VARCHAR(9), </v>
      </c>
      <c r="H527" s="4"/>
      <c r="I527" s="66"/>
    </row>
    <row r="528" spans="1:9" x14ac:dyDescent="0.3">
      <c r="A528" s="60" t="s">
        <v>646</v>
      </c>
      <c r="B528" s="55" t="s">
        <v>998</v>
      </c>
      <c r="C528" s="45" t="s">
        <v>671</v>
      </c>
      <c r="D528" s="6" t="s">
        <v>669</v>
      </c>
      <c r="E528" s="6" t="s">
        <v>672</v>
      </c>
      <c r="F528" s="6">
        <v>9</v>
      </c>
      <c r="G528" s="4" t="str">
        <f t="shared" si="12"/>
        <v xml:space="preserve">ED_BUNJI VARCHAR(9), </v>
      </c>
      <c r="H528" s="4"/>
      <c r="I528" s="66"/>
    </row>
    <row r="529" spans="1:9" x14ac:dyDescent="0.3">
      <c r="A529" s="60" t="s">
        <v>646</v>
      </c>
      <c r="B529" s="55" t="s">
        <v>998</v>
      </c>
      <c r="C529" s="45" t="s">
        <v>673</v>
      </c>
      <c r="D529" s="6"/>
      <c r="E529" s="6"/>
      <c r="F529" s="6">
        <v>100</v>
      </c>
      <c r="G529" s="4" t="str">
        <f t="shared" si="12"/>
        <v>PRIMARY KEY(SEQ) );</v>
      </c>
      <c r="H529" s="4"/>
      <c r="I529" s="66"/>
    </row>
    <row r="530" spans="1:9" x14ac:dyDescent="0.3">
      <c r="A530" s="60" t="s">
        <v>646</v>
      </c>
      <c r="B530" s="55" t="s">
        <v>998</v>
      </c>
      <c r="C530" s="45">
        <v>1</v>
      </c>
      <c r="D530" s="6" t="s">
        <v>646</v>
      </c>
      <c r="E530" s="6"/>
      <c r="F530" s="6">
        <v>200</v>
      </c>
      <c r="G530" s="4" t="str">
        <f t="shared" si="12"/>
        <v>ALTER TABLE ZIPCODE ADD INDEX ZIPCODE_IDX1(ZIPCODE);</v>
      </c>
      <c r="H530" s="4"/>
      <c r="I530" s="66"/>
    </row>
    <row r="531" spans="1:9" x14ac:dyDescent="0.3">
      <c r="A531" s="37"/>
      <c r="B531" s="57"/>
    </row>
    <row r="532" spans="1:9" x14ac:dyDescent="0.3">
      <c r="A532" s="37"/>
      <c r="B532" s="57"/>
    </row>
    <row r="533" spans="1:9" x14ac:dyDescent="0.3">
      <c r="A533" s="37"/>
      <c r="B533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615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152</v>
      </c>
      <c r="B3" s="2" t="str">
        <f t="shared" si="0"/>
        <v>DROP TABLE IF EXISTS `ATTACH_TEMP`;</v>
      </c>
    </row>
    <row r="4" spans="1:2" x14ac:dyDescent="0.3">
      <c r="A4" s="20" t="s">
        <v>487</v>
      </c>
      <c r="B4" s="2" t="str">
        <f t="shared" si="0"/>
        <v>DROP TABLE IF EXISTS `BANK`;</v>
      </c>
    </row>
    <row r="5" spans="1:2" x14ac:dyDescent="0.3">
      <c r="A5" s="63" t="s">
        <v>140</v>
      </c>
      <c r="B5" s="2" t="str">
        <f t="shared" si="0"/>
        <v>DROP TABLE IF EXISTS `BOARD_DATA`;</v>
      </c>
    </row>
    <row r="6" spans="1:2" x14ac:dyDescent="0.3">
      <c r="A6" s="63" t="s">
        <v>167</v>
      </c>
      <c r="B6" s="2" t="str">
        <f t="shared" si="0"/>
        <v>DROP TABLE IF EXISTS `BOARD_DISCUSSION`;</v>
      </c>
    </row>
    <row r="7" spans="1:2" x14ac:dyDescent="0.3">
      <c r="A7" s="63" t="s">
        <v>138</v>
      </c>
      <c r="B7" s="2" t="str">
        <f t="shared" si="0"/>
        <v>DROP TABLE IF EXISTS `BOARD_FAQ`;</v>
      </c>
    </row>
    <row r="8" spans="1:2" x14ac:dyDescent="0.3">
      <c r="A8" s="64" t="s">
        <v>154</v>
      </c>
      <c r="B8" s="2" t="str">
        <f t="shared" si="0"/>
        <v>DROP TABLE IF EXISTS `BOARD_FREE`;</v>
      </c>
    </row>
    <row r="9" spans="1:2" x14ac:dyDescent="0.3">
      <c r="A9" s="64" t="s">
        <v>511</v>
      </c>
      <c r="B9" s="2" t="str">
        <f t="shared" si="0"/>
        <v>DROP TABLE IF EXISTS `BOARD_NOTICE`;</v>
      </c>
    </row>
    <row r="10" spans="1:2" x14ac:dyDescent="0.3">
      <c r="A10" s="64" t="s">
        <v>139</v>
      </c>
      <c r="B10" s="2" t="str">
        <f t="shared" si="0"/>
        <v>DROP TABLE IF EXISTS `BOARD_QNA`;</v>
      </c>
    </row>
    <row r="11" spans="1:2" x14ac:dyDescent="0.3">
      <c r="A11" s="64" t="s">
        <v>158</v>
      </c>
      <c r="B11" s="2" t="str">
        <f t="shared" si="0"/>
        <v>DROP TABLE IF EXISTS `BOARD_QNA_ANSWER`;</v>
      </c>
    </row>
    <row r="12" spans="1:2" x14ac:dyDescent="0.3">
      <c r="A12" s="63" t="s">
        <v>509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29" t="s">
        <v>95</v>
      </c>
      <c r="B14" s="2" t="str">
        <f t="shared" si="0"/>
        <v>DROP TABLE IF EXISTS `CODE`;</v>
      </c>
    </row>
    <row r="15" spans="1:2" x14ac:dyDescent="0.3">
      <c r="A15" s="63" t="s">
        <v>120</v>
      </c>
      <c r="B15" s="2" t="str">
        <f t="shared" si="0"/>
        <v>DROP TABLE IF EXISTS `COMPANY`;</v>
      </c>
    </row>
    <row r="16" spans="1:2" x14ac:dyDescent="0.3">
      <c r="A16" s="20" t="s">
        <v>621</v>
      </c>
      <c r="B16" s="2" t="str">
        <f t="shared" si="0"/>
        <v>DROP TABLE IF EXISTS `COST`;</v>
      </c>
    </row>
    <row r="17" spans="1:2" x14ac:dyDescent="0.3">
      <c r="A17" s="64" t="s">
        <v>985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842</v>
      </c>
      <c r="B20" s="2" t="str">
        <f t="shared" si="0"/>
        <v>DROP TABLE IF EXISTS `COURSE_EVAL`;</v>
      </c>
    </row>
    <row r="21" spans="1:2" x14ac:dyDescent="0.3">
      <c r="A21" s="11" t="s">
        <v>844</v>
      </c>
      <c r="B21" s="2" t="str">
        <f t="shared" si="0"/>
        <v>DROP TABLE IF EXISTS `COURSE_EXAM`;</v>
      </c>
    </row>
    <row r="22" spans="1:2" x14ac:dyDescent="0.3">
      <c r="A22" s="11" t="s">
        <v>978</v>
      </c>
      <c r="B22" s="2" t="str">
        <f t="shared" si="0"/>
        <v>DROP TABLE IF EXISTS `COURSE_MASTER`;</v>
      </c>
    </row>
    <row r="23" spans="1:2" x14ac:dyDescent="0.3">
      <c r="A23" s="11" t="s">
        <v>623</v>
      </c>
      <c r="B23" s="2" t="str">
        <f t="shared" si="0"/>
        <v>DROP TABLE IF EXISTS `COURSE_REGISTER`;</v>
      </c>
    </row>
    <row r="24" spans="1:2" x14ac:dyDescent="0.3">
      <c r="A24" s="11" t="s">
        <v>976</v>
      </c>
      <c r="B24" s="2" t="str">
        <f t="shared" si="0"/>
        <v>DROP TABLE IF EXISTS `COURSE_RESOURCE`;</v>
      </c>
    </row>
    <row r="25" spans="1:2" x14ac:dyDescent="0.3">
      <c r="A25" s="59" t="s">
        <v>822</v>
      </c>
      <c r="B25" s="2" t="str">
        <f t="shared" si="0"/>
        <v>DROP TABLE IF EXISTS `COURSE_WEEK`;</v>
      </c>
    </row>
    <row r="26" spans="1:2" x14ac:dyDescent="0.3">
      <c r="A26" s="11" t="s">
        <v>984</v>
      </c>
      <c r="B26" s="2" t="str">
        <f t="shared" si="0"/>
        <v>DROP TABLE IF EXISTS `COURSE_WEEK_COST`;</v>
      </c>
    </row>
    <row r="27" spans="1:2" x14ac:dyDescent="0.3">
      <c r="A27" s="59" t="s">
        <v>175</v>
      </c>
      <c r="B27" s="2" t="str">
        <f t="shared" si="0"/>
        <v>DROP TABLE IF EXISTS `COURSE_WEEK_PAGE`;</v>
      </c>
    </row>
    <row r="28" spans="1:2" x14ac:dyDescent="0.3">
      <c r="A28" s="20" t="s">
        <v>934</v>
      </c>
      <c r="B28" s="2" t="str">
        <f t="shared" si="0"/>
        <v>DROP TABLE IF EXISTS `MAIL`;</v>
      </c>
    </row>
    <row r="29" spans="1:2" x14ac:dyDescent="0.3">
      <c r="A29" s="61" t="s">
        <v>554</v>
      </c>
      <c r="B29" s="2" t="str">
        <f t="shared" si="0"/>
        <v>DROP TABLE IF EXISTS `POINT`;</v>
      </c>
    </row>
    <row r="30" spans="1:2" x14ac:dyDescent="0.3">
      <c r="A30" s="64" t="s">
        <v>894</v>
      </c>
      <c r="B30" s="2" t="str">
        <f t="shared" si="0"/>
        <v>DROP TABLE IF EXISTS `POSTSCRIPT`;</v>
      </c>
    </row>
    <row r="31" spans="1:2" x14ac:dyDescent="0.3">
      <c r="A31" s="11" t="s">
        <v>824</v>
      </c>
      <c r="B31" s="2" t="str">
        <f t="shared" si="0"/>
        <v>DROP TABLE IF EXISTS `QUEST`;</v>
      </c>
    </row>
    <row r="32" spans="1:2" x14ac:dyDescent="0.3">
      <c r="A32" s="11" t="s">
        <v>837</v>
      </c>
      <c r="B32" s="2" t="str">
        <f t="shared" si="0"/>
        <v>DROP TABLE IF EXISTS `QUEST_GROUP`;</v>
      </c>
    </row>
    <row r="33" spans="1:2" x14ac:dyDescent="0.3">
      <c r="A33" s="20" t="s">
        <v>838</v>
      </c>
      <c r="B33" s="2" t="str">
        <f t="shared" si="0"/>
        <v>DROP TABLE IF EXISTS `RECOMMENDATION`;</v>
      </c>
    </row>
    <row r="34" spans="1:2" x14ac:dyDescent="0.3">
      <c r="A34" s="64" t="s">
        <v>149</v>
      </c>
      <c r="B34" s="2" t="str">
        <f t="shared" si="0"/>
        <v>DROP TABLE IF EXISTS `REPLY`;</v>
      </c>
    </row>
    <row r="35" spans="1:2" x14ac:dyDescent="0.3">
      <c r="A35" s="20" t="s">
        <v>800</v>
      </c>
      <c r="B35" s="2" t="str">
        <f t="shared" si="0"/>
        <v>DROP TABLE IF EXISTS `REQUEST_LOG`;</v>
      </c>
    </row>
    <row r="36" spans="1:2" x14ac:dyDescent="0.3">
      <c r="A36" s="20" t="s">
        <v>886</v>
      </c>
      <c r="B36" s="2" t="str">
        <f t="shared" si="0"/>
        <v>DROP TABLE IF EXISTS `SETTING`;</v>
      </c>
    </row>
    <row r="37" spans="1:2" x14ac:dyDescent="0.3">
      <c r="A37" s="20" t="s">
        <v>758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843</v>
      </c>
      <c r="B39" s="2" t="str">
        <f t="shared" si="0"/>
        <v>DROP TABLE IF EXISTS `USER_EXAM`;</v>
      </c>
    </row>
    <row r="40" spans="1:2" x14ac:dyDescent="0.3">
      <c r="A40" s="59" t="s">
        <v>834</v>
      </c>
      <c r="B40" s="2" t="str">
        <f t="shared" si="0"/>
        <v>DROP TABLE IF EXISTS `USER_QUEST`;</v>
      </c>
    </row>
    <row r="41" spans="1:2" x14ac:dyDescent="0.3">
      <c r="A41" s="60" t="s">
        <v>646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2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H81" sqref="H81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674</v>
      </c>
      <c r="B1" s="21" t="s">
        <v>675</v>
      </c>
      <c r="C1" s="21" t="s">
        <v>676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73" t="s">
        <v>642</v>
      </c>
      <c r="B2" s="2"/>
      <c r="C2" s="26" t="s">
        <v>95</v>
      </c>
      <c r="D2" s="26" t="s">
        <v>108</v>
      </c>
      <c r="E2" s="26" t="s">
        <v>110</v>
      </c>
      <c r="F2" s="26" t="s">
        <v>185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73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198</v>
      </c>
      <c r="D3" s="24" t="s">
        <v>199</v>
      </c>
      <c r="E3" s="23"/>
      <c r="F3" s="23">
        <v>1</v>
      </c>
      <c r="G3" s="23" t="s">
        <v>200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73"/>
      <c r="B4" s="32" t="str">
        <f t="shared" si="0"/>
        <v>INSERT INTO CATEGORY(CODE,CODE_NAME,PARENT_CODE,DEPTH,USE_YN,CREATE_DATE,CREATE_USER) VALUES('C02','자격대비','','1','Y',NOW(),'ADMIN');</v>
      </c>
      <c r="C4" s="24" t="s">
        <v>201</v>
      </c>
      <c r="D4" s="24" t="s">
        <v>202</v>
      </c>
      <c r="E4" s="23"/>
      <c r="F4" s="23">
        <v>1</v>
      </c>
      <c r="G4" s="23" t="s">
        <v>200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73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203</v>
      </c>
      <c r="D5" s="24" t="s">
        <v>204</v>
      </c>
      <c r="E5" s="23"/>
      <c r="F5" s="23">
        <v>1</v>
      </c>
      <c r="G5" s="23" t="s">
        <v>200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73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205</v>
      </c>
      <c r="D6" s="24" t="s">
        <v>206</v>
      </c>
      <c r="E6" s="23"/>
      <c r="F6" s="23">
        <v>1</v>
      </c>
      <c r="G6" s="23" t="s">
        <v>200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73"/>
      <c r="B7" s="32" t="str">
        <f t="shared" si="0"/>
        <v>INSERT INTO CATEGORY(CODE,CODE_NAME,PARENT_CODE,DEPTH,USE_YN,CREATE_DATE,CREATE_USER) VALUES('C0101','보안','C01','2','Y',NOW(),'ADMIN');</v>
      </c>
      <c r="C7" s="24" t="s">
        <v>207</v>
      </c>
      <c r="D7" s="24" t="s">
        <v>208</v>
      </c>
      <c r="E7" s="23" t="str">
        <f>LEFT(C7,3)</f>
        <v>C01</v>
      </c>
      <c r="F7" s="23">
        <v>2</v>
      </c>
      <c r="G7" s="23" t="s">
        <v>200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73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209</v>
      </c>
      <c r="D8" s="24" t="s">
        <v>210</v>
      </c>
      <c r="E8" s="23" t="str">
        <f t="shared" ref="E8:E17" si="1">LEFT(C8,3)</f>
        <v>C01</v>
      </c>
      <c r="F8" s="23">
        <v>2</v>
      </c>
      <c r="G8" s="23" t="s">
        <v>200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73"/>
      <c r="B9" s="32" t="str">
        <f t="shared" si="0"/>
        <v>INSERT INTO CATEGORY(CODE,CODE_NAME,PARENT_CODE,DEPTH,USE_YN,CREATE_DATE,CREATE_USER) VALUES('C0103','모바일','C01','2','Y',NOW(),'ADMIN');</v>
      </c>
      <c r="C9" s="24" t="s">
        <v>211</v>
      </c>
      <c r="D9" s="24" t="s">
        <v>212</v>
      </c>
      <c r="E9" s="23" t="str">
        <f t="shared" si="1"/>
        <v>C01</v>
      </c>
      <c r="F9" s="23">
        <v>2</v>
      </c>
      <c r="G9" s="23" t="s">
        <v>200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73"/>
      <c r="B10" s="32" t="str">
        <f t="shared" si="0"/>
        <v>INSERT INTO CATEGORY(CODE,CODE_NAME,PARENT_CODE,DEPTH,USE_YN,CREATE_DATE,CREATE_USER) VALUES('C0104','OS','C01','2','Y',NOW(),'ADMIN');</v>
      </c>
      <c r="C10" s="24" t="s">
        <v>213</v>
      </c>
      <c r="D10" s="24" t="s">
        <v>214</v>
      </c>
      <c r="E10" s="23" t="str">
        <f t="shared" si="1"/>
        <v>C01</v>
      </c>
      <c r="F10" s="23">
        <v>2</v>
      </c>
      <c r="G10" s="23" t="s">
        <v>200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73"/>
      <c r="B11" s="32" t="str">
        <f t="shared" si="0"/>
        <v>INSERT INTO CATEGORY(CODE,CODE_NAME,PARENT_CODE,DEPTH,USE_YN,CREATE_DATE,CREATE_USER) VALUES('C0105','DB','C01','2','Y',NOW(),'ADMIN');</v>
      </c>
      <c r="C11" s="24" t="s">
        <v>215</v>
      </c>
      <c r="D11" s="24" t="s">
        <v>216</v>
      </c>
      <c r="E11" s="23" t="str">
        <f t="shared" si="1"/>
        <v>C01</v>
      </c>
      <c r="F11" s="23">
        <v>2</v>
      </c>
      <c r="G11" s="23" t="s">
        <v>200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73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217</v>
      </c>
      <c r="D12" s="24" t="s">
        <v>218</v>
      </c>
      <c r="E12" s="23" t="str">
        <f t="shared" si="1"/>
        <v>C01</v>
      </c>
      <c r="F12" s="23">
        <v>2</v>
      </c>
      <c r="G12" s="23" t="s">
        <v>200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73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219</v>
      </c>
      <c r="D13" s="24" t="s">
        <v>220</v>
      </c>
      <c r="E13" s="23" t="str">
        <f t="shared" si="1"/>
        <v>C02</v>
      </c>
      <c r="F13" s="23">
        <v>2</v>
      </c>
      <c r="G13" s="23" t="s">
        <v>200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73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221</v>
      </c>
      <c r="D14" s="24" t="s">
        <v>222</v>
      </c>
      <c r="E14" s="23" t="str">
        <f t="shared" si="1"/>
        <v>C02</v>
      </c>
      <c r="F14" s="23">
        <v>2</v>
      </c>
      <c r="G14" s="23" t="s">
        <v>200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73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223</v>
      </c>
      <c r="D15" s="24" t="s">
        <v>224</v>
      </c>
      <c r="E15" s="23" t="str">
        <f t="shared" si="1"/>
        <v>C03</v>
      </c>
      <c r="F15" s="23">
        <v>2</v>
      </c>
      <c r="G15" s="23" t="s">
        <v>200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73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225</v>
      </c>
      <c r="D16" s="24" t="s">
        <v>226</v>
      </c>
      <c r="E16" s="23" t="str">
        <f t="shared" si="1"/>
        <v>C03</v>
      </c>
      <c r="F16" s="23">
        <v>2</v>
      </c>
      <c r="G16" s="23" t="s">
        <v>200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73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227</v>
      </c>
      <c r="D17" s="24" t="s">
        <v>228</v>
      </c>
      <c r="E17" s="23" t="str">
        <f t="shared" si="1"/>
        <v>C03</v>
      </c>
      <c r="F17" s="23">
        <v>2</v>
      </c>
      <c r="G17" s="23" t="s">
        <v>200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73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229</v>
      </c>
      <c r="D18" s="24" t="s">
        <v>230</v>
      </c>
      <c r="E18" s="23" t="str">
        <f>LEFT(C18,5)</f>
        <v>C0102</v>
      </c>
      <c r="F18" s="23">
        <v>3</v>
      </c>
      <c r="G18" s="23" t="s">
        <v>200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73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231</v>
      </c>
      <c r="D19" s="24" t="s">
        <v>232</v>
      </c>
      <c r="E19" s="23" t="str">
        <f t="shared" ref="E19:E24" si="2">LEFT(C19,5)</f>
        <v>C0102</v>
      </c>
      <c r="F19" s="23">
        <v>3</v>
      </c>
      <c r="G19" s="23" t="s">
        <v>200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73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233</v>
      </c>
      <c r="D20" s="24" t="s">
        <v>234</v>
      </c>
      <c r="E20" s="23" t="str">
        <f t="shared" si="2"/>
        <v>C0102</v>
      </c>
      <c r="F20" s="23">
        <v>3</v>
      </c>
      <c r="G20" s="23" t="s">
        <v>200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73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235</v>
      </c>
      <c r="D21" s="24" t="s">
        <v>236</v>
      </c>
      <c r="E21" s="23" t="str">
        <f t="shared" si="2"/>
        <v>C0102</v>
      </c>
      <c r="F21" s="23">
        <v>3</v>
      </c>
      <c r="G21" s="23" t="s">
        <v>200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73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237</v>
      </c>
      <c r="D22" s="24" t="s">
        <v>238</v>
      </c>
      <c r="E22" s="23" t="str">
        <f t="shared" si="2"/>
        <v>C0102</v>
      </c>
      <c r="F22" s="23">
        <v>3</v>
      </c>
      <c r="G22" s="23" t="s">
        <v>200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73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239</v>
      </c>
      <c r="D23" s="24" t="s">
        <v>240</v>
      </c>
      <c r="E23" s="23" t="str">
        <f t="shared" si="2"/>
        <v>C0105</v>
      </c>
      <c r="F23" s="23">
        <v>3</v>
      </c>
      <c r="G23" s="23" t="s">
        <v>200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73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241</v>
      </c>
      <c r="D24" s="24" t="s">
        <v>242</v>
      </c>
      <c r="E24" s="23" t="str">
        <f t="shared" si="2"/>
        <v>C0105</v>
      </c>
      <c r="F24" s="23">
        <v>3</v>
      </c>
      <c r="G24" s="23" t="s">
        <v>200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73"/>
      <c r="B25" s="32" t="str">
        <f t="shared" si="3"/>
        <v>INSERT INTO CATEGORY(CODE,CODE_NAME,PARENT_CODE,DEPTH,USE_YN,CREATE_DATE,CREATE_USER) VALUES('C05','대분류1','','1','Y',NOW(),'ADMIN');</v>
      </c>
      <c r="C25" s="24" t="s">
        <v>243</v>
      </c>
      <c r="D25" s="24" t="s">
        <v>244</v>
      </c>
      <c r="E25" s="23"/>
      <c r="F25" s="23">
        <v>1</v>
      </c>
      <c r="G25" s="23" t="s">
        <v>200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73"/>
      <c r="B26" s="32" t="str">
        <f t="shared" si="3"/>
        <v>INSERT INTO CATEGORY(CODE,CODE_NAME,PARENT_CODE,DEPTH,USE_YN,CREATE_DATE,CREATE_USER) VALUES('C06','대분류2','','1','Y',NOW(),'ADMIN');</v>
      </c>
      <c r="C26" s="24" t="s">
        <v>245</v>
      </c>
      <c r="D26" s="24" t="s">
        <v>246</v>
      </c>
      <c r="E26" s="23"/>
      <c r="F26" s="23">
        <v>1</v>
      </c>
      <c r="G26" s="23" t="s">
        <v>200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73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247</v>
      </c>
      <c r="D27" s="24" t="s">
        <v>248</v>
      </c>
      <c r="E27" s="24" t="s">
        <v>245</v>
      </c>
      <c r="F27" s="23">
        <v>2</v>
      </c>
      <c r="G27" s="23" t="s">
        <v>200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7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7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73" t="s">
        <v>1</v>
      </c>
      <c r="B30" s="4" t="s">
        <v>1</v>
      </c>
      <c r="C30" s="26" t="s">
        <v>1</v>
      </c>
      <c r="D30" s="26" t="s">
        <v>11</v>
      </c>
      <c r="E30" s="26" t="s">
        <v>779</v>
      </c>
      <c r="F30" s="26" t="s">
        <v>8</v>
      </c>
      <c r="G30" s="26" t="s">
        <v>10</v>
      </c>
      <c r="H30" s="26" t="s">
        <v>95</v>
      </c>
      <c r="I30" s="26" t="s">
        <v>0</v>
      </c>
      <c r="J30" s="26" t="s">
        <v>18</v>
      </c>
      <c r="K30" s="17" t="s">
        <v>477</v>
      </c>
      <c r="L30" s="17" t="s">
        <v>478</v>
      </c>
      <c r="M30" s="17" t="s">
        <v>479</v>
      </c>
      <c r="N30" s="23" t="s">
        <v>554</v>
      </c>
      <c r="O30" s="23"/>
      <c r="P30" s="23"/>
      <c r="Q30" s="23"/>
      <c r="R30" s="23"/>
      <c r="S30" s="23"/>
    </row>
    <row r="31" spans="1:19" s="25" customFormat="1" x14ac:dyDescent="0.3">
      <c r="A31" s="73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249</v>
      </c>
      <c r="D31" s="26" t="s">
        <v>250</v>
      </c>
      <c r="E31" s="26" t="s">
        <v>251</v>
      </c>
      <c r="F31" s="26">
        <v>1000</v>
      </c>
      <c r="G31" s="26">
        <v>900</v>
      </c>
      <c r="H31" s="26" t="s">
        <v>231</v>
      </c>
      <c r="I31" s="26" t="s">
        <v>200</v>
      </c>
      <c r="J31" s="26" t="s">
        <v>249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73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252</v>
      </c>
      <c r="D32" s="26" t="s">
        <v>253</v>
      </c>
      <c r="E32" s="26" t="s">
        <v>254</v>
      </c>
      <c r="F32" s="26">
        <v>1000</v>
      </c>
      <c r="G32" s="26">
        <v>900</v>
      </c>
      <c r="H32" s="26" t="s">
        <v>231</v>
      </c>
      <c r="I32" s="26" t="s">
        <v>200</v>
      </c>
      <c r="J32" s="26" t="s">
        <v>249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73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255</v>
      </c>
      <c r="D33" s="26" t="s">
        <v>256</v>
      </c>
      <c r="E33" s="26" t="s">
        <v>257</v>
      </c>
      <c r="F33" s="26">
        <v>1000</v>
      </c>
      <c r="G33" s="26">
        <v>900</v>
      </c>
      <c r="H33" s="26" t="s">
        <v>231</v>
      </c>
      <c r="I33" s="26" t="s">
        <v>200</v>
      </c>
      <c r="J33" s="26" t="s">
        <v>249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73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73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74" t="s">
        <v>598</v>
      </c>
      <c r="B36" s="23" t="s">
        <v>598</v>
      </c>
      <c r="C36" s="4" t="s">
        <v>1</v>
      </c>
      <c r="D36" s="4" t="s">
        <v>184</v>
      </c>
      <c r="E36" s="6" t="s">
        <v>513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493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74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1" t="s">
        <v>304</v>
      </c>
      <c r="E37" s="22" t="s">
        <v>677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423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74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1" t="s">
        <v>306</v>
      </c>
      <c r="E38" s="22" t="s">
        <v>677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423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74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1" t="s">
        <v>308</v>
      </c>
      <c r="E39" s="22" t="s">
        <v>677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423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74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74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70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493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637</v>
      </c>
      <c r="N42" s="14" t="s">
        <v>780</v>
      </c>
      <c r="O42" s="23"/>
      <c r="P42" s="23"/>
      <c r="Q42" s="23"/>
      <c r="R42" s="23"/>
      <c r="S42" s="23"/>
    </row>
    <row r="43" spans="1:19" s="25" customFormat="1" x14ac:dyDescent="0.2">
      <c r="A43" s="71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678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71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678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71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678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71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678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71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444</v>
      </c>
      <c r="I47" s="2">
        <v>0</v>
      </c>
      <c r="J47" s="2">
        <v>0</v>
      </c>
      <c r="K47" s="2">
        <v>0</v>
      </c>
      <c r="L47" s="23">
        <v>100</v>
      </c>
      <c r="M47" s="23" t="s">
        <v>678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71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469</v>
      </c>
      <c r="I48" s="2">
        <v>0</v>
      </c>
      <c r="J48" s="2">
        <v>0</v>
      </c>
      <c r="K48" s="2">
        <v>0</v>
      </c>
      <c r="L48" s="23">
        <v>100</v>
      </c>
      <c r="M48" s="23" t="s">
        <v>678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71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470</v>
      </c>
      <c r="I49" s="2">
        <v>0</v>
      </c>
      <c r="J49" s="2">
        <v>0</v>
      </c>
      <c r="K49" s="2">
        <v>0</v>
      </c>
      <c r="L49" s="23">
        <v>100</v>
      </c>
      <c r="M49" s="23" t="s">
        <v>678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7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7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70" t="s">
        <v>623</v>
      </c>
      <c r="B52" s="29"/>
      <c r="C52" s="26" t="s">
        <v>38</v>
      </c>
      <c r="D52" s="26" t="s">
        <v>36</v>
      </c>
      <c r="E52" s="26" t="s">
        <v>104</v>
      </c>
      <c r="F52" s="27" t="s">
        <v>493</v>
      </c>
      <c r="G52" s="27" t="s">
        <v>401</v>
      </c>
      <c r="H52" s="27" t="s">
        <v>402</v>
      </c>
      <c r="I52" s="27" t="s">
        <v>403</v>
      </c>
      <c r="J52" s="27" t="s">
        <v>602</v>
      </c>
      <c r="K52" s="26" t="s">
        <v>627</v>
      </c>
      <c r="L52" s="27" t="s">
        <v>518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71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264</v>
      </c>
      <c r="E53" s="26" t="s">
        <v>496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71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266</v>
      </c>
      <c r="E54" s="26" t="s">
        <v>496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71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268</v>
      </c>
      <c r="E55" s="26" t="s">
        <v>200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71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266</v>
      </c>
      <c r="E56" s="26" t="s">
        <v>473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71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268</v>
      </c>
      <c r="E57" s="26" t="s">
        <v>473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71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270</v>
      </c>
      <c r="E58" s="26" t="s">
        <v>473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71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272</v>
      </c>
      <c r="E59" s="26" t="s">
        <v>473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71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444</v>
      </c>
      <c r="E60" s="26" t="s">
        <v>474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71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453</v>
      </c>
      <c r="E61" s="26" t="s">
        <v>200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71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454</v>
      </c>
      <c r="E62" s="26" t="s">
        <v>200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71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455</v>
      </c>
      <c r="E63" s="26" t="s">
        <v>200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71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456</v>
      </c>
      <c r="E64" s="26" t="s">
        <v>200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71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469</v>
      </c>
      <c r="E65" s="26" t="s">
        <v>503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71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470</v>
      </c>
      <c r="E66" s="26" t="s">
        <v>503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71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560</v>
      </c>
      <c r="E67" s="26" t="s">
        <v>200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71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570</v>
      </c>
      <c r="E68" s="26" t="s">
        <v>200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71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571</v>
      </c>
      <c r="E69" s="26" t="s">
        <v>200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71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572</v>
      </c>
      <c r="E70" s="26" t="s">
        <v>200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71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72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75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131</v>
      </c>
      <c r="K73" s="14" t="s">
        <v>128</v>
      </c>
      <c r="L73" s="14" t="s">
        <v>129</v>
      </c>
      <c r="M73" s="14" t="s">
        <v>588</v>
      </c>
      <c r="N73" s="14" t="s">
        <v>589</v>
      </c>
      <c r="O73" s="14" t="s">
        <v>590</v>
      </c>
      <c r="P73" s="14" t="s">
        <v>122</v>
      </c>
      <c r="Q73" s="14" t="s">
        <v>594</v>
      </c>
      <c r="R73" s="14" t="s">
        <v>595</v>
      </c>
      <c r="S73" s="14" t="s">
        <v>596</v>
      </c>
      <c r="T73" s="14" t="s">
        <v>121</v>
      </c>
      <c r="U73" s="22" t="s">
        <v>380</v>
      </c>
      <c r="V73" s="14" t="s">
        <v>125</v>
      </c>
      <c r="W73" s="14" t="s">
        <v>599</v>
      </c>
      <c r="X73" s="12" t="s">
        <v>487</v>
      </c>
      <c r="Y73" s="12" t="s">
        <v>582</v>
      </c>
    </row>
    <row r="74" spans="1:25" x14ac:dyDescent="0.2">
      <c r="A74" s="76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259</v>
      </c>
      <c r="D74" s="8" t="s">
        <v>260</v>
      </c>
      <c r="E74" s="4" t="s">
        <v>853</v>
      </c>
      <c r="F74" s="4" t="s">
        <v>261</v>
      </c>
      <c r="G74" s="4" t="s">
        <v>261</v>
      </c>
      <c r="H74" s="2" t="s">
        <v>262</v>
      </c>
      <c r="I74" s="8" t="s">
        <v>263</v>
      </c>
      <c r="J74" s="17"/>
      <c r="K74" s="17"/>
      <c r="L74" s="2"/>
      <c r="M74" s="2"/>
      <c r="N74" s="2"/>
      <c r="O74" s="2"/>
      <c r="P74" s="13"/>
      <c r="Q74" s="15" t="s">
        <v>699</v>
      </c>
      <c r="R74" s="15" t="s">
        <v>700</v>
      </c>
      <c r="S74" s="15" t="s">
        <v>702</v>
      </c>
      <c r="V74" s="1" t="s">
        <v>677</v>
      </c>
    </row>
    <row r="75" spans="1:25" x14ac:dyDescent="0.2">
      <c r="A75" s="76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1083</v>
      </c>
      <c r="D75" s="8" t="s">
        <v>260</v>
      </c>
      <c r="E75" s="4" t="s">
        <v>501</v>
      </c>
      <c r="F75" s="4" t="s">
        <v>261</v>
      </c>
      <c r="G75" s="4" t="s">
        <v>261</v>
      </c>
      <c r="H75" s="2" t="s">
        <v>262</v>
      </c>
      <c r="I75" s="8" t="s">
        <v>263</v>
      </c>
      <c r="J75" s="17"/>
      <c r="K75" s="17"/>
      <c r="L75" s="2"/>
      <c r="M75" s="2"/>
      <c r="N75" s="2"/>
      <c r="O75" s="2"/>
      <c r="P75" s="13"/>
      <c r="Q75" s="15" t="s">
        <v>353</v>
      </c>
      <c r="R75" s="15" t="s">
        <v>700</v>
      </c>
      <c r="S75" s="15" t="s">
        <v>702</v>
      </c>
      <c r="V75" s="1" t="s">
        <v>261</v>
      </c>
    </row>
    <row r="76" spans="1:25" x14ac:dyDescent="0.2">
      <c r="A76" s="76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1084</v>
      </c>
      <c r="D76" s="8" t="s">
        <v>260</v>
      </c>
      <c r="E76" s="4" t="s">
        <v>793</v>
      </c>
      <c r="F76" s="4" t="s">
        <v>261</v>
      </c>
      <c r="G76" s="4" t="s">
        <v>261</v>
      </c>
      <c r="H76" s="2" t="s">
        <v>262</v>
      </c>
      <c r="I76" s="8" t="s">
        <v>263</v>
      </c>
      <c r="J76" s="17"/>
      <c r="K76" s="17"/>
      <c r="L76" s="2"/>
      <c r="M76" s="2"/>
      <c r="N76" s="2"/>
      <c r="O76" s="2"/>
      <c r="P76" s="13"/>
      <c r="Q76" s="15" t="s">
        <v>353</v>
      </c>
      <c r="R76" s="15" t="s">
        <v>700</v>
      </c>
      <c r="S76" s="15" t="s">
        <v>702</v>
      </c>
      <c r="V76" s="1" t="s">
        <v>261</v>
      </c>
    </row>
    <row r="77" spans="1:25" x14ac:dyDescent="0.2">
      <c r="A77" s="76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264</v>
      </c>
      <c r="D77" s="8" t="s">
        <v>264</v>
      </c>
      <c r="E77" s="8" t="s">
        <v>261</v>
      </c>
      <c r="F77" s="8" t="s">
        <v>261</v>
      </c>
      <c r="G77" s="8" t="s">
        <v>261</v>
      </c>
      <c r="H77" s="4" t="s">
        <v>265</v>
      </c>
      <c r="I77" s="8" t="s">
        <v>263</v>
      </c>
      <c r="J77" s="17"/>
      <c r="K77" s="17"/>
      <c r="L77" s="2"/>
      <c r="M77" s="2"/>
      <c r="N77" s="2"/>
      <c r="O77" s="2"/>
      <c r="P77" s="13"/>
      <c r="Q77" s="15" t="s">
        <v>699</v>
      </c>
      <c r="R77" s="15" t="s">
        <v>700</v>
      </c>
      <c r="S77" s="15" t="s">
        <v>701</v>
      </c>
      <c r="V77" s="1" t="s">
        <v>677</v>
      </c>
    </row>
    <row r="78" spans="1:25" x14ac:dyDescent="0.2">
      <c r="A78" s="76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266</v>
      </c>
      <c r="D78" s="8" t="s">
        <v>266</v>
      </c>
      <c r="E78" s="8" t="s">
        <v>261</v>
      </c>
      <c r="F78" s="8" t="s">
        <v>261</v>
      </c>
      <c r="G78" s="8" t="s">
        <v>261</v>
      </c>
      <c r="H78" s="4" t="s">
        <v>267</v>
      </c>
      <c r="I78" s="8" t="s">
        <v>263</v>
      </c>
      <c r="J78" s="17"/>
      <c r="K78" s="17"/>
      <c r="L78" s="2"/>
      <c r="M78" s="2"/>
      <c r="N78" s="2"/>
      <c r="O78" s="2"/>
      <c r="P78" s="13"/>
      <c r="Q78" s="15" t="s">
        <v>699</v>
      </c>
      <c r="R78" s="15" t="s">
        <v>700</v>
      </c>
      <c r="S78" s="15" t="s">
        <v>703</v>
      </c>
      <c r="V78" s="1" t="s">
        <v>677</v>
      </c>
    </row>
    <row r="79" spans="1:25" x14ac:dyDescent="0.2">
      <c r="A79" s="76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268</v>
      </c>
      <c r="D79" s="8" t="s">
        <v>268</v>
      </c>
      <c r="E79" s="8" t="s">
        <v>261</v>
      </c>
      <c r="F79" s="8" t="s">
        <v>261</v>
      </c>
      <c r="G79" s="8" t="s">
        <v>261</v>
      </c>
      <c r="H79" s="4" t="s">
        <v>269</v>
      </c>
      <c r="I79" s="8" t="s">
        <v>263</v>
      </c>
      <c r="J79" s="17"/>
      <c r="K79" s="17"/>
      <c r="L79" s="2"/>
      <c r="M79" s="2"/>
      <c r="N79" s="2"/>
      <c r="O79" s="2"/>
      <c r="P79" s="13"/>
      <c r="Q79" s="15" t="s">
        <v>699</v>
      </c>
      <c r="R79" s="15" t="s">
        <v>700</v>
      </c>
      <c r="S79" s="15" t="s">
        <v>704</v>
      </c>
      <c r="V79" s="1" t="s">
        <v>677</v>
      </c>
    </row>
    <row r="80" spans="1:25" x14ac:dyDescent="0.2">
      <c r="A80" s="76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270</v>
      </c>
      <c r="D80" s="8" t="s">
        <v>270</v>
      </c>
      <c r="E80" s="8" t="s">
        <v>261</v>
      </c>
      <c r="F80" s="8" t="s">
        <v>261</v>
      </c>
      <c r="G80" s="8" t="s">
        <v>261</v>
      </c>
      <c r="H80" s="4" t="s">
        <v>271</v>
      </c>
      <c r="I80" s="8" t="s">
        <v>263</v>
      </c>
      <c r="J80" s="17"/>
      <c r="K80" s="17"/>
      <c r="L80" s="2"/>
      <c r="M80" s="2"/>
      <c r="N80" s="2"/>
      <c r="O80" s="2"/>
      <c r="P80" s="13"/>
      <c r="Q80" s="15" t="s">
        <v>699</v>
      </c>
      <c r="R80" s="15" t="s">
        <v>700</v>
      </c>
      <c r="S80" s="15" t="s">
        <v>705</v>
      </c>
      <c r="V80" s="1" t="s">
        <v>677</v>
      </c>
    </row>
    <row r="81" spans="1:22" x14ac:dyDescent="0.2">
      <c r="A81" s="76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272</v>
      </c>
      <c r="D81" s="8" t="s">
        <v>272</v>
      </c>
      <c r="E81" s="8" t="s">
        <v>261</v>
      </c>
      <c r="F81" s="8" t="s">
        <v>261</v>
      </c>
      <c r="G81" s="8" t="s">
        <v>261</v>
      </c>
      <c r="H81" s="4" t="s">
        <v>273</v>
      </c>
      <c r="I81" s="8" t="s">
        <v>263</v>
      </c>
      <c r="J81" s="17"/>
      <c r="K81" s="17"/>
      <c r="L81" s="2"/>
      <c r="M81" s="2"/>
      <c r="N81" s="2"/>
      <c r="O81" s="2"/>
      <c r="P81" s="13"/>
      <c r="Q81" s="15" t="s">
        <v>699</v>
      </c>
      <c r="R81" s="15" t="s">
        <v>700</v>
      </c>
      <c r="S81" s="15" t="s">
        <v>706</v>
      </c>
      <c r="V81" s="1" t="s">
        <v>677</v>
      </c>
    </row>
    <row r="82" spans="1:22" x14ac:dyDescent="0.2">
      <c r="A82" s="76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274</v>
      </c>
      <c r="D82" s="8" t="s">
        <v>274</v>
      </c>
      <c r="E82" s="8" t="s">
        <v>261</v>
      </c>
      <c r="F82" s="8" t="s">
        <v>261</v>
      </c>
      <c r="G82" s="8" t="s">
        <v>261</v>
      </c>
      <c r="H82" s="4" t="s">
        <v>275</v>
      </c>
      <c r="I82" s="8" t="s">
        <v>263</v>
      </c>
      <c r="J82" s="17"/>
      <c r="K82" s="17"/>
      <c r="L82" s="2"/>
      <c r="M82" s="2"/>
      <c r="N82" s="2"/>
      <c r="O82" s="2"/>
      <c r="P82" s="13"/>
      <c r="Q82" s="15" t="s">
        <v>699</v>
      </c>
      <c r="R82" s="15" t="s">
        <v>700</v>
      </c>
      <c r="S82" s="15" t="s">
        <v>707</v>
      </c>
      <c r="V82" s="1" t="s">
        <v>677</v>
      </c>
    </row>
    <row r="83" spans="1:22" x14ac:dyDescent="0.2">
      <c r="A83" s="76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276</v>
      </c>
      <c r="D83" s="8" t="s">
        <v>276</v>
      </c>
      <c r="E83" s="8" t="s">
        <v>261</v>
      </c>
      <c r="F83" s="8" t="s">
        <v>261</v>
      </c>
      <c r="G83" s="8" t="s">
        <v>261</v>
      </c>
      <c r="H83" s="4" t="s">
        <v>277</v>
      </c>
      <c r="I83" s="8" t="s">
        <v>263</v>
      </c>
      <c r="J83" s="17"/>
      <c r="K83" s="17"/>
      <c r="L83" s="2"/>
      <c r="M83" s="2"/>
      <c r="N83" s="2"/>
      <c r="O83" s="2"/>
      <c r="P83" s="13"/>
      <c r="Q83" s="15" t="s">
        <v>699</v>
      </c>
      <c r="R83" s="15" t="s">
        <v>700</v>
      </c>
      <c r="S83" s="15" t="s">
        <v>708</v>
      </c>
      <c r="V83" s="1" t="s">
        <v>677</v>
      </c>
    </row>
    <row r="84" spans="1:22" x14ac:dyDescent="0.2">
      <c r="A84" s="76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278</v>
      </c>
      <c r="D84" s="8" t="s">
        <v>278</v>
      </c>
      <c r="E84" s="8" t="s">
        <v>261</v>
      </c>
      <c r="F84" s="8" t="s">
        <v>261</v>
      </c>
      <c r="G84" s="8" t="s">
        <v>261</v>
      </c>
      <c r="H84" s="4" t="s">
        <v>279</v>
      </c>
      <c r="I84" s="8" t="s">
        <v>263</v>
      </c>
      <c r="J84" s="17"/>
      <c r="K84" s="17"/>
      <c r="L84" s="2"/>
      <c r="M84" s="2"/>
      <c r="N84" s="2"/>
      <c r="O84" s="2"/>
      <c r="P84" s="13"/>
      <c r="Q84" s="15" t="s">
        <v>699</v>
      </c>
      <c r="R84" s="15" t="s">
        <v>700</v>
      </c>
      <c r="S84" s="15" t="s">
        <v>709</v>
      </c>
      <c r="V84" s="1" t="s">
        <v>677</v>
      </c>
    </row>
    <row r="85" spans="1:22" x14ac:dyDescent="0.2">
      <c r="A85" s="76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280</v>
      </c>
      <c r="D85" s="8" t="s">
        <v>280</v>
      </c>
      <c r="E85" s="8" t="s">
        <v>261</v>
      </c>
      <c r="F85" s="8" t="s">
        <v>261</v>
      </c>
      <c r="G85" s="8" t="s">
        <v>261</v>
      </c>
      <c r="H85" s="4" t="s">
        <v>281</v>
      </c>
      <c r="I85" s="8" t="s">
        <v>263</v>
      </c>
      <c r="J85" s="17"/>
      <c r="K85" s="17"/>
      <c r="L85" s="2"/>
      <c r="M85" s="2"/>
      <c r="N85" s="2"/>
      <c r="O85" s="2"/>
      <c r="P85" s="13"/>
      <c r="Q85" s="15" t="s">
        <v>699</v>
      </c>
      <c r="R85" s="15" t="s">
        <v>700</v>
      </c>
      <c r="S85" s="15" t="s">
        <v>710</v>
      </c>
      <c r="V85" s="1" t="s">
        <v>677</v>
      </c>
    </row>
    <row r="86" spans="1:22" x14ac:dyDescent="0.2">
      <c r="A86" s="76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282</v>
      </c>
      <c r="D86" s="8" t="s">
        <v>282</v>
      </c>
      <c r="E86" s="8" t="s">
        <v>261</v>
      </c>
      <c r="F86" s="8" t="s">
        <v>261</v>
      </c>
      <c r="G86" s="8" t="s">
        <v>261</v>
      </c>
      <c r="H86" s="4" t="s">
        <v>283</v>
      </c>
      <c r="I86" s="8" t="s">
        <v>263</v>
      </c>
      <c r="J86" s="17"/>
      <c r="K86" s="17"/>
      <c r="L86" s="2"/>
      <c r="M86" s="2"/>
      <c r="N86" s="2"/>
      <c r="O86" s="2"/>
      <c r="P86" s="13"/>
      <c r="Q86" s="15" t="s">
        <v>699</v>
      </c>
      <c r="R86" s="15" t="s">
        <v>700</v>
      </c>
      <c r="S86" s="15" t="s">
        <v>711</v>
      </c>
      <c r="V86" s="1" t="s">
        <v>677</v>
      </c>
    </row>
    <row r="87" spans="1:22" x14ac:dyDescent="0.2">
      <c r="A87" s="76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284</v>
      </c>
      <c r="D87" s="8" t="s">
        <v>284</v>
      </c>
      <c r="E87" s="8" t="s">
        <v>261</v>
      </c>
      <c r="F87" s="8" t="s">
        <v>261</v>
      </c>
      <c r="G87" s="8" t="s">
        <v>200</v>
      </c>
      <c r="H87" s="4" t="s">
        <v>285</v>
      </c>
      <c r="I87" s="8" t="s">
        <v>263</v>
      </c>
      <c r="J87" s="17"/>
      <c r="K87" s="17"/>
      <c r="L87" s="2"/>
      <c r="M87" s="2"/>
      <c r="N87" s="2"/>
      <c r="O87" s="2"/>
      <c r="P87" s="13"/>
      <c r="Q87" s="15" t="s">
        <v>699</v>
      </c>
      <c r="R87" s="15" t="s">
        <v>700</v>
      </c>
      <c r="S87" s="15" t="s">
        <v>712</v>
      </c>
      <c r="V87" s="1" t="s">
        <v>677</v>
      </c>
    </row>
    <row r="88" spans="1:22" x14ac:dyDescent="0.2">
      <c r="A88" s="76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286</v>
      </c>
      <c r="D88" s="8" t="s">
        <v>286</v>
      </c>
      <c r="E88" s="8" t="s">
        <v>261</v>
      </c>
      <c r="F88" s="8" t="s">
        <v>261</v>
      </c>
      <c r="G88" s="8" t="s">
        <v>200</v>
      </c>
      <c r="H88" s="4" t="s">
        <v>287</v>
      </c>
      <c r="I88" s="8" t="s">
        <v>263</v>
      </c>
      <c r="J88" s="17"/>
      <c r="K88" s="17"/>
      <c r="L88" s="2"/>
      <c r="M88" s="2"/>
      <c r="N88" s="2"/>
      <c r="O88" s="2"/>
      <c r="P88" s="13"/>
      <c r="Q88" s="15" t="s">
        <v>699</v>
      </c>
      <c r="R88" s="15" t="s">
        <v>700</v>
      </c>
      <c r="S88" s="15" t="s">
        <v>713</v>
      </c>
      <c r="V88" s="1" t="s">
        <v>677</v>
      </c>
    </row>
    <row r="89" spans="1:22" x14ac:dyDescent="0.2">
      <c r="A89" s="76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288</v>
      </c>
      <c r="D89" s="8" t="s">
        <v>288</v>
      </c>
      <c r="E89" s="8" t="s">
        <v>261</v>
      </c>
      <c r="F89" s="8" t="s">
        <v>261</v>
      </c>
      <c r="G89" s="8" t="s">
        <v>200</v>
      </c>
      <c r="H89" s="4" t="s">
        <v>289</v>
      </c>
      <c r="I89" s="8" t="s">
        <v>263</v>
      </c>
      <c r="J89" s="17"/>
      <c r="K89" s="17"/>
      <c r="L89" s="2"/>
      <c r="M89" s="2"/>
      <c r="N89" s="2"/>
      <c r="O89" s="2"/>
      <c r="P89" s="13"/>
      <c r="Q89" s="15" t="s">
        <v>699</v>
      </c>
      <c r="R89" s="15" t="s">
        <v>700</v>
      </c>
      <c r="S89" s="15" t="s">
        <v>714</v>
      </c>
      <c r="V89" s="1" t="s">
        <v>677</v>
      </c>
    </row>
    <row r="90" spans="1:22" x14ac:dyDescent="0.2">
      <c r="A90" s="76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290</v>
      </c>
      <c r="D90" s="8" t="s">
        <v>290</v>
      </c>
      <c r="E90" s="8" t="s">
        <v>261</v>
      </c>
      <c r="F90" s="8" t="s">
        <v>261</v>
      </c>
      <c r="G90" s="8" t="s">
        <v>200</v>
      </c>
      <c r="H90" s="4" t="s">
        <v>291</v>
      </c>
      <c r="I90" s="8" t="s">
        <v>263</v>
      </c>
      <c r="J90" s="17"/>
      <c r="K90" s="17"/>
      <c r="L90" s="2"/>
      <c r="M90" s="2"/>
      <c r="N90" s="2"/>
      <c r="O90" s="2"/>
      <c r="P90" s="13"/>
      <c r="Q90" s="15" t="s">
        <v>699</v>
      </c>
      <c r="R90" s="15" t="s">
        <v>700</v>
      </c>
      <c r="S90" s="15" t="s">
        <v>715</v>
      </c>
      <c r="V90" s="1" t="s">
        <v>677</v>
      </c>
    </row>
    <row r="91" spans="1:22" x14ac:dyDescent="0.2">
      <c r="A91" s="76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292</v>
      </c>
      <c r="D91" s="8" t="s">
        <v>292</v>
      </c>
      <c r="E91" s="8" t="s">
        <v>261</v>
      </c>
      <c r="F91" s="8" t="s">
        <v>261</v>
      </c>
      <c r="G91" s="8" t="s">
        <v>200</v>
      </c>
      <c r="H91" s="4" t="s">
        <v>293</v>
      </c>
      <c r="I91" s="8" t="s">
        <v>263</v>
      </c>
      <c r="J91" s="17"/>
      <c r="K91" s="17"/>
      <c r="L91" s="2"/>
      <c r="M91" s="2"/>
      <c r="N91" s="2"/>
      <c r="O91" s="2"/>
      <c r="P91" s="13"/>
      <c r="Q91" s="15" t="s">
        <v>699</v>
      </c>
      <c r="R91" s="15" t="s">
        <v>700</v>
      </c>
      <c r="S91" s="15" t="s">
        <v>716</v>
      </c>
      <c r="V91" s="1" t="s">
        <v>677</v>
      </c>
    </row>
    <row r="92" spans="1:22" x14ac:dyDescent="0.2">
      <c r="A92" s="76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294</v>
      </c>
      <c r="D92" s="8" t="s">
        <v>294</v>
      </c>
      <c r="E92" s="8" t="s">
        <v>261</v>
      </c>
      <c r="F92" s="8" t="s">
        <v>261</v>
      </c>
      <c r="G92" s="8" t="s">
        <v>200</v>
      </c>
      <c r="H92" s="4" t="s">
        <v>295</v>
      </c>
      <c r="I92" s="8" t="s">
        <v>263</v>
      </c>
      <c r="J92" s="17"/>
      <c r="K92" s="17"/>
      <c r="L92" s="2"/>
      <c r="M92" s="2"/>
      <c r="N92" s="2"/>
      <c r="O92" s="2"/>
      <c r="P92" s="13"/>
      <c r="Q92" s="15" t="s">
        <v>699</v>
      </c>
      <c r="R92" s="15" t="s">
        <v>700</v>
      </c>
      <c r="S92" s="15" t="s">
        <v>717</v>
      </c>
      <c r="V92" s="1" t="s">
        <v>677</v>
      </c>
    </row>
    <row r="93" spans="1:22" x14ac:dyDescent="0.2">
      <c r="A93" s="76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296</v>
      </c>
      <c r="D93" s="8" t="s">
        <v>296</v>
      </c>
      <c r="E93" s="8" t="s">
        <v>261</v>
      </c>
      <c r="F93" s="8" t="s">
        <v>261</v>
      </c>
      <c r="G93" s="8" t="s">
        <v>200</v>
      </c>
      <c r="H93" s="4" t="s">
        <v>297</v>
      </c>
      <c r="I93" s="8" t="s">
        <v>263</v>
      </c>
      <c r="L93" s="1"/>
      <c r="M93" s="1"/>
      <c r="N93" s="1"/>
      <c r="P93" s="15"/>
      <c r="Q93" s="15" t="s">
        <v>699</v>
      </c>
      <c r="R93" s="15" t="s">
        <v>700</v>
      </c>
      <c r="S93" s="15" t="s">
        <v>718</v>
      </c>
      <c r="V93" s="1" t="s">
        <v>677</v>
      </c>
    </row>
    <row r="94" spans="1:22" x14ac:dyDescent="0.2">
      <c r="A94" s="76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298</v>
      </c>
      <c r="D94" s="8" t="s">
        <v>298</v>
      </c>
      <c r="E94" s="8" t="s">
        <v>261</v>
      </c>
      <c r="F94" s="8" t="s">
        <v>261</v>
      </c>
      <c r="G94" s="8" t="s">
        <v>200</v>
      </c>
      <c r="H94" s="4" t="s">
        <v>299</v>
      </c>
      <c r="I94" s="8" t="s">
        <v>263</v>
      </c>
      <c r="L94" s="1"/>
      <c r="M94" s="1"/>
      <c r="N94" s="1"/>
      <c r="P94" s="15"/>
      <c r="Q94" s="15" t="s">
        <v>699</v>
      </c>
      <c r="R94" s="15" t="s">
        <v>700</v>
      </c>
      <c r="S94" s="15" t="s">
        <v>719</v>
      </c>
      <c r="V94" s="1" t="s">
        <v>677</v>
      </c>
    </row>
    <row r="95" spans="1:22" x14ac:dyDescent="0.2">
      <c r="A95" s="76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300</v>
      </c>
      <c r="D95" s="8" t="s">
        <v>300</v>
      </c>
      <c r="E95" s="8" t="s">
        <v>261</v>
      </c>
      <c r="F95" s="8" t="s">
        <v>261</v>
      </c>
      <c r="G95" s="8" t="s">
        <v>200</v>
      </c>
      <c r="H95" s="4" t="s">
        <v>301</v>
      </c>
      <c r="I95" s="8" t="s">
        <v>263</v>
      </c>
      <c r="L95" s="1"/>
      <c r="M95" s="1"/>
      <c r="N95" s="1"/>
      <c r="P95" s="15"/>
      <c r="Q95" s="15" t="s">
        <v>699</v>
      </c>
      <c r="R95" s="15" t="s">
        <v>700</v>
      </c>
      <c r="S95" s="15" t="s">
        <v>720</v>
      </c>
      <c r="V95" s="1" t="s">
        <v>677</v>
      </c>
    </row>
    <row r="96" spans="1:22" x14ac:dyDescent="0.2">
      <c r="A96" s="76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302</v>
      </c>
      <c r="D96" s="8" t="s">
        <v>302</v>
      </c>
      <c r="E96" s="8" t="s">
        <v>261</v>
      </c>
      <c r="F96" s="8" t="s">
        <v>261</v>
      </c>
      <c r="G96" s="8" t="s">
        <v>200</v>
      </c>
      <c r="H96" s="4" t="s">
        <v>303</v>
      </c>
      <c r="I96" s="8" t="s">
        <v>263</v>
      </c>
      <c r="L96" s="1"/>
      <c r="M96" s="1"/>
      <c r="N96" s="1"/>
      <c r="P96" s="15"/>
      <c r="Q96" s="15" t="s">
        <v>699</v>
      </c>
      <c r="R96" s="15" t="s">
        <v>700</v>
      </c>
      <c r="S96" s="15" t="s">
        <v>721</v>
      </c>
      <c r="V96" s="1" t="s">
        <v>677</v>
      </c>
    </row>
    <row r="97" spans="1:22" x14ac:dyDescent="0.2">
      <c r="A97" s="76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304</v>
      </c>
      <c r="D97" s="8" t="s">
        <v>304</v>
      </c>
      <c r="E97" s="8" t="s">
        <v>261</v>
      </c>
      <c r="F97" s="8" t="s">
        <v>200</v>
      </c>
      <c r="G97" s="8" t="s">
        <v>261</v>
      </c>
      <c r="H97" s="4" t="s">
        <v>305</v>
      </c>
      <c r="I97" s="8" t="s">
        <v>263</v>
      </c>
      <c r="L97" s="1"/>
      <c r="M97" s="1"/>
      <c r="N97" s="1"/>
      <c r="P97" s="15"/>
      <c r="Q97" s="15" t="s">
        <v>699</v>
      </c>
      <c r="R97" s="15" t="s">
        <v>700</v>
      </c>
      <c r="S97" s="15" t="s">
        <v>722</v>
      </c>
      <c r="V97" s="1" t="s">
        <v>677</v>
      </c>
    </row>
    <row r="98" spans="1:22" x14ac:dyDescent="0.2">
      <c r="A98" s="76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306</v>
      </c>
      <c r="D98" s="8" t="s">
        <v>306</v>
      </c>
      <c r="E98" s="8" t="s">
        <v>261</v>
      </c>
      <c r="F98" s="8" t="s">
        <v>200</v>
      </c>
      <c r="G98" s="8" t="s">
        <v>261</v>
      </c>
      <c r="H98" s="4" t="s">
        <v>307</v>
      </c>
      <c r="I98" s="8" t="s">
        <v>263</v>
      </c>
      <c r="L98" s="1"/>
      <c r="M98" s="1"/>
      <c r="N98" s="1"/>
      <c r="P98" s="15"/>
      <c r="Q98" s="15" t="s">
        <v>699</v>
      </c>
      <c r="R98" s="15" t="s">
        <v>700</v>
      </c>
      <c r="S98" s="15" t="s">
        <v>723</v>
      </c>
      <c r="V98" s="1" t="s">
        <v>677</v>
      </c>
    </row>
    <row r="99" spans="1:22" x14ac:dyDescent="0.2">
      <c r="A99" s="76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308</v>
      </c>
      <c r="D99" s="8" t="s">
        <v>308</v>
      </c>
      <c r="E99" s="8" t="s">
        <v>261</v>
      </c>
      <c r="F99" s="8" t="s">
        <v>200</v>
      </c>
      <c r="G99" s="8" t="s">
        <v>261</v>
      </c>
      <c r="H99" s="4" t="s">
        <v>309</v>
      </c>
      <c r="I99" s="8" t="s">
        <v>263</v>
      </c>
      <c r="L99" s="1"/>
      <c r="M99" s="1"/>
      <c r="N99" s="1"/>
      <c r="P99" s="15"/>
      <c r="Q99" s="15" t="s">
        <v>699</v>
      </c>
      <c r="R99" s="15" t="s">
        <v>700</v>
      </c>
      <c r="S99" s="15" t="s">
        <v>724</v>
      </c>
      <c r="V99" s="1" t="s">
        <v>677</v>
      </c>
    </row>
    <row r="100" spans="1:22" x14ac:dyDescent="0.2">
      <c r="A100" s="76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310</v>
      </c>
      <c r="D100" s="8" t="s">
        <v>310</v>
      </c>
      <c r="E100" s="8" t="s">
        <v>261</v>
      </c>
      <c r="F100" s="8" t="s">
        <v>200</v>
      </c>
      <c r="G100" s="8" t="s">
        <v>261</v>
      </c>
      <c r="H100" s="4" t="s">
        <v>311</v>
      </c>
      <c r="I100" s="8" t="s">
        <v>263</v>
      </c>
      <c r="L100" s="1"/>
      <c r="M100" s="1"/>
      <c r="N100" s="1"/>
      <c r="P100" s="15"/>
      <c r="Q100" s="15" t="s">
        <v>699</v>
      </c>
      <c r="R100" s="15" t="s">
        <v>700</v>
      </c>
      <c r="S100" s="15" t="s">
        <v>725</v>
      </c>
      <c r="U100" s="1" t="s">
        <v>696</v>
      </c>
      <c r="V100" s="1" t="s">
        <v>677</v>
      </c>
    </row>
    <row r="101" spans="1:22" x14ac:dyDescent="0.2">
      <c r="A101" s="76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312</v>
      </c>
      <c r="D101" s="8" t="s">
        <v>312</v>
      </c>
      <c r="E101" s="8" t="s">
        <v>261</v>
      </c>
      <c r="F101" s="8" t="s">
        <v>200</v>
      </c>
      <c r="G101" s="8" t="s">
        <v>261</v>
      </c>
      <c r="H101" s="4" t="s">
        <v>313</v>
      </c>
      <c r="I101" s="8" t="s">
        <v>263</v>
      </c>
      <c r="L101" s="1"/>
      <c r="M101" s="1"/>
      <c r="N101" s="1"/>
      <c r="P101" s="15"/>
      <c r="Q101" s="15" t="s">
        <v>699</v>
      </c>
      <c r="R101" s="15" t="s">
        <v>700</v>
      </c>
      <c r="S101" s="15" t="s">
        <v>726</v>
      </c>
      <c r="U101" s="1" t="s">
        <v>697</v>
      </c>
      <c r="V101" s="1" t="s">
        <v>677</v>
      </c>
    </row>
    <row r="102" spans="1:22" x14ac:dyDescent="0.2">
      <c r="A102" s="76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314</v>
      </c>
      <c r="D102" s="8" t="s">
        <v>314</v>
      </c>
      <c r="E102" s="8" t="s">
        <v>261</v>
      </c>
      <c r="F102" s="8" t="s">
        <v>200</v>
      </c>
      <c r="G102" s="8" t="s">
        <v>261</v>
      </c>
      <c r="H102" s="4" t="s">
        <v>315</v>
      </c>
      <c r="I102" s="8" t="s">
        <v>263</v>
      </c>
      <c r="L102" s="1"/>
      <c r="M102" s="1"/>
      <c r="N102" s="1"/>
      <c r="P102" s="15"/>
      <c r="Q102" s="15" t="s">
        <v>699</v>
      </c>
      <c r="R102" s="15" t="s">
        <v>700</v>
      </c>
      <c r="S102" s="15" t="s">
        <v>727</v>
      </c>
      <c r="U102" s="1" t="s">
        <v>698</v>
      </c>
      <c r="V102" s="1" t="s">
        <v>677</v>
      </c>
    </row>
    <row r="103" spans="1:22" x14ac:dyDescent="0.2">
      <c r="A103" s="76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316</v>
      </c>
      <c r="D103" s="8" t="s">
        <v>316</v>
      </c>
      <c r="E103" s="8" t="s">
        <v>261</v>
      </c>
      <c r="F103" s="8" t="s">
        <v>200</v>
      </c>
      <c r="G103" s="8" t="s">
        <v>261</v>
      </c>
      <c r="H103" s="4" t="s">
        <v>317</v>
      </c>
      <c r="I103" s="8" t="s">
        <v>263</v>
      </c>
      <c r="L103" s="1"/>
      <c r="M103" s="1"/>
      <c r="N103" s="1"/>
      <c r="P103" s="15"/>
      <c r="Q103" s="15" t="s">
        <v>699</v>
      </c>
      <c r="R103" s="15" t="s">
        <v>700</v>
      </c>
      <c r="S103" s="15" t="s">
        <v>728</v>
      </c>
      <c r="V103" s="1" t="s">
        <v>677</v>
      </c>
    </row>
    <row r="104" spans="1:22" x14ac:dyDescent="0.2">
      <c r="A104" s="76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318</v>
      </c>
      <c r="D104" s="8" t="s">
        <v>318</v>
      </c>
      <c r="E104" s="8" t="s">
        <v>261</v>
      </c>
      <c r="F104" s="8" t="s">
        <v>200</v>
      </c>
      <c r="G104" s="8" t="s">
        <v>261</v>
      </c>
      <c r="H104" s="4" t="s">
        <v>319</v>
      </c>
      <c r="I104" s="8" t="s">
        <v>263</v>
      </c>
      <c r="L104" s="1"/>
      <c r="M104" s="1"/>
      <c r="N104" s="1"/>
      <c r="P104" s="15"/>
      <c r="Q104" s="15" t="s">
        <v>699</v>
      </c>
      <c r="R104" s="15" t="s">
        <v>700</v>
      </c>
      <c r="S104" s="15" t="s">
        <v>729</v>
      </c>
      <c r="V104" s="1" t="s">
        <v>677</v>
      </c>
    </row>
    <row r="105" spans="1:22" x14ac:dyDescent="0.2">
      <c r="A105" s="76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320</v>
      </c>
      <c r="D105" s="8" t="s">
        <v>320</v>
      </c>
      <c r="E105" s="8" t="s">
        <v>261</v>
      </c>
      <c r="F105" s="8" t="s">
        <v>200</v>
      </c>
      <c r="G105" s="8" t="s">
        <v>261</v>
      </c>
      <c r="H105" s="4" t="s">
        <v>321</v>
      </c>
      <c r="I105" s="8" t="s">
        <v>263</v>
      </c>
      <c r="L105" s="1"/>
      <c r="M105" s="1"/>
      <c r="N105" s="1"/>
      <c r="P105" s="15"/>
      <c r="Q105" s="15" t="s">
        <v>699</v>
      </c>
      <c r="R105" s="15" t="s">
        <v>700</v>
      </c>
      <c r="S105" s="15" t="s">
        <v>730</v>
      </c>
      <c r="V105" s="1" t="s">
        <v>677</v>
      </c>
    </row>
    <row r="106" spans="1:22" x14ac:dyDescent="0.2">
      <c r="A106" s="76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322</v>
      </c>
      <c r="D106" s="8" t="s">
        <v>322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L106" s="1"/>
      <c r="M106" s="1"/>
      <c r="N106" s="1"/>
      <c r="P106" s="15"/>
      <c r="Q106" s="15" t="s">
        <v>699</v>
      </c>
      <c r="R106" s="15" t="s">
        <v>700</v>
      </c>
      <c r="S106" s="15" t="s">
        <v>731</v>
      </c>
      <c r="V106" s="1" t="s">
        <v>677</v>
      </c>
    </row>
    <row r="107" spans="1:22" x14ac:dyDescent="0.2">
      <c r="A107" s="76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446</v>
      </c>
      <c r="D107" s="4" t="s">
        <v>446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L107" s="1"/>
      <c r="M107" s="1"/>
      <c r="N107" s="1"/>
      <c r="P107" s="15"/>
      <c r="Q107" s="15" t="s">
        <v>699</v>
      </c>
      <c r="R107" s="15" t="s">
        <v>700</v>
      </c>
      <c r="S107" s="15" t="s">
        <v>732</v>
      </c>
      <c r="U107" s="4" t="s">
        <v>444</v>
      </c>
      <c r="V107" s="1" t="s">
        <v>677</v>
      </c>
    </row>
    <row r="108" spans="1:22" x14ac:dyDescent="0.2">
      <c r="A108" s="76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448</v>
      </c>
      <c r="D108" s="4" t="s">
        <v>448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L108" s="1"/>
      <c r="M108" s="1"/>
      <c r="N108" s="1"/>
      <c r="P108" s="15"/>
      <c r="Q108" s="15" t="s">
        <v>699</v>
      </c>
      <c r="R108" s="15" t="s">
        <v>700</v>
      </c>
      <c r="S108" s="15" t="s">
        <v>733</v>
      </c>
      <c r="U108" s="4" t="s">
        <v>426</v>
      </c>
      <c r="V108" s="1" t="s">
        <v>677</v>
      </c>
    </row>
    <row r="109" spans="1:22" x14ac:dyDescent="0.2">
      <c r="A109" s="76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449</v>
      </c>
      <c r="D109" s="4" t="s">
        <v>449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L109" s="1"/>
      <c r="M109" s="1"/>
      <c r="N109" s="1"/>
      <c r="P109" s="15"/>
      <c r="Q109" s="15" t="s">
        <v>699</v>
      </c>
      <c r="R109" s="15" t="s">
        <v>700</v>
      </c>
      <c r="S109" s="15" t="s">
        <v>734</v>
      </c>
      <c r="U109" s="4" t="s">
        <v>427</v>
      </c>
      <c r="V109" s="1" t="s">
        <v>677</v>
      </c>
    </row>
    <row r="110" spans="1:22" x14ac:dyDescent="0.2">
      <c r="A110" s="76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450</v>
      </c>
      <c r="D110" s="4" t="s">
        <v>450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L110" s="1"/>
      <c r="M110" s="1"/>
      <c r="N110" s="1"/>
      <c r="P110" s="15"/>
      <c r="Q110" s="15" t="s">
        <v>699</v>
      </c>
      <c r="R110" s="15" t="s">
        <v>700</v>
      </c>
      <c r="S110" s="15" t="s">
        <v>735</v>
      </c>
      <c r="U110" s="4" t="s">
        <v>428</v>
      </c>
      <c r="V110" s="1" t="s">
        <v>677</v>
      </c>
    </row>
    <row r="111" spans="1:22" x14ac:dyDescent="0.2">
      <c r="A111" s="76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451</v>
      </c>
      <c r="D111" s="4" t="s">
        <v>451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L111" s="1"/>
      <c r="M111" s="1"/>
      <c r="N111" s="1"/>
      <c r="P111" s="15"/>
      <c r="Q111" s="15" t="s">
        <v>699</v>
      </c>
      <c r="R111" s="15" t="s">
        <v>700</v>
      </c>
      <c r="S111" s="15" t="s">
        <v>736</v>
      </c>
      <c r="U111" s="4" t="s">
        <v>429</v>
      </c>
      <c r="V111" s="1" t="s">
        <v>677</v>
      </c>
    </row>
    <row r="112" spans="1:22" x14ac:dyDescent="0.2">
      <c r="A112" s="76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452</v>
      </c>
      <c r="D112" s="4" t="s">
        <v>452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L112" s="1"/>
      <c r="M112" s="1"/>
      <c r="N112" s="1"/>
      <c r="P112" s="15"/>
      <c r="Q112" s="15" t="s">
        <v>699</v>
      </c>
      <c r="R112" s="15" t="s">
        <v>700</v>
      </c>
      <c r="S112" s="15" t="s">
        <v>737</v>
      </c>
      <c r="U112" s="4" t="s">
        <v>430</v>
      </c>
      <c r="V112" s="1" t="s">
        <v>677</v>
      </c>
    </row>
    <row r="113" spans="1:22" x14ac:dyDescent="0.2">
      <c r="A113" s="76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453</v>
      </c>
      <c r="D113" s="4" t="s">
        <v>453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L113" s="1"/>
      <c r="M113" s="1"/>
      <c r="N113" s="1"/>
      <c r="P113" s="15"/>
      <c r="Q113" s="15" t="s">
        <v>699</v>
      </c>
      <c r="R113" s="15" t="s">
        <v>700</v>
      </c>
      <c r="S113" s="15" t="s">
        <v>738</v>
      </c>
      <c r="U113" s="4" t="s">
        <v>431</v>
      </c>
      <c r="V113" s="1" t="s">
        <v>677</v>
      </c>
    </row>
    <row r="114" spans="1:22" x14ac:dyDescent="0.2">
      <c r="A114" s="76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454</v>
      </c>
      <c r="D114" s="4" t="s">
        <v>454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L114" s="1"/>
      <c r="M114" s="1"/>
      <c r="N114" s="1"/>
      <c r="P114" s="15"/>
      <c r="Q114" s="15" t="s">
        <v>699</v>
      </c>
      <c r="R114" s="15" t="s">
        <v>700</v>
      </c>
      <c r="S114" s="15" t="s">
        <v>739</v>
      </c>
      <c r="U114" s="4" t="s">
        <v>432</v>
      </c>
      <c r="V114" s="1" t="s">
        <v>677</v>
      </c>
    </row>
    <row r="115" spans="1:22" x14ac:dyDescent="0.2">
      <c r="A115" s="76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455</v>
      </c>
      <c r="D115" s="4" t="s">
        <v>455</v>
      </c>
      <c r="E115" s="8" t="s">
        <v>261</v>
      </c>
      <c r="F115" s="8" t="s">
        <v>200</v>
      </c>
      <c r="G115" s="8" t="s">
        <v>261</v>
      </c>
      <c r="H115" s="4" t="s">
        <v>323</v>
      </c>
      <c r="I115" s="8" t="s">
        <v>263</v>
      </c>
      <c r="L115" s="1"/>
      <c r="M115" s="1"/>
      <c r="N115" s="1"/>
      <c r="P115" s="15"/>
      <c r="Q115" s="15" t="s">
        <v>699</v>
      </c>
      <c r="R115" s="15" t="s">
        <v>700</v>
      </c>
      <c r="S115" s="15" t="s">
        <v>740</v>
      </c>
      <c r="U115" s="4" t="s">
        <v>433</v>
      </c>
      <c r="V115" s="1" t="s">
        <v>677</v>
      </c>
    </row>
    <row r="116" spans="1:22" x14ac:dyDescent="0.2">
      <c r="A116" s="76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456</v>
      </c>
      <c r="D116" s="4" t="s">
        <v>456</v>
      </c>
      <c r="E116" s="8" t="s">
        <v>261</v>
      </c>
      <c r="F116" s="8" t="s">
        <v>200</v>
      </c>
      <c r="G116" s="8" t="s">
        <v>261</v>
      </c>
      <c r="H116" s="4" t="s">
        <v>323</v>
      </c>
      <c r="I116" s="8" t="s">
        <v>263</v>
      </c>
      <c r="L116" s="1"/>
      <c r="M116" s="1"/>
      <c r="N116" s="1"/>
      <c r="P116" s="15"/>
      <c r="Q116" s="15" t="s">
        <v>699</v>
      </c>
      <c r="R116" s="15" t="s">
        <v>700</v>
      </c>
      <c r="S116" s="15" t="s">
        <v>741</v>
      </c>
      <c r="U116" s="4" t="s">
        <v>434</v>
      </c>
      <c r="V116" s="1" t="s">
        <v>677</v>
      </c>
    </row>
    <row r="117" spans="1:22" x14ac:dyDescent="0.2">
      <c r="A117" s="76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645</v>
      </c>
      <c r="B119" s="6" t="s">
        <v>645</v>
      </c>
      <c r="C119" s="22" t="s">
        <v>380</v>
      </c>
      <c r="D119" s="22" t="s">
        <v>468</v>
      </c>
      <c r="E119" s="6" t="s">
        <v>382</v>
      </c>
      <c r="F119" s="6" t="s">
        <v>383</v>
      </c>
      <c r="G119" s="6" t="s">
        <v>466</v>
      </c>
      <c r="H119" s="6" t="s">
        <v>475</v>
      </c>
      <c r="I119" s="6" t="s">
        <v>184</v>
      </c>
      <c r="J119" s="6" t="s">
        <v>387</v>
      </c>
      <c r="K119" s="6" t="s">
        <v>389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444</v>
      </c>
      <c r="D120" s="4" t="s">
        <v>445</v>
      </c>
      <c r="I120" s="4" t="s">
        <v>446</v>
      </c>
      <c r="K120" s="4" t="s">
        <v>447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426</v>
      </c>
      <c r="D121" s="4" t="s">
        <v>435</v>
      </c>
      <c r="I121" s="4" t="s">
        <v>448</v>
      </c>
      <c r="K121" s="4" t="s">
        <v>457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427</v>
      </c>
      <c r="D122" s="4" t="s">
        <v>436</v>
      </c>
      <c r="I122" s="4" t="s">
        <v>449</v>
      </c>
      <c r="K122" s="4" t="s">
        <v>458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428</v>
      </c>
      <c r="D123" s="4" t="s">
        <v>437</v>
      </c>
      <c r="I123" s="4" t="s">
        <v>450</v>
      </c>
      <c r="K123" s="4" t="s">
        <v>459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429</v>
      </c>
      <c r="D124" s="4" t="s">
        <v>438</v>
      </c>
      <c r="I124" s="4" t="s">
        <v>451</v>
      </c>
      <c r="K124" s="4" t="s">
        <v>460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430</v>
      </c>
      <c r="D125" s="4" t="s">
        <v>439</v>
      </c>
      <c r="I125" s="4" t="s">
        <v>452</v>
      </c>
      <c r="K125" s="4" t="s">
        <v>461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431</v>
      </c>
      <c r="D126" s="4" t="s">
        <v>440</v>
      </c>
      <c r="I126" s="4" t="s">
        <v>453</v>
      </c>
      <c r="K126" s="4" t="s">
        <v>462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432</v>
      </c>
      <c r="D127" s="4" t="s">
        <v>441</v>
      </c>
      <c r="I127" s="4" t="s">
        <v>454</v>
      </c>
      <c r="K127" s="4" t="s">
        <v>463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433</v>
      </c>
      <c r="D128" s="4" t="s">
        <v>442</v>
      </c>
      <c r="I128" s="4" t="s">
        <v>455</v>
      </c>
      <c r="K128" s="4" t="s">
        <v>464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434</v>
      </c>
      <c r="D129" s="4" t="s">
        <v>443</v>
      </c>
      <c r="I129" s="4" t="s">
        <v>456</v>
      </c>
      <c r="K129" s="4" t="s">
        <v>465</v>
      </c>
    </row>
    <row r="132" spans="1:11" x14ac:dyDescent="0.3">
      <c r="A132" s="69" t="s">
        <v>95</v>
      </c>
      <c r="B132" s="3" t="s">
        <v>95</v>
      </c>
      <c r="C132" s="2" t="s">
        <v>96</v>
      </c>
      <c r="D132" s="2" t="s">
        <v>97</v>
      </c>
      <c r="E132" s="2" t="s">
        <v>98</v>
      </c>
      <c r="F132" s="2" t="s">
        <v>99</v>
      </c>
    </row>
    <row r="133" spans="1:11" x14ac:dyDescent="0.3">
      <c r="A133" s="69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419</v>
      </c>
      <c r="D133" s="1" t="s">
        <v>420</v>
      </c>
      <c r="E133" s="1" t="s">
        <v>567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69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419</v>
      </c>
      <c r="D134" s="1" t="s">
        <v>120</v>
      </c>
      <c r="E134" s="1" t="s">
        <v>568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69"/>
      <c r="C135" s="3"/>
      <c r="D135" s="1"/>
      <c r="E135" s="1"/>
      <c r="F135" s="1"/>
      <c r="G135" s="3"/>
    </row>
    <row r="136" spans="1:11" x14ac:dyDescent="0.3">
      <c r="A136" s="69"/>
      <c r="C136" s="3"/>
      <c r="D136" s="1"/>
      <c r="E136" s="1"/>
      <c r="F136" s="3"/>
      <c r="G136" s="3"/>
    </row>
    <row r="137" spans="1:11" x14ac:dyDescent="0.3">
      <c r="A137" s="69"/>
      <c r="C137" s="3"/>
      <c r="D137" s="1"/>
      <c r="E137" s="19"/>
      <c r="F137" s="1"/>
      <c r="G137" s="3"/>
    </row>
    <row r="138" spans="1:11" x14ac:dyDescent="0.3">
      <c r="A138" s="69"/>
      <c r="C138" s="3"/>
      <c r="D138" s="1"/>
      <c r="E138" s="19"/>
      <c r="F138" s="1"/>
      <c r="G138" s="3"/>
    </row>
    <row r="139" spans="1:11" x14ac:dyDescent="0.3">
      <c r="A139" s="69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378</v>
      </c>
      <c r="D139" s="9" t="s">
        <v>764</v>
      </c>
      <c r="E139" s="3" t="s">
        <v>379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69"/>
      <c r="B140" s="28" t="str">
        <f t="shared" si="12"/>
        <v>INSERT INTO CODE(DD_MAIN,DD_KEY,DD_VALUE,ORD) VALUES('AUTH','TEACHER','강사','2');</v>
      </c>
      <c r="C140" s="3" t="s">
        <v>378</v>
      </c>
      <c r="D140" s="9" t="s">
        <v>765</v>
      </c>
      <c r="E140" s="3" t="s">
        <v>763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69"/>
      <c r="B141" s="28" t="str">
        <f t="shared" si="12"/>
        <v>INSERT INTO CODE(DD_MAIN,DD_KEY,DD_VALUE,ORD) VALUES('AUTH','TUTOR','튜터','3');</v>
      </c>
      <c r="C141" s="3" t="s">
        <v>378</v>
      </c>
      <c r="D141" s="9" t="s">
        <v>766</v>
      </c>
      <c r="E141" s="3" t="s">
        <v>762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69"/>
      <c r="B142" s="28" t="str">
        <f t="shared" si="12"/>
        <v>INSERT INTO CODE(DD_MAIN,DD_KEY,DD_VALUE,ORD) VALUES('AUTH','USER','사용자','4');</v>
      </c>
      <c r="C142" s="3" t="s">
        <v>378</v>
      </c>
      <c r="D142" s="9" t="s">
        <v>767</v>
      </c>
      <c r="E142" s="3" t="s">
        <v>324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69"/>
      <c r="B143" s="28" t="str">
        <f t="shared" si="12"/>
        <v>INSERT INTO CODE(DD_MAIN,DD_KEY,DD_VALUE,ORD) VALUES('REG_STATUS','Y','승인요청','1');</v>
      </c>
      <c r="C143" s="3" t="s">
        <v>326</v>
      </c>
      <c r="D143" s="9" t="s">
        <v>200</v>
      </c>
      <c r="E143" s="3" t="s">
        <v>327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69"/>
      <c r="B144" s="28" t="str">
        <f t="shared" si="12"/>
        <v>INSERT INTO CODE(DD_MAIN,DD_KEY,DD_VALUE,ORD) VALUES('REG_STATUS','B','현금입금','1');</v>
      </c>
      <c r="C144" s="3" t="s">
        <v>326</v>
      </c>
      <c r="D144" s="9" t="s">
        <v>770</v>
      </c>
      <c r="E144" s="3" t="s">
        <v>771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69"/>
      <c r="B145" s="28" t="str">
        <f t="shared" si="12"/>
        <v>INSERT INTO CODE(DD_MAIN,DD_KEY,DD_VALUE,ORD) VALUES('REG_STATUS','A','승인','2');</v>
      </c>
      <c r="C145" s="3" t="s">
        <v>326</v>
      </c>
      <c r="D145" s="9" t="s">
        <v>328</v>
      </c>
      <c r="E145" s="3" t="s">
        <v>329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69"/>
      <c r="B146" s="28" t="str">
        <f t="shared" si="12"/>
        <v>INSERT INTO CODE(DD_MAIN,DD_KEY,DD_VALUE,ORD) VALUES('REG_STATUS','C','거절','3');</v>
      </c>
      <c r="C146" s="3" t="s">
        <v>326</v>
      </c>
      <c r="D146" s="9" t="s">
        <v>501</v>
      </c>
      <c r="E146" s="3" t="s">
        <v>330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69"/>
      <c r="B147" s="28" t="str">
        <f t="shared" si="12"/>
        <v>INSERT INTO CODE(DD_MAIN,DD_KEY,DD_VALUE,ORD) VALUES('REG_STATUS','R','환불','4');</v>
      </c>
      <c r="C147" s="3" t="s">
        <v>326</v>
      </c>
      <c r="D147" s="9" t="s">
        <v>512</v>
      </c>
      <c r="E147" s="3" t="s">
        <v>417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69"/>
      <c r="B148" s="28" t="str">
        <f t="shared" si="12"/>
        <v>INSERT INTO CODE(DD_MAIN,DD_KEY,DD_VALUE,ORD) VALUES('PAYMENT_KIND','CARD','카드','3');</v>
      </c>
      <c r="C148" s="3" t="s">
        <v>772</v>
      </c>
      <c r="D148" s="9" t="s">
        <v>773</v>
      </c>
      <c r="E148" s="3" t="s">
        <v>775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69"/>
      <c r="B149" s="28" t="str">
        <f t="shared" si="12"/>
        <v>INSERT INTO CODE(DD_MAIN,DD_KEY,DD_VALUE,ORD) VALUES('PAYMENT_KIND','CASH','은행','4');</v>
      </c>
      <c r="C149" s="3" t="s">
        <v>772</v>
      </c>
      <c r="D149" s="9" t="s">
        <v>776</v>
      </c>
      <c r="E149" s="3" t="s">
        <v>774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69"/>
      <c r="C150" s="3"/>
      <c r="D150" s="9"/>
      <c r="E150" s="3"/>
      <c r="F150" s="3"/>
      <c r="G150" s="3"/>
    </row>
    <row r="151" spans="1:7" x14ac:dyDescent="0.3">
      <c r="A151" s="69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875</v>
      </c>
      <c r="D151" s="9" t="s">
        <v>862</v>
      </c>
      <c r="E151" s="3" t="s">
        <v>860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69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861</v>
      </c>
      <c r="D152" s="9" t="s">
        <v>863</v>
      </c>
      <c r="E152" s="3" t="s">
        <v>864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69"/>
      <c r="B153" s="28" t="str">
        <f t="shared" si="18"/>
        <v>INSERT INTO CODE(DD_MAIN,DD_KEY,DD_VALUE,ORD) VALUES('PAYMENT_KIND2','001000000000','가상계좌','3');</v>
      </c>
      <c r="C153" s="3" t="s">
        <v>861</v>
      </c>
      <c r="D153" s="9" t="s">
        <v>865</v>
      </c>
      <c r="E153" s="3" t="s">
        <v>866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69"/>
      <c r="B154" s="28" t="str">
        <f t="shared" si="18"/>
        <v>INSERT INTO CODE(DD_MAIN,DD_KEY,DD_VALUE,ORD) VALUES('PAYMENT_KIND2','000100000000','포인트','4');</v>
      </c>
      <c r="C154" s="3" t="s">
        <v>861</v>
      </c>
      <c r="D154" s="9" t="s">
        <v>867</v>
      </c>
      <c r="E154" s="3" t="s">
        <v>868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69"/>
      <c r="B155" s="28" t="str">
        <f t="shared" si="18"/>
        <v>INSERT INTO CODE(DD_MAIN,DD_KEY,DD_VALUE,ORD) VALUES('PAYMENT_KIND2','000010000000','휴대폰','5');</v>
      </c>
      <c r="C155" s="3" t="s">
        <v>861</v>
      </c>
      <c r="D155" s="9" t="s">
        <v>869</v>
      </c>
      <c r="E155" s="3" t="s">
        <v>870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69"/>
      <c r="B156" s="28" t="str">
        <f t="shared" si="18"/>
        <v>INSERT INTO CODE(DD_MAIN,DD_KEY,DD_VALUE,ORD) VALUES('PAYMENT_KIND2','000000001000','상품권','6');</v>
      </c>
      <c r="C156" s="3" t="s">
        <v>861</v>
      </c>
      <c r="D156" s="9" t="s">
        <v>871</v>
      </c>
      <c r="E156" s="3" t="s">
        <v>872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69"/>
      <c r="B157" s="28" t="str">
        <f t="shared" si="18"/>
        <v>INSERT INTO CODE(DD_MAIN,DD_KEY,DD_VALUE,ORD) VALUES('PAYMENT_KIND2','000000000010','ARS','7');</v>
      </c>
      <c r="C157" s="3" t="s">
        <v>861</v>
      </c>
      <c r="D157" s="9" t="s">
        <v>873</v>
      </c>
      <c r="E157" s="3" t="s">
        <v>874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69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861</v>
      </c>
      <c r="D158" s="9" t="s">
        <v>773</v>
      </c>
      <c r="E158" s="3" t="s">
        <v>775</v>
      </c>
      <c r="F158" s="3">
        <v>8</v>
      </c>
      <c r="G158" s="3"/>
    </row>
    <row r="159" spans="1:7" x14ac:dyDescent="0.3">
      <c r="A159" s="69"/>
      <c r="B159" s="28" t="str">
        <f t="shared" si="19"/>
        <v>INSERT INTO CODE(DD_MAIN,DD_KEY,DD_VALUE,ORD) VALUES('PAYMENT_KIND2','CASH','은행','9');</v>
      </c>
      <c r="C159" s="3" t="s">
        <v>861</v>
      </c>
      <c r="D159" s="9" t="s">
        <v>776</v>
      </c>
      <c r="E159" s="3" t="s">
        <v>485</v>
      </c>
      <c r="F159" s="3">
        <v>9</v>
      </c>
      <c r="G159" s="3"/>
    </row>
    <row r="160" spans="1:7" x14ac:dyDescent="0.3">
      <c r="A160" s="69"/>
      <c r="C160" s="3"/>
      <c r="D160" s="9"/>
      <c r="E160" s="3"/>
      <c r="F160" s="3"/>
      <c r="G160" s="3"/>
    </row>
    <row r="161" spans="1:7" x14ac:dyDescent="0.3">
      <c r="A161" s="69"/>
      <c r="C161" s="3"/>
      <c r="D161" s="1"/>
      <c r="E161" s="19"/>
      <c r="F161" s="1"/>
      <c r="G161" s="3"/>
    </row>
    <row r="162" spans="1:7" x14ac:dyDescent="0.3">
      <c r="A162" s="69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325</v>
      </c>
      <c r="D162" s="9" t="s">
        <v>422</v>
      </c>
      <c r="E162" s="3" t="s">
        <v>421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69"/>
      <c r="B163" s="28" t="str">
        <f t="shared" si="20"/>
        <v>INSERT INTO CODE(DD_MAIN,DD_KEY,DD_VALUE,ORD) VALUES('COURSE_STATUS','G_ING','모집중','2');</v>
      </c>
      <c r="C163" s="3" t="s">
        <v>325</v>
      </c>
      <c r="D163" s="9" t="s">
        <v>415</v>
      </c>
      <c r="E163" s="3" t="s">
        <v>407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69"/>
      <c r="B164" s="28" t="str">
        <f t="shared" si="20"/>
        <v>INSERT INTO CODE(DD_MAIN,DD_KEY,DD_VALUE,ORD) VALUES('COURSE_STATUS','P_BEFORE','강좌 진행전','3');</v>
      </c>
      <c r="C164" s="3" t="s">
        <v>325</v>
      </c>
      <c r="D164" s="9" t="s">
        <v>471</v>
      </c>
      <c r="E164" s="3" t="s">
        <v>472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69"/>
      <c r="B165" s="28" t="str">
        <f t="shared" si="20"/>
        <v>INSERT INTO CODE(DD_MAIN,DD_KEY,DD_VALUE,ORD) VALUES('COURSE_STATUS','P_ING','강좌 진행중','4');</v>
      </c>
      <c r="C165" s="3" t="s">
        <v>325</v>
      </c>
      <c r="D165" s="9" t="s">
        <v>416</v>
      </c>
      <c r="E165" s="3" t="s">
        <v>408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69"/>
      <c r="B166" s="28" t="str">
        <f t="shared" si="20"/>
        <v>INSERT INTO CODE(DD_MAIN,DD_KEY,DD_VALUE,ORD) VALUES('COURSE_STATUS','COMPLETE','강좌 완료','5');</v>
      </c>
      <c r="C166" s="3" t="s">
        <v>325</v>
      </c>
      <c r="D166" s="9" t="s">
        <v>414</v>
      </c>
      <c r="E166" s="3" t="s">
        <v>411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69"/>
      <c r="B167" s="28" t="str">
        <f t="shared" si="20"/>
        <v>INSERT INTO CODE(DD_MAIN,DD_KEY,DD_VALUE,ORD) VALUES('COURSE_STATUS','CLOSE','강좌 종강','6');</v>
      </c>
      <c r="C167" s="3" t="s">
        <v>325</v>
      </c>
      <c r="D167" s="9" t="s">
        <v>412</v>
      </c>
      <c r="E167" s="3" t="s">
        <v>409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69"/>
      <c r="B168" s="28" t="str">
        <f t="shared" si="20"/>
        <v>INSERT INTO CODE(DD_MAIN,DD_KEY,DD_VALUE,ORD) VALUES('COURSE_STATUS','CANCEL','강좌 취소','7');</v>
      </c>
      <c r="C168" s="3" t="s">
        <v>325</v>
      </c>
      <c r="D168" s="9" t="s">
        <v>413</v>
      </c>
      <c r="E168" s="3" t="s">
        <v>410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69"/>
      <c r="C169" s="3"/>
      <c r="D169" s="9"/>
      <c r="E169" s="3"/>
      <c r="F169" s="3"/>
      <c r="G169" s="3"/>
    </row>
    <row r="170" spans="1:7" x14ac:dyDescent="0.3">
      <c r="A170" s="69"/>
      <c r="C170" s="3"/>
      <c r="D170" s="9"/>
      <c r="E170" s="3"/>
      <c r="F170" s="3"/>
      <c r="G170" s="3"/>
    </row>
    <row r="171" spans="1:7" x14ac:dyDescent="0.3">
      <c r="A171" s="69"/>
      <c r="C171" s="3"/>
      <c r="D171" s="9"/>
      <c r="E171" s="3"/>
      <c r="F171" s="3"/>
      <c r="G171" s="3"/>
    </row>
    <row r="172" spans="1:7" x14ac:dyDescent="0.3">
      <c r="A172" s="69"/>
      <c r="C172" s="3"/>
      <c r="D172" s="9"/>
      <c r="E172" s="3"/>
      <c r="F172" s="3"/>
      <c r="G172" s="3"/>
    </row>
    <row r="173" spans="1:7" x14ac:dyDescent="0.3">
      <c r="A173" s="69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134</v>
      </c>
      <c r="D173" s="9" t="s">
        <v>359</v>
      </c>
      <c r="E173" s="3" t="s">
        <v>372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69"/>
      <c r="B174" s="28" t="str">
        <f t="shared" si="23"/>
        <v>INSERT INTO CODE(DD_MAIN,DD_KEY,DD_VALUE,ORD) VALUES('FAQ','02','수강신청','2');</v>
      </c>
      <c r="C174" s="3" t="s">
        <v>134</v>
      </c>
      <c r="D174" s="9" t="s">
        <v>333</v>
      </c>
      <c r="E174" s="3" t="s">
        <v>373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69"/>
      <c r="B175" s="28" t="str">
        <f t="shared" si="23"/>
        <v>INSERT INTO CODE(DD_MAIN,DD_KEY,DD_VALUE,ORD) VALUES('FAQ','03','교육일정','3');</v>
      </c>
      <c r="C175" s="3" t="s">
        <v>134</v>
      </c>
      <c r="D175" s="9" t="s">
        <v>362</v>
      </c>
      <c r="E175" s="3" t="s">
        <v>374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69"/>
      <c r="B176" s="28" t="str">
        <f t="shared" si="23"/>
        <v>INSERT INTO CODE(DD_MAIN,DD_KEY,DD_VALUE,ORD) VALUES('FAQ','04','회원정보관련','4');</v>
      </c>
      <c r="C176" s="3" t="s">
        <v>134</v>
      </c>
      <c r="D176" s="9" t="s">
        <v>364</v>
      </c>
      <c r="E176" s="3" t="s">
        <v>375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69"/>
      <c r="B177" s="28" t="str">
        <f t="shared" si="23"/>
        <v>INSERT INTO CODE(DD_MAIN,DD_KEY,DD_VALUE,ORD) VALUES('FAQ','05','교육상담','5');</v>
      </c>
      <c r="C177" s="3" t="s">
        <v>134</v>
      </c>
      <c r="D177" s="9" t="s">
        <v>366</v>
      </c>
      <c r="E177" s="3" t="s">
        <v>376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69"/>
      <c r="B178" s="28" t="str">
        <f t="shared" si="23"/>
        <v>INSERT INTO CODE(DD_MAIN,DD_KEY,DD_VALUE,ORD) VALUES('FAQ','06','기타문의','6');</v>
      </c>
      <c r="C178" s="3" t="s">
        <v>134</v>
      </c>
      <c r="D178" s="9" t="s">
        <v>368</v>
      </c>
      <c r="E178" s="3" t="s">
        <v>377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69"/>
      <c r="B179" s="28" t="str">
        <f t="shared" si="23"/>
        <v>INSERT INTO CODE(DD_MAIN,DD_KEY,DD_VALUE,ORD) VALUES('POINT_KIND','COURSE','과정 수강 적립','1');</v>
      </c>
      <c r="C179" s="3" t="s">
        <v>562</v>
      </c>
      <c r="D179" s="9" t="s">
        <v>64</v>
      </c>
      <c r="E179" s="19" t="s">
        <v>563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69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562</v>
      </c>
      <c r="D180" s="9" t="s">
        <v>561</v>
      </c>
      <c r="E180" s="19" t="s">
        <v>564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69"/>
      <c r="B181" s="28" t="str">
        <f t="shared" si="26"/>
        <v>INSERT INTO CODE(DD_MAIN,DD_KEY,DD_VALUE,ORD) VALUES('POINT_KIND','POSTSCRIPT','수강 후기','3');</v>
      </c>
      <c r="C181" s="3" t="s">
        <v>562</v>
      </c>
      <c r="D181" s="9" t="s">
        <v>565</v>
      </c>
      <c r="E181" s="19" t="s">
        <v>566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69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617</v>
      </c>
      <c r="D182" s="1" t="s">
        <v>331</v>
      </c>
      <c r="E182" s="1" t="s">
        <v>324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69"/>
      <c r="B183" s="28" t="str">
        <f t="shared" si="27"/>
        <v>INSERT INTO CODE(DD_MAIN,DD_KEY,DD_VALUE,ORD) VALUES('UC_KIND','C','회사','2');</v>
      </c>
      <c r="C183" s="3" t="s">
        <v>617</v>
      </c>
      <c r="D183" s="1" t="s">
        <v>501</v>
      </c>
      <c r="E183" s="19" t="s">
        <v>193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69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332</v>
      </c>
      <c r="D184" s="9" t="s">
        <v>333</v>
      </c>
      <c r="E184" s="9" t="s">
        <v>333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69"/>
      <c r="B185" s="28" t="str">
        <f t="shared" si="29"/>
        <v>INSERT INTO CODE(DD_MAIN,DD_KEY,DD_VALUE,ORD) VALUES('TEL','031','031','2');</v>
      </c>
      <c r="C185" s="3" t="s">
        <v>332</v>
      </c>
      <c r="D185" s="9" t="s">
        <v>334</v>
      </c>
      <c r="E185" s="9" t="s">
        <v>334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69"/>
      <c r="B186" s="28" t="str">
        <f t="shared" si="29"/>
        <v>INSERT INTO CODE(DD_MAIN,DD_KEY,DD_VALUE,ORD) VALUES('TEL','032','032','3');</v>
      </c>
      <c r="C186" s="3" t="s">
        <v>332</v>
      </c>
      <c r="D186" s="9" t="s">
        <v>335</v>
      </c>
      <c r="E186" s="9" t="s">
        <v>335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69"/>
      <c r="B187" s="28" t="str">
        <f t="shared" si="29"/>
        <v>INSERT INTO CODE(DD_MAIN,DD_KEY,DD_VALUE,ORD) VALUES('TEL','033','033','4');</v>
      </c>
      <c r="C187" s="3" t="s">
        <v>332</v>
      </c>
      <c r="D187" s="9" t="s">
        <v>336</v>
      </c>
      <c r="E187" s="9" t="s">
        <v>336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69"/>
      <c r="B188" s="28" t="str">
        <f t="shared" si="29"/>
        <v>INSERT INTO CODE(DD_MAIN,DD_KEY,DD_VALUE,ORD) VALUES('TEL','041','041','5');</v>
      </c>
      <c r="C188" s="3" t="s">
        <v>332</v>
      </c>
      <c r="D188" s="9" t="s">
        <v>337</v>
      </c>
      <c r="E188" s="9" t="s">
        <v>337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69"/>
      <c r="B189" s="28" t="str">
        <f t="shared" si="29"/>
        <v>INSERT INTO CODE(DD_MAIN,DD_KEY,DD_VALUE,ORD) VALUES('TEL','042','042','6');</v>
      </c>
      <c r="C189" s="3" t="s">
        <v>332</v>
      </c>
      <c r="D189" s="9" t="s">
        <v>338</v>
      </c>
      <c r="E189" s="9" t="s">
        <v>338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69"/>
      <c r="B190" s="28" t="str">
        <f t="shared" si="29"/>
        <v>INSERT INTO CODE(DD_MAIN,DD_KEY,DD_VALUE,ORD) VALUES('TEL','043','043','7');</v>
      </c>
      <c r="C190" s="3" t="s">
        <v>332</v>
      </c>
      <c r="D190" s="9" t="s">
        <v>339</v>
      </c>
      <c r="E190" s="9" t="s">
        <v>339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69"/>
      <c r="B191" s="28" t="str">
        <f t="shared" si="29"/>
        <v>INSERT INTO CODE(DD_MAIN,DD_KEY,DD_VALUE,ORD) VALUES('TEL','0502','0502','8');</v>
      </c>
      <c r="C191" s="3" t="s">
        <v>332</v>
      </c>
      <c r="D191" s="9" t="s">
        <v>340</v>
      </c>
      <c r="E191" s="9" t="s">
        <v>340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69"/>
      <c r="B192" s="28" t="str">
        <f t="shared" si="29"/>
        <v>INSERT INTO CODE(DD_MAIN,DD_KEY,DD_VALUE,ORD) VALUES('TEL','0505','0505','9');</v>
      </c>
      <c r="C192" s="3" t="s">
        <v>332</v>
      </c>
      <c r="D192" s="9" t="s">
        <v>341</v>
      </c>
      <c r="E192" s="9" t="s">
        <v>341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69"/>
      <c r="B193" s="28" t="str">
        <f t="shared" si="29"/>
        <v>INSERT INTO CODE(DD_MAIN,DD_KEY,DD_VALUE,ORD) VALUES('TEL','0506','0506','10');</v>
      </c>
      <c r="C193" s="3" t="s">
        <v>332</v>
      </c>
      <c r="D193" s="9" t="s">
        <v>342</v>
      </c>
      <c r="E193" s="9" t="s">
        <v>342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69"/>
      <c r="B194" s="28" t="str">
        <f t="shared" si="29"/>
        <v>INSERT INTO CODE(DD_MAIN,DD_KEY,DD_VALUE,ORD) VALUES('TEL','051','051','11');</v>
      </c>
      <c r="C194" s="3" t="s">
        <v>332</v>
      </c>
      <c r="D194" s="9" t="s">
        <v>343</v>
      </c>
      <c r="E194" s="9" t="s">
        <v>343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69"/>
      <c r="B195" s="28" t="str">
        <f t="shared" si="29"/>
        <v>INSERT INTO CODE(DD_MAIN,DD_KEY,DD_VALUE,ORD) VALUES('TEL','052','052','12');</v>
      </c>
      <c r="C195" s="3" t="s">
        <v>332</v>
      </c>
      <c r="D195" s="9" t="s">
        <v>344</v>
      </c>
      <c r="E195" s="9" t="s">
        <v>344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69"/>
      <c r="B196" s="28" t="str">
        <f t="shared" si="29"/>
        <v>INSERT INTO CODE(DD_MAIN,DD_KEY,DD_VALUE,ORD) VALUES('TEL','053','053','13');</v>
      </c>
      <c r="C196" s="3" t="s">
        <v>332</v>
      </c>
      <c r="D196" s="9" t="s">
        <v>345</v>
      </c>
      <c r="E196" s="9" t="s">
        <v>345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69"/>
      <c r="B197" s="28" t="str">
        <f t="shared" si="29"/>
        <v>INSERT INTO CODE(DD_MAIN,DD_KEY,DD_VALUE,ORD) VALUES('TEL','054','054','14');</v>
      </c>
      <c r="C197" s="3" t="s">
        <v>332</v>
      </c>
      <c r="D197" s="9" t="s">
        <v>346</v>
      </c>
      <c r="E197" s="9" t="s">
        <v>346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69"/>
      <c r="B198" s="28" t="str">
        <f t="shared" si="29"/>
        <v>INSERT INTO CODE(DD_MAIN,DD_KEY,DD_VALUE,ORD) VALUES('TEL','055','055','15');</v>
      </c>
      <c r="C198" s="3" t="s">
        <v>332</v>
      </c>
      <c r="D198" s="9" t="s">
        <v>347</v>
      </c>
      <c r="E198" s="9" t="s">
        <v>347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69"/>
      <c r="B199" s="28" t="str">
        <f t="shared" si="29"/>
        <v>INSERT INTO CODE(DD_MAIN,DD_KEY,DD_VALUE,ORD) VALUES('TEL','061','061','16');</v>
      </c>
      <c r="C199" s="3" t="s">
        <v>332</v>
      </c>
      <c r="D199" s="9" t="s">
        <v>348</v>
      </c>
      <c r="E199" s="9" t="s">
        <v>348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69"/>
      <c r="B200" s="28" t="str">
        <f t="shared" si="29"/>
        <v>INSERT INTO CODE(DD_MAIN,DD_KEY,DD_VALUE,ORD) VALUES('TEL','062','062','17');</v>
      </c>
      <c r="C200" s="3" t="s">
        <v>332</v>
      </c>
      <c r="D200" s="9" t="s">
        <v>349</v>
      </c>
      <c r="E200" s="9" t="s">
        <v>349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69"/>
      <c r="B201" s="28" t="str">
        <f t="shared" si="29"/>
        <v>INSERT INTO CODE(DD_MAIN,DD_KEY,DD_VALUE,ORD) VALUES('TEL','063','063','18');</v>
      </c>
      <c r="C201" s="3" t="s">
        <v>332</v>
      </c>
      <c r="D201" s="9" t="s">
        <v>350</v>
      </c>
      <c r="E201" s="9" t="s">
        <v>350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69"/>
      <c r="B202" s="28" t="str">
        <f t="shared" si="29"/>
        <v>INSERT INTO CODE(DD_MAIN,DD_KEY,DD_VALUE,ORD) VALUES('TEL','064','064','19');</v>
      </c>
      <c r="C202" s="3" t="s">
        <v>332</v>
      </c>
      <c r="D202" s="9" t="s">
        <v>351</v>
      </c>
      <c r="E202" s="9" t="s">
        <v>351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69"/>
      <c r="B203" s="28" t="str">
        <f t="shared" si="29"/>
        <v>INSERT INTO CODE(DD_MAIN,DD_KEY,DD_VALUE,ORD) VALUES('TEL','070','070','20');</v>
      </c>
      <c r="C203" s="3" t="s">
        <v>332</v>
      </c>
      <c r="D203" s="9" t="s">
        <v>352</v>
      </c>
      <c r="E203" s="9" t="s">
        <v>352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69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122</v>
      </c>
      <c r="D204" s="9" t="s">
        <v>353</v>
      </c>
      <c r="E204" s="9" t="s">
        <v>353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69"/>
      <c r="B205" s="28" t="str">
        <f t="shared" si="31"/>
        <v>INSERT INTO CODE(DD_MAIN,DD_KEY,DD_VALUE,ORD) VALUES('MOBILE','011','011','2');</v>
      </c>
      <c r="C205" s="3" t="s">
        <v>122</v>
      </c>
      <c r="D205" s="9" t="s">
        <v>354</v>
      </c>
      <c r="E205" s="9" t="s">
        <v>354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69"/>
      <c r="B206" s="28" t="str">
        <f t="shared" si="31"/>
        <v>INSERT INTO CODE(DD_MAIN,DD_KEY,DD_VALUE,ORD) VALUES('MOBILE','016','016','3');</v>
      </c>
      <c r="C206" s="3" t="s">
        <v>122</v>
      </c>
      <c r="D206" s="9" t="s">
        <v>355</v>
      </c>
      <c r="E206" s="9" t="s">
        <v>355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69"/>
      <c r="B207" s="28" t="str">
        <f t="shared" si="31"/>
        <v>INSERT INTO CODE(DD_MAIN,DD_KEY,DD_VALUE,ORD) VALUES('MOBILE','017','017','4');</v>
      </c>
      <c r="C207" s="3" t="s">
        <v>122</v>
      </c>
      <c r="D207" s="9" t="s">
        <v>356</v>
      </c>
      <c r="E207" s="9" t="s">
        <v>356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69"/>
      <c r="B208" s="28" t="str">
        <f t="shared" si="31"/>
        <v>INSERT INTO CODE(DD_MAIN,DD_KEY,DD_VALUE,ORD) VALUES('MOBILE','018','018','5');</v>
      </c>
      <c r="C208" s="3" t="s">
        <v>122</v>
      </c>
      <c r="D208" s="9" t="s">
        <v>357</v>
      </c>
      <c r="E208" s="9" t="s">
        <v>357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69"/>
      <c r="B209" s="28" t="str">
        <f t="shared" si="31"/>
        <v>INSERT INTO CODE(DD_MAIN,DD_KEY,DD_VALUE,ORD) VALUES('MOBILE','019','019','6');</v>
      </c>
      <c r="C209" s="3" t="s">
        <v>122</v>
      </c>
      <c r="D209" s="9" t="s">
        <v>358</v>
      </c>
      <c r="E209" s="9" t="s">
        <v>358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69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121</v>
      </c>
      <c r="D210" s="9" t="s">
        <v>359</v>
      </c>
      <c r="E210" s="3" t="s">
        <v>360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69"/>
      <c r="B211" s="28" t="str">
        <f t="shared" si="32"/>
        <v>INSERT INTO CODE(DD_MAIN,DD_KEY,DD_VALUE,ORD) VALUES('JOB','02','대리','2');</v>
      </c>
      <c r="C211" s="3" t="s">
        <v>121</v>
      </c>
      <c r="D211" s="9" t="s">
        <v>333</v>
      </c>
      <c r="E211" s="3" t="s">
        <v>361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69"/>
      <c r="B212" s="28" t="str">
        <f t="shared" si="32"/>
        <v>INSERT INTO CODE(DD_MAIN,DD_KEY,DD_VALUE,ORD) VALUES('JOB','03','과장','3');</v>
      </c>
      <c r="C212" s="3" t="s">
        <v>121</v>
      </c>
      <c r="D212" s="9" t="s">
        <v>362</v>
      </c>
      <c r="E212" s="3" t="s">
        <v>363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69"/>
      <c r="B213" s="28" t="str">
        <f t="shared" si="32"/>
        <v>INSERT INTO CODE(DD_MAIN,DD_KEY,DD_VALUE,ORD) VALUES('JOB','04','차장','4');</v>
      </c>
      <c r="C213" s="3" t="s">
        <v>121</v>
      </c>
      <c r="D213" s="9" t="s">
        <v>364</v>
      </c>
      <c r="E213" s="3" t="s">
        <v>365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69"/>
      <c r="B214" s="28" t="str">
        <f t="shared" si="32"/>
        <v>INSERT INTO CODE(DD_MAIN,DD_KEY,DD_VALUE,ORD) VALUES('JOB','05','부장','5');</v>
      </c>
      <c r="C214" s="3" t="s">
        <v>121</v>
      </c>
      <c r="D214" s="9" t="s">
        <v>366</v>
      </c>
      <c r="E214" s="3" t="s">
        <v>367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69"/>
      <c r="B215" s="28" t="str">
        <f t="shared" si="32"/>
        <v>INSERT INTO CODE(DD_MAIN,DD_KEY,DD_VALUE,ORD) VALUES('JOB','06','임원','6');</v>
      </c>
      <c r="C215" s="3" t="s">
        <v>121</v>
      </c>
      <c r="D215" s="9" t="s">
        <v>368</v>
      </c>
      <c r="E215" s="3" t="s">
        <v>369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69"/>
      <c r="B216" s="28" t="str">
        <f t="shared" si="32"/>
        <v>INSERT INTO CODE(DD_MAIN,DD_KEY,DD_VALUE,ORD) VALUES('JOB','07','기타','7');</v>
      </c>
      <c r="C216" s="3" t="s">
        <v>121</v>
      </c>
      <c r="D216" s="9" t="s">
        <v>370</v>
      </c>
      <c r="E216" s="3" t="s">
        <v>371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69"/>
    </row>
    <row r="218" spans="1:7" x14ac:dyDescent="0.3">
      <c r="A218" s="69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VALUES('ADMIN_AUH','A','Admin','1');</v>
      </c>
      <c r="C218" s="3" t="s">
        <v>788</v>
      </c>
      <c r="D218" s="9" t="s">
        <v>789</v>
      </c>
      <c r="E218" s="3" t="s">
        <v>790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VALUES('ADMIN_AUH','A','Admin',1);</v>
      </c>
    </row>
    <row r="219" spans="1:7" x14ac:dyDescent="0.3">
      <c r="A219" s="69"/>
      <c r="B219" s="28" t="str">
        <f t="shared" si="33"/>
        <v>INSERT INTO CODE(DD_MAIN,DD_KEY,DD_VALUE,ORD) VALUES('ADMIN_AUH','C','Contents Admin','2');</v>
      </c>
      <c r="C219" s="3" t="s">
        <v>788</v>
      </c>
      <c r="D219" s="9" t="s">
        <v>791</v>
      </c>
      <c r="E219" s="3" t="s">
        <v>792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VALUES('ADMIN_AUH','C','Contents Admin',2);</v>
      </c>
    </row>
    <row r="220" spans="1:7" x14ac:dyDescent="0.3">
      <c r="A220" s="69"/>
      <c r="B220" s="28" t="str">
        <f t="shared" si="33"/>
        <v>INSERT INTO CODE(DD_MAIN,DD_KEY,DD_VALUE,ORD) VALUES('ADMIN_AUH','M','Manage Admin','3');</v>
      </c>
      <c r="C220" s="3" t="s">
        <v>788</v>
      </c>
      <c r="D220" s="9" t="s">
        <v>793</v>
      </c>
      <c r="E220" s="3" t="s">
        <v>794</v>
      </c>
      <c r="F220" s="3">
        <v>3</v>
      </c>
      <c r="G220" s="3" t="str">
        <f t="shared" si="35"/>
        <v>INSERT INTO CODE VALUES('ADMIN_AUH','M','Manage Admin',3);</v>
      </c>
    </row>
    <row r="221" spans="1:7" x14ac:dyDescent="0.3">
      <c r="A221" s="69"/>
    </row>
    <row r="222" spans="1:7" x14ac:dyDescent="0.3">
      <c r="A222" s="69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795</v>
      </c>
      <c r="D222" s="9" t="s">
        <v>796</v>
      </c>
      <c r="E222" s="3" t="s">
        <v>798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795</v>
      </c>
      <c r="D223" s="9" t="s">
        <v>797</v>
      </c>
      <c r="E223" s="3" t="s">
        <v>799</v>
      </c>
      <c r="F223" s="3">
        <v>2</v>
      </c>
      <c r="G223" s="3" t="str">
        <f t="shared" si="37"/>
        <v>INSERT INTO CODE VALUES('SEX','F','여',2);</v>
      </c>
    </row>
    <row r="225" spans="1:7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818</v>
      </c>
      <c r="D225" s="9" t="s">
        <v>819</v>
      </c>
      <c r="E225" s="3" t="s">
        <v>854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7" x14ac:dyDescent="0.3">
      <c r="B226" s="28" t="str">
        <f t="shared" si="38"/>
        <v>INSERT INTO CODE(DD_MAIN,DD_KEY,DD_VALUE,ORD) VALUES('WEEK_COST_YN','Y','차시별','2');</v>
      </c>
      <c r="C226" s="3" t="s">
        <v>818</v>
      </c>
      <c r="D226" s="9" t="s">
        <v>820</v>
      </c>
      <c r="E226" s="3" t="s">
        <v>855</v>
      </c>
      <c r="F226" s="3">
        <v>2</v>
      </c>
      <c r="G226" s="3" t="str">
        <f t="shared" si="39"/>
        <v>INSERT INTO CODE VALUES('WEEK_COST_YN','Y','차시별',2);</v>
      </c>
    </row>
    <row r="230" spans="1:7" x14ac:dyDescent="0.3">
      <c r="A230" s="68" t="s">
        <v>1032</v>
      </c>
      <c r="B230" s="3" t="s">
        <v>897</v>
      </c>
    </row>
    <row r="231" spans="1:7" x14ac:dyDescent="0.3">
      <c r="A231" s="68"/>
      <c r="B231" s="3" t="s">
        <v>898</v>
      </c>
    </row>
    <row r="232" spans="1:7" x14ac:dyDescent="0.3">
      <c r="A232" s="68"/>
      <c r="B232" s="3" t="s">
        <v>899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workbookViewId="0">
      <selection activeCell="E14" sqref="E14"/>
    </sheetView>
  </sheetViews>
  <sheetFormatPr defaultRowHeight="12" x14ac:dyDescent="0.3"/>
  <cols>
    <col min="1" max="1" width="20.375" style="1" customWidth="1"/>
    <col min="2" max="2" width="30.125" style="1" customWidth="1"/>
    <col min="3" max="3" width="28.75" style="1" customWidth="1"/>
    <col min="4" max="4" width="28.375" style="1" customWidth="1"/>
    <col min="5" max="5" width="45.375" style="1" customWidth="1"/>
    <col min="6" max="6" width="44.125" style="1" customWidth="1"/>
    <col min="7" max="7" width="14" style="1" customWidth="1"/>
    <col min="8" max="16384" width="9" style="1"/>
  </cols>
  <sheetData>
    <row r="1" spans="1:6" x14ac:dyDescent="0.3">
      <c r="B1" s="34"/>
    </row>
    <row r="2" spans="1:6" x14ac:dyDescent="0.3">
      <c r="B2" s="34"/>
    </row>
    <row r="7" spans="1:6" x14ac:dyDescent="0.3">
      <c r="A7" s="39" t="s">
        <v>1077</v>
      </c>
      <c r="B7" s="39" t="s">
        <v>1078</v>
      </c>
      <c r="C7" s="39" t="s">
        <v>1079</v>
      </c>
      <c r="D7" s="39" t="s">
        <v>1082</v>
      </c>
      <c r="E7" s="39" t="s">
        <v>1081</v>
      </c>
      <c r="F7" s="39" t="s">
        <v>1080</v>
      </c>
    </row>
    <row r="8" spans="1:6" x14ac:dyDescent="0.3">
      <c r="A8" s="59" t="s">
        <v>1043</v>
      </c>
      <c r="B8" s="59" t="s">
        <v>1044</v>
      </c>
      <c r="C8" s="59" t="s">
        <v>1045</v>
      </c>
      <c r="D8" s="59"/>
      <c r="E8" s="59" t="str">
        <f>"INSERT INTO SETTING VALUES('"&amp;A8&amp;"','"&amp;B8&amp;"');"</f>
        <v>INSERT INTO SETTING VALUES('SERVER_MODE','REAL');</v>
      </c>
      <c r="F8" s="59" t="str">
        <f>"INSERT INTO SETTING VALUES('"&amp;A8&amp;"','"&amp;C8&amp;"');"</f>
        <v>INSERT INTO SETTING VALUES('SERVER_MODE','DEV');</v>
      </c>
    </row>
    <row r="9" spans="1:6" ht="36" x14ac:dyDescent="0.3">
      <c r="A9" s="59" t="s">
        <v>1046</v>
      </c>
      <c r="B9" s="59" t="s">
        <v>1047</v>
      </c>
      <c r="C9" s="59" t="s">
        <v>1048</v>
      </c>
      <c r="D9" s="59"/>
      <c r="E9" s="59" t="str">
        <f t="shared" ref="E9:E21" si="0">"INSERT INTO SETTING VALUES('"&amp;A9&amp;"','"&amp;B9&amp;"');"</f>
        <v>INSERT INTO SETTING VALUES('PICTURE_FOLDER','/home/hosting_users/qlearning/cImage/teacher');</v>
      </c>
      <c r="F9" s="59" t="str">
        <f t="shared" ref="F9:F21" si="1">"INSERT INTO SETTING VALUES('"&amp;A9&amp;"','"&amp;C9&amp;"');"</f>
        <v>INSERT INTO SETTING VALUES('PICTURE_FOLDER','D:\\lms\\lms_image\\teacher');</v>
      </c>
    </row>
    <row r="10" spans="1:6" ht="36" x14ac:dyDescent="0.3">
      <c r="A10" s="59" t="s">
        <v>1049</v>
      </c>
      <c r="B10" s="59" t="s">
        <v>1050</v>
      </c>
      <c r="C10" s="59" t="s">
        <v>1051</v>
      </c>
      <c r="D10" s="59"/>
      <c r="E10" s="59" t="str">
        <f t="shared" si="0"/>
        <v>INSERT INTO SETTING VALUES('ATTACH_FOLDER','/home/hosting_users/qlearning/lms_attach');</v>
      </c>
      <c r="F10" s="59" t="str">
        <f t="shared" si="1"/>
        <v>INSERT INTO SETTING VALUES('ATTACH_FOLDER','d:\\lms\\lms_attach');</v>
      </c>
    </row>
    <row r="11" spans="1:6" ht="36" x14ac:dyDescent="0.3">
      <c r="A11" s="59" t="s">
        <v>1052</v>
      </c>
      <c r="B11" s="59" t="s">
        <v>1053</v>
      </c>
      <c r="C11" s="59" t="s">
        <v>1054</v>
      </c>
      <c r="D11" s="59"/>
      <c r="E11" s="59" t="str">
        <f t="shared" si="0"/>
        <v>INSERT INTO SETTING VALUES('COURSE_IMG_FOLDER','/home/hosting_users/qlearning/cImage/contents');</v>
      </c>
      <c r="F11" s="59" t="str">
        <f t="shared" si="1"/>
        <v>INSERT INTO SETTING VALUES('COURSE_IMG_FOLDER','D:\\lms\\lms_image\\contents');</v>
      </c>
    </row>
    <row r="12" spans="1:6" ht="24" x14ac:dyDescent="0.3">
      <c r="A12" s="59" t="s">
        <v>1055</v>
      </c>
      <c r="B12" s="59" t="s">
        <v>1065</v>
      </c>
      <c r="C12" s="59" t="s">
        <v>1073</v>
      </c>
      <c r="D12" s="59"/>
      <c r="E12" s="59" t="str">
        <f t="shared" si="0"/>
        <v>INSERT INTO SETTING VALUES('CU_FOLDER','/home/hosting_users/qlearning/lms_cu');</v>
      </c>
      <c r="F12" s="59" t="str">
        <f t="shared" si="1"/>
        <v>INSERT INTO SETTING VALUES('CU_FOLDER','d:\\lms\\lms_cu');</v>
      </c>
    </row>
    <row r="13" spans="1:6" ht="36" x14ac:dyDescent="0.3">
      <c r="A13" s="59" t="s">
        <v>1056</v>
      </c>
      <c r="B13" s="59" t="s">
        <v>1066</v>
      </c>
      <c r="C13" s="59" t="s">
        <v>1074</v>
      </c>
      <c r="D13" s="59"/>
      <c r="E13" s="59" t="str">
        <f t="shared" si="0"/>
        <v>INSERT INTO SETTING VALUES('g_conf_home_dir','/home/hosting_users/qlearning/www/homepage');</v>
      </c>
      <c r="F13" s="59" t="str">
        <f t="shared" si="1"/>
        <v>INSERT INTO SETTING VALUES('g_conf_home_dir','C:\\Program Files (x86)\\Apache Software Foundation\\Tomcat 7.0\\webapps\\ROOT\\kcp');</v>
      </c>
    </row>
    <row r="14" spans="1:6" ht="48" x14ac:dyDescent="0.3">
      <c r="A14" s="59" t="s">
        <v>1057</v>
      </c>
      <c r="B14" s="59"/>
      <c r="C14" s="59" t="s">
        <v>1075</v>
      </c>
      <c r="D14" s="59"/>
      <c r="E14" s="59" t="str">
        <f t="shared" si="0"/>
        <v>INSERT INTO SETTING VALUES('g_conf_key_dir','');</v>
      </c>
      <c r="F14" s="59" t="str">
        <f t="shared" si="1"/>
        <v>INSERT INTO SETTING VALUES('g_conf_key_dir','C:\\Program Files (x86)\\Apache Software Foundation\\Tomcat 7.0\\webapps\\ROOT\\kcp\\bin\\pub.key');</v>
      </c>
    </row>
    <row r="15" spans="1:6" ht="36" x14ac:dyDescent="0.3">
      <c r="A15" s="59" t="s">
        <v>1058</v>
      </c>
      <c r="B15" s="59"/>
      <c r="C15" s="59" t="s">
        <v>1076</v>
      </c>
      <c r="D15" s="59"/>
      <c r="E15" s="59" t="str">
        <f t="shared" si="0"/>
        <v>INSERT INTO SETTING VALUES('g_conf_log_dir','');</v>
      </c>
      <c r="F15" s="59" t="str">
        <f t="shared" si="1"/>
        <v>INSERT INTO SETTING VALUES('g_conf_log_dir','C:\\Program Files (x86)\\Apache Software Foundation\\Tomcat 7.0\\webapps\\ROOT\\kcp\\log');</v>
      </c>
    </row>
    <row r="16" spans="1:6" ht="24" x14ac:dyDescent="0.3">
      <c r="A16" s="59" t="s">
        <v>1059</v>
      </c>
      <c r="B16" s="59" t="s">
        <v>1067</v>
      </c>
      <c r="C16" s="59" t="s">
        <v>1067</v>
      </c>
      <c r="D16" s="59"/>
      <c r="E16" s="59" t="str">
        <f t="shared" si="0"/>
        <v>INSERT INTO SETTING VALUES('g_conf_gw_url','testpaygw.kcp.co.kr');</v>
      </c>
      <c r="F16" s="59" t="str">
        <f t="shared" si="1"/>
        <v>INSERT INTO SETTING VALUES('g_conf_gw_url','testpaygw.kcp.co.kr');</v>
      </c>
    </row>
    <row r="17" spans="1:6" ht="36" x14ac:dyDescent="0.3">
      <c r="A17" s="59" t="s">
        <v>1060</v>
      </c>
      <c r="B17" s="59" t="s">
        <v>1068</v>
      </c>
      <c r="C17" s="59" t="s">
        <v>1068</v>
      </c>
      <c r="D17" s="59"/>
      <c r="E17" s="59" t="str">
        <f t="shared" si="0"/>
        <v>INSERT INTO SETTING VALUES('g_conf_js_url','https://pay.kcp.co.kr/plugin/payplus_test_un.js');</v>
      </c>
      <c r="F17" s="59" t="str">
        <f t="shared" si="1"/>
        <v>INSERT INTO SETTING VALUES('g_conf_js_url','https://pay.kcp.co.kr/plugin/payplus_test_un.js');</v>
      </c>
    </row>
    <row r="18" spans="1:6" x14ac:dyDescent="0.3">
      <c r="A18" s="59" t="s">
        <v>1061</v>
      </c>
      <c r="B18" s="82" t="s">
        <v>1072</v>
      </c>
      <c r="C18" s="82" t="s">
        <v>1072</v>
      </c>
      <c r="D18" s="82"/>
      <c r="E18" s="59" t="str">
        <f t="shared" si="0"/>
        <v>INSERT INTO SETTING VALUES('g_conf_server','false');</v>
      </c>
      <c r="F18" s="59" t="str">
        <f t="shared" si="1"/>
        <v>INSERT INTO SETTING VALUES('g_conf_server','false');</v>
      </c>
    </row>
    <row r="19" spans="1:6" x14ac:dyDescent="0.3">
      <c r="A19" s="59" t="s">
        <v>1062</v>
      </c>
      <c r="B19" s="59" t="s">
        <v>1069</v>
      </c>
      <c r="C19" s="59" t="s">
        <v>1069</v>
      </c>
      <c r="D19" s="59"/>
      <c r="E19" s="59" t="str">
        <f t="shared" si="0"/>
        <v>INSERT INTO SETTING VALUES('g_conf_site_cd','T0000');</v>
      </c>
      <c r="F19" s="59" t="str">
        <f t="shared" si="1"/>
        <v>INSERT INTO SETTING VALUES('g_conf_site_cd','T0000');</v>
      </c>
    </row>
    <row r="20" spans="1:6" ht="24" x14ac:dyDescent="0.3">
      <c r="A20" s="59" t="s">
        <v>1063</v>
      </c>
      <c r="B20" s="59" t="s">
        <v>1070</v>
      </c>
      <c r="C20" s="59" t="s">
        <v>1070</v>
      </c>
      <c r="D20" s="59"/>
      <c r="E20" s="59" t="str">
        <f t="shared" si="0"/>
        <v>INSERT INTO SETTING VALUES('g_conf_site_key','3grptw1.zW0GSo4PQdaGvsF__');</v>
      </c>
      <c r="F20" s="59" t="str">
        <f t="shared" si="1"/>
        <v>INSERT INTO SETTING VALUES('g_conf_site_key','3grptw1.zW0GSo4PQdaGvsF__');</v>
      </c>
    </row>
    <row r="21" spans="1:6" ht="24" x14ac:dyDescent="0.3">
      <c r="A21" s="59" t="s">
        <v>1064</v>
      </c>
      <c r="B21" s="59" t="s">
        <v>1071</v>
      </c>
      <c r="C21" s="59" t="s">
        <v>1071</v>
      </c>
      <c r="D21" s="59"/>
      <c r="E21" s="59" t="str">
        <f t="shared" si="0"/>
        <v>INSERT INTO SETTING VALUES('g_conf_site_name','KCP TEST SHOP');</v>
      </c>
      <c r="F21" s="59" t="str">
        <f t="shared" si="1"/>
        <v>INSERT INTO SETTING VALUES('g_conf_site_name','KCP TEST SHOP');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859</v>
      </c>
      <c r="B1" t="s">
        <v>857</v>
      </c>
    </row>
    <row r="2" spans="1:3" x14ac:dyDescent="0.3">
      <c r="B2" t="s">
        <v>858</v>
      </c>
    </row>
    <row r="4" spans="1:3" ht="66" x14ac:dyDescent="0.3">
      <c r="A4" t="s">
        <v>902</v>
      </c>
      <c r="B4" s="36" t="s">
        <v>906</v>
      </c>
    </row>
    <row r="6" spans="1:3" x14ac:dyDescent="0.3">
      <c r="B6" s="3" t="s">
        <v>929</v>
      </c>
      <c r="C6" s="3" t="s">
        <v>908</v>
      </c>
    </row>
    <row r="7" spans="1:3" x14ac:dyDescent="0.3">
      <c r="B7" s="3" t="s">
        <v>931</v>
      </c>
      <c r="C7" s="3" t="s">
        <v>961</v>
      </c>
    </row>
    <row r="8" spans="1:3" x14ac:dyDescent="0.3">
      <c r="B8" s="3" t="s">
        <v>907</v>
      </c>
      <c r="C8" s="3" t="s">
        <v>960</v>
      </c>
    </row>
    <row r="9" spans="1:3" x14ac:dyDescent="0.3">
      <c r="B9" s="3" t="s">
        <v>930</v>
      </c>
      <c r="C9" s="3" t="s">
        <v>959</v>
      </c>
    </row>
    <row r="10" spans="1:3" x14ac:dyDescent="0.3">
      <c r="B10" s="3"/>
      <c r="C10" s="3"/>
    </row>
    <row r="11" spans="1:3" x14ac:dyDescent="0.3">
      <c r="B11" s="3" t="s">
        <v>957</v>
      </c>
      <c r="C11" s="3" t="s">
        <v>958</v>
      </c>
    </row>
    <row r="12" spans="1:3" x14ac:dyDescent="0.3">
      <c r="A12" s="77"/>
      <c r="B12" s="3" t="s">
        <v>962</v>
      </c>
      <c r="C12" s="3" t="s">
        <v>949</v>
      </c>
    </row>
    <row r="13" spans="1:3" x14ac:dyDescent="0.3">
      <c r="A13" s="78"/>
      <c r="B13" s="3" t="s">
        <v>954</v>
      </c>
      <c r="C13" s="3" t="s">
        <v>951</v>
      </c>
    </row>
    <row r="14" spans="1:3" x14ac:dyDescent="0.3">
      <c r="A14" s="78"/>
      <c r="B14" s="3" t="s">
        <v>955</v>
      </c>
      <c r="C14" s="3" t="s">
        <v>950</v>
      </c>
    </row>
    <row r="15" spans="1:3" x14ac:dyDescent="0.3">
      <c r="A15" s="78"/>
      <c r="B15" s="3" t="s">
        <v>952</v>
      </c>
      <c r="C15" s="3" t="s">
        <v>944</v>
      </c>
    </row>
    <row r="16" spans="1:3" x14ac:dyDescent="0.3">
      <c r="A16" s="78"/>
      <c r="B16" s="3" t="s">
        <v>956</v>
      </c>
      <c r="C16" s="3" t="s">
        <v>956</v>
      </c>
    </row>
    <row r="17" spans="1:4" x14ac:dyDescent="0.3">
      <c r="A17" s="78"/>
      <c r="B17" s="3" t="s">
        <v>945</v>
      </c>
      <c r="C17" s="3" t="s">
        <v>945</v>
      </c>
      <c r="D17" t="s">
        <v>953</v>
      </c>
    </row>
    <row r="18" spans="1:4" x14ac:dyDescent="0.3">
      <c r="A18" s="78"/>
      <c r="B18" s="3" t="s">
        <v>946</v>
      </c>
      <c r="C18" s="3" t="s">
        <v>946</v>
      </c>
    </row>
    <row r="19" spans="1:4" x14ac:dyDescent="0.3">
      <c r="A19" s="78"/>
      <c r="B19" s="3" t="s">
        <v>947</v>
      </c>
      <c r="C19" s="3" t="s">
        <v>947</v>
      </c>
    </row>
    <row r="20" spans="1:4" x14ac:dyDescent="0.3">
      <c r="A20" s="78"/>
      <c r="B20" s="3" t="s">
        <v>948</v>
      </c>
      <c r="C20" s="3" t="s">
        <v>948</v>
      </c>
    </row>
    <row r="21" spans="1:4" x14ac:dyDescent="0.3">
      <c r="B21" s="3"/>
      <c r="C21" s="3"/>
    </row>
    <row r="22" spans="1:4" ht="181.5" x14ac:dyDescent="0.3">
      <c r="B22" s="36" t="s">
        <v>943</v>
      </c>
    </row>
    <row r="24" spans="1:4" x14ac:dyDescent="0.3">
      <c r="B24" t="s">
        <v>942</v>
      </c>
    </row>
    <row r="25" spans="1:4" ht="82.5" x14ac:dyDescent="0.3">
      <c r="B25" s="36" t="s">
        <v>941</v>
      </c>
    </row>
    <row r="26" spans="1:4" x14ac:dyDescent="0.3">
      <c r="B26" t="s">
        <v>935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1"/>
  <sheetViews>
    <sheetView workbookViewId="0">
      <selection sqref="A1:XFD1048576"/>
    </sheetView>
  </sheetViews>
  <sheetFormatPr defaultRowHeight="16.5" x14ac:dyDescent="0.3"/>
  <cols>
    <col min="1" max="1" width="17.125" style="3" customWidth="1"/>
  </cols>
  <sheetData>
    <row r="1" spans="1:1" x14ac:dyDescent="0.3">
      <c r="A1" s="39"/>
    </row>
    <row r="2" spans="1:1" x14ac:dyDescent="0.3">
      <c r="A2" s="60"/>
    </row>
    <row r="3" spans="1:1" x14ac:dyDescent="0.3">
      <c r="A3" s="63"/>
    </row>
    <row r="4" spans="1:1" x14ac:dyDescent="0.3">
      <c r="A4" s="63"/>
    </row>
    <row r="5" spans="1:1" x14ac:dyDescent="0.3">
      <c r="A5" s="20"/>
    </row>
    <row r="6" spans="1:1" x14ac:dyDescent="0.3">
      <c r="A6" s="63"/>
    </row>
    <row r="7" spans="1:1" x14ac:dyDescent="0.3">
      <c r="A7" s="63"/>
    </row>
    <row r="8" spans="1:1" x14ac:dyDescent="0.3">
      <c r="A8" s="63"/>
    </row>
    <row r="9" spans="1:1" x14ac:dyDescent="0.3">
      <c r="A9" s="64"/>
    </row>
    <row r="10" spans="1:1" x14ac:dyDescent="0.3">
      <c r="A10" s="64"/>
    </row>
    <row r="11" spans="1:1" x14ac:dyDescent="0.3">
      <c r="A11" s="64"/>
    </row>
    <row r="12" spans="1:1" x14ac:dyDescent="0.3">
      <c r="A12" s="64"/>
    </row>
    <row r="13" spans="1:1" x14ac:dyDescent="0.3">
      <c r="A13" s="63"/>
    </row>
    <row r="14" spans="1:1" x14ac:dyDescent="0.3">
      <c r="A14" s="11"/>
    </row>
    <row r="15" spans="1:1" x14ac:dyDescent="0.3">
      <c r="A15" s="29"/>
    </row>
    <row r="16" spans="1:1" x14ac:dyDescent="0.3">
      <c r="A16" s="63"/>
    </row>
    <row r="17" spans="1:1" x14ac:dyDescent="0.3">
      <c r="A17" s="20"/>
    </row>
    <row r="18" spans="1:1" x14ac:dyDescent="0.3">
      <c r="A18" s="64"/>
    </row>
    <row r="19" spans="1:1" x14ac:dyDescent="0.3">
      <c r="A19" s="11"/>
    </row>
    <row r="20" spans="1:1" x14ac:dyDescent="0.3">
      <c r="A20" s="11"/>
    </row>
    <row r="21" spans="1:1" x14ac:dyDescent="0.3">
      <c r="A21" s="59"/>
    </row>
    <row r="22" spans="1:1" x14ac:dyDescent="0.3">
      <c r="A22" s="11"/>
    </row>
    <row r="23" spans="1:1" x14ac:dyDescent="0.3">
      <c r="A23" s="11"/>
    </row>
    <row r="24" spans="1:1" x14ac:dyDescent="0.3">
      <c r="A24" s="11"/>
    </row>
    <row r="25" spans="1:1" x14ac:dyDescent="0.3">
      <c r="A25" s="11"/>
    </row>
    <row r="26" spans="1:1" x14ac:dyDescent="0.3">
      <c r="A26" s="59"/>
    </row>
    <row r="27" spans="1:1" x14ac:dyDescent="0.3">
      <c r="A27" s="11"/>
    </row>
    <row r="28" spans="1:1" x14ac:dyDescent="0.3">
      <c r="A28" s="59"/>
    </row>
    <row r="29" spans="1:1" x14ac:dyDescent="0.3">
      <c r="A29" s="20"/>
    </row>
    <row r="30" spans="1:1" x14ac:dyDescent="0.3">
      <c r="A30" s="61"/>
    </row>
    <row r="31" spans="1:1" x14ac:dyDescent="0.3">
      <c r="A31" s="64"/>
    </row>
    <row r="32" spans="1:1" x14ac:dyDescent="0.3">
      <c r="A32" s="11"/>
    </row>
    <row r="33" spans="1:1" x14ac:dyDescent="0.3">
      <c r="A33" s="11"/>
    </row>
    <row r="34" spans="1:1" x14ac:dyDescent="0.3">
      <c r="A34" s="20"/>
    </row>
    <row r="35" spans="1:1" x14ac:dyDescent="0.3">
      <c r="A35" s="64"/>
    </row>
    <row r="36" spans="1:1" x14ac:dyDescent="0.3">
      <c r="A36" s="20"/>
    </row>
    <row r="37" spans="1:1" x14ac:dyDescent="0.3">
      <c r="A37" s="20"/>
    </row>
    <row r="38" spans="1:1" x14ac:dyDescent="0.3">
      <c r="A38" s="20"/>
    </row>
    <row r="39" spans="1:1" x14ac:dyDescent="0.3">
      <c r="A39" s="20"/>
    </row>
    <row r="40" spans="1:1" x14ac:dyDescent="0.3">
      <c r="A40" s="59"/>
    </row>
    <row r="41" spans="1:1" x14ac:dyDescent="0.3">
      <c r="A41" s="59"/>
    </row>
    <row r="42" spans="1:1" x14ac:dyDescent="0.3">
      <c r="A42" s="60"/>
    </row>
    <row r="43" spans="1:1" x14ac:dyDescent="0.3">
      <c r="A43" s="20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Context</vt:lpstr>
      <vt:lpstr>Db</vt:lpstr>
      <vt:lpstr>Table</vt:lpstr>
      <vt:lpstr>Drop Table</vt:lpstr>
      <vt:lpstr>Data</vt:lpstr>
      <vt:lpstr>환경설정</vt:lpstr>
      <vt:lpstr>테이블 변경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2017-02-25T14:14:47Z</dcterms:modified>
</cp:coreProperties>
</file>