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shimin/Documents/DSI/dsi25-workspace/Capstone/data/"/>
    </mc:Choice>
  </mc:AlternateContent>
  <xr:revisionPtr revIDLastSave="0" documentId="13_ncr:1_{A4DDAF1D-FF45-9448-B9C0-9141DA9B1ACD}" xr6:coauthVersionLast="47" xr6:coauthVersionMax="47" xr10:uidLastSave="{00000000-0000-0000-0000-000000000000}"/>
  <bookViews>
    <workbookView xWindow="34560" yWindow="2820" windowWidth="28040" windowHeight="16360" activeTab="1" xr2:uid="{69B122F7-631E-1B4B-8DFE-CCD21A24CD6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Sheet1!$C$1:$I$301</definedName>
    <definedName name="_xlnm._FilterDatabase" localSheetId="1" hidden="1">Sheet2!$A$1:$N$101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2" i="2"/>
  <c r="H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2" i="2"/>
  <c r="E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F3" i="2"/>
  <c r="K3" i="2" s="1"/>
  <c r="F4" i="2"/>
  <c r="K4" i="2" s="1"/>
  <c r="F5" i="2"/>
  <c r="K5" i="2" s="1"/>
  <c r="F6" i="2"/>
  <c r="K6" i="2" s="1"/>
  <c r="F7" i="2"/>
  <c r="K7" i="2" s="1"/>
  <c r="F8" i="2"/>
  <c r="K8" i="2" s="1"/>
  <c r="F9" i="2"/>
  <c r="K9" i="2" s="1"/>
  <c r="F10" i="2"/>
  <c r="K10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K18" i="2" s="1"/>
  <c r="F19" i="2"/>
  <c r="K19" i="2" s="1"/>
  <c r="F20" i="2"/>
  <c r="K20" i="2" s="1"/>
  <c r="F21" i="2"/>
  <c r="K21" i="2" s="1"/>
  <c r="F22" i="2"/>
  <c r="K22" i="2" s="1"/>
  <c r="F23" i="2"/>
  <c r="K23" i="2" s="1"/>
  <c r="F24" i="2"/>
  <c r="K24" i="2" s="1"/>
  <c r="F25" i="2"/>
  <c r="K25" i="2" s="1"/>
  <c r="F26" i="2"/>
  <c r="K26" i="2" s="1"/>
  <c r="F27" i="2"/>
  <c r="K27" i="2" s="1"/>
  <c r="F28" i="2"/>
  <c r="K28" i="2" s="1"/>
  <c r="F29" i="2"/>
  <c r="K29" i="2" s="1"/>
  <c r="F30" i="2"/>
  <c r="K30" i="2" s="1"/>
  <c r="F31" i="2"/>
  <c r="K31" i="2" s="1"/>
  <c r="F32" i="2"/>
  <c r="K32" i="2" s="1"/>
  <c r="F33" i="2"/>
  <c r="K33" i="2" s="1"/>
  <c r="F34" i="2"/>
  <c r="K34" i="2" s="1"/>
  <c r="F35" i="2"/>
  <c r="K35" i="2" s="1"/>
  <c r="F36" i="2"/>
  <c r="K36" i="2" s="1"/>
  <c r="F37" i="2"/>
  <c r="K37" i="2" s="1"/>
  <c r="F38" i="2"/>
  <c r="K38" i="2" s="1"/>
  <c r="F39" i="2"/>
  <c r="K39" i="2" s="1"/>
  <c r="F40" i="2"/>
  <c r="K40" i="2" s="1"/>
  <c r="F41" i="2"/>
  <c r="K41" i="2" s="1"/>
  <c r="F42" i="2"/>
  <c r="K42" i="2" s="1"/>
  <c r="F43" i="2"/>
  <c r="K43" i="2" s="1"/>
  <c r="F44" i="2"/>
  <c r="K44" i="2" s="1"/>
  <c r="F45" i="2"/>
  <c r="K45" i="2" s="1"/>
  <c r="F46" i="2"/>
  <c r="K46" i="2" s="1"/>
  <c r="F47" i="2"/>
  <c r="K47" i="2" s="1"/>
  <c r="F48" i="2"/>
  <c r="K48" i="2" s="1"/>
  <c r="F49" i="2"/>
  <c r="K49" i="2" s="1"/>
  <c r="F50" i="2"/>
  <c r="K50" i="2" s="1"/>
  <c r="F51" i="2"/>
  <c r="K51" i="2" s="1"/>
  <c r="F52" i="2"/>
  <c r="K52" i="2" s="1"/>
  <c r="F53" i="2"/>
  <c r="K53" i="2" s="1"/>
  <c r="F54" i="2"/>
  <c r="K54" i="2" s="1"/>
  <c r="F55" i="2"/>
  <c r="K55" i="2" s="1"/>
  <c r="F56" i="2"/>
  <c r="K56" i="2" s="1"/>
  <c r="F57" i="2"/>
  <c r="K57" i="2" s="1"/>
  <c r="F58" i="2"/>
  <c r="L58" i="2" s="1"/>
  <c r="F59" i="2"/>
  <c r="K59" i="2" s="1"/>
  <c r="F60" i="2"/>
  <c r="K60" i="2" s="1"/>
  <c r="F61" i="2"/>
  <c r="K61" i="2" s="1"/>
  <c r="F62" i="2"/>
  <c r="K62" i="2" s="1"/>
  <c r="F63" i="2"/>
  <c r="K63" i="2" s="1"/>
  <c r="F64" i="2"/>
  <c r="K64" i="2" s="1"/>
  <c r="F65" i="2"/>
  <c r="K65" i="2" s="1"/>
  <c r="F66" i="2"/>
  <c r="K66" i="2" s="1"/>
  <c r="F67" i="2"/>
  <c r="K67" i="2" s="1"/>
  <c r="F68" i="2"/>
  <c r="K68" i="2" s="1"/>
  <c r="F69" i="2"/>
  <c r="K69" i="2" s="1"/>
  <c r="F70" i="2"/>
  <c r="K70" i="2" s="1"/>
  <c r="F71" i="2"/>
  <c r="K71" i="2" s="1"/>
  <c r="F72" i="2"/>
  <c r="K72" i="2" s="1"/>
  <c r="F73" i="2"/>
  <c r="K73" i="2" s="1"/>
  <c r="F74" i="2"/>
  <c r="K74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95" i="2"/>
  <c r="K95" i="2" s="1"/>
  <c r="F96" i="2"/>
  <c r="K96" i="2" s="1"/>
  <c r="F97" i="2"/>
  <c r="K97" i="2" s="1"/>
  <c r="F98" i="2"/>
  <c r="K98" i="2" s="1"/>
  <c r="F99" i="2"/>
  <c r="K99" i="2" s="1"/>
  <c r="F100" i="2"/>
  <c r="K100" i="2" s="1"/>
  <c r="F101" i="2"/>
  <c r="K101" i="2" s="1"/>
  <c r="F2" i="2"/>
  <c r="K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I2" i="1"/>
  <c r="H2" i="1" s="1"/>
  <c r="I18" i="2" l="1"/>
  <c r="J18" i="2" s="1"/>
  <c r="I58" i="2"/>
  <c r="J58" i="2" s="1"/>
  <c r="I50" i="2"/>
  <c r="J50" i="2" s="1"/>
  <c r="I26" i="2"/>
  <c r="J26" i="2" s="1"/>
  <c r="I82" i="2"/>
  <c r="J82" i="2" s="1"/>
  <c r="I90" i="2"/>
  <c r="J90" i="2" s="1"/>
  <c r="I97" i="2"/>
  <c r="J97" i="2" s="1"/>
  <c r="I33" i="2"/>
  <c r="J33" i="2" s="1"/>
  <c r="I57" i="2"/>
  <c r="J57" i="2" s="1"/>
  <c r="I81" i="2"/>
  <c r="J81" i="2" s="1"/>
  <c r="I49" i="2"/>
  <c r="J49" i="2" s="1"/>
  <c r="I17" i="2"/>
  <c r="J17" i="2" s="1"/>
  <c r="I74" i="2"/>
  <c r="J74" i="2" s="1"/>
  <c r="I42" i="2"/>
  <c r="J42" i="2" s="1"/>
  <c r="I10" i="2"/>
  <c r="J10" i="2" s="1"/>
  <c r="I89" i="2"/>
  <c r="J89" i="2" s="1"/>
  <c r="I25" i="2"/>
  <c r="J25" i="2" s="1"/>
  <c r="I73" i="2"/>
  <c r="J73" i="2" s="1"/>
  <c r="I41" i="2"/>
  <c r="J41" i="2" s="1"/>
  <c r="I9" i="2"/>
  <c r="J9" i="2" s="1"/>
  <c r="I65" i="2"/>
  <c r="J65" i="2" s="1"/>
  <c r="I98" i="2"/>
  <c r="J98" i="2" s="1"/>
  <c r="I66" i="2"/>
  <c r="J66" i="2" s="1"/>
  <c r="I34" i="2"/>
  <c r="J34" i="2" s="1"/>
  <c r="I96" i="2"/>
  <c r="J96" i="2" s="1"/>
  <c r="I88" i="2"/>
  <c r="J88" i="2" s="1"/>
  <c r="I80" i="2"/>
  <c r="J80" i="2" s="1"/>
  <c r="I72" i="2"/>
  <c r="J72" i="2" s="1"/>
  <c r="I64" i="2"/>
  <c r="J64" i="2" s="1"/>
  <c r="I56" i="2"/>
  <c r="J56" i="2" s="1"/>
  <c r="I48" i="2"/>
  <c r="J48" i="2" s="1"/>
  <c r="I40" i="2"/>
  <c r="J40" i="2" s="1"/>
  <c r="I32" i="2"/>
  <c r="J32" i="2" s="1"/>
  <c r="I24" i="2"/>
  <c r="J24" i="2" s="1"/>
  <c r="I16" i="2"/>
  <c r="J16" i="2" s="1"/>
  <c r="I8" i="2"/>
  <c r="J8" i="2" s="1"/>
  <c r="I95" i="2"/>
  <c r="J95" i="2" s="1"/>
  <c r="I87" i="2"/>
  <c r="J87" i="2" s="1"/>
  <c r="I79" i="2"/>
  <c r="J79" i="2" s="1"/>
  <c r="I71" i="2"/>
  <c r="J71" i="2" s="1"/>
  <c r="I63" i="2"/>
  <c r="J63" i="2" s="1"/>
  <c r="I55" i="2"/>
  <c r="J55" i="2" s="1"/>
  <c r="I47" i="2"/>
  <c r="J47" i="2" s="1"/>
  <c r="I39" i="2"/>
  <c r="J39" i="2" s="1"/>
  <c r="I31" i="2"/>
  <c r="J31" i="2" s="1"/>
  <c r="I23" i="2"/>
  <c r="J23" i="2" s="1"/>
  <c r="I15" i="2"/>
  <c r="J15" i="2" s="1"/>
  <c r="I7" i="2"/>
  <c r="J7" i="2" s="1"/>
  <c r="I94" i="2"/>
  <c r="J94" i="2" s="1"/>
  <c r="I86" i="2"/>
  <c r="J86" i="2" s="1"/>
  <c r="I78" i="2"/>
  <c r="J78" i="2" s="1"/>
  <c r="I70" i="2"/>
  <c r="J70" i="2" s="1"/>
  <c r="I62" i="2"/>
  <c r="J62" i="2" s="1"/>
  <c r="I54" i="2"/>
  <c r="J54" i="2" s="1"/>
  <c r="I46" i="2"/>
  <c r="J46" i="2" s="1"/>
  <c r="I38" i="2"/>
  <c r="J38" i="2" s="1"/>
  <c r="I30" i="2"/>
  <c r="J30" i="2" s="1"/>
  <c r="I22" i="2"/>
  <c r="J22" i="2" s="1"/>
  <c r="I14" i="2"/>
  <c r="J14" i="2" s="1"/>
  <c r="I6" i="2"/>
  <c r="J6" i="2" s="1"/>
  <c r="I101" i="2"/>
  <c r="J101" i="2" s="1"/>
  <c r="I93" i="2"/>
  <c r="J93" i="2" s="1"/>
  <c r="I85" i="2"/>
  <c r="J85" i="2" s="1"/>
  <c r="I77" i="2"/>
  <c r="J77" i="2" s="1"/>
  <c r="I69" i="2"/>
  <c r="J69" i="2" s="1"/>
  <c r="I61" i="2"/>
  <c r="J61" i="2" s="1"/>
  <c r="I53" i="2"/>
  <c r="J53" i="2" s="1"/>
  <c r="I45" i="2"/>
  <c r="J45" i="2" s="1"/>
  <c r="I37" i="2"/>
  <c r="J37" i="2" s="1"/>
  <c r="I29" i="2"/>
  <c r="J29" i="2" s="1"/>
  <c r="I21" i="2"/>
  <c r="J21" i="2" s="1"/>
  <c r="I13" i="2"/>
  <c r="J13" i="2" s="1"/>
  <c r="I5" i="2"/>
  <c r="J5" i="2" s="1"/>
  <c r="I100" i="2"/>
  <c r="J100" i="2" s="1"/>
  <c r="I92" i="2"/>
  <c r="J92" i="2" s="1"/>
  <c r="I84" i="2"/>
  <c r="J84" i="2" s="1"/>
  <c r="I76" i="2"/>
  <c r="J76" i="2" s="1"/>
  <c r="I68" i="2"/>
  <c r="J68" i="2" s="1"/>
  <c r="I60" i="2"/>
  <c r="J60" i="2" s="1"/>
  <c r="I52" i="2"/>
  <c r="J52" i="2" s="1"/>
  <c r="I44" i="2"/>
  <c r="J44" i="2" s="1"/>
  <c r="I36" i="2"/>
  <c r="J36" i="2" s="1"/>
  <c r="I28" i="2"/>
  <c r="J28" i="2" s="1"/>
  <c r="I20" i="2"/>
  <c r="J20" i="2" s="1"/>
  <c r="I12" i="2"/>
  <c r="J12" i="2" s="1"/>
  <c r="I4" i="2"/>
  <c r="J4" i="2" s="1"/>
  <c r="I99" i="2"/>
  <c r="J99" i="2" s="1"/>
  <c r="I91" i="2"/>
  <c r="J91" i="2" s="1"/>
  <c r="I83" i="2"/>
  <c r="J83" i="2" s="1"/>
  <c r="I75" i="2"/>
  <c r="J75" i="2" s="1"/>
  <c r="I67" i="2"/>
  <c r="J67" i="2" s="1"/>
  <c r="I59" i="2"/>
  <c r="J59" i="2" s="1"/>
  <c r="I51" i="2"/>
  <c r="J51" i="2" s="1"/>
  <c r="I43" i="2"/>
  <c r="J43" i="2" s="1"/>
  <c r="I35" i="2"/>
  <c r="J35" i="2" s="1"/>
  <c r="I27" i="2"/>
  <c r="J27" i="2" s="1"/>
  <c r="I19" i="2"/>
  <c r="J19" i="2" s="1"/>
  <c r="I11" i="2"/>
  <c r="J11" i="2" s="1"/>
  <c r="I3" i="2"/>
  <c r="J3" i="2" s="1"/>
  <c r="I2" i="2"/>
  <c r="J2" i="2" s="1"/>
  <c r="L98" i="2"/>
  <c r="M98" i="2"/>
  <c r="M90" i="2"/>
  <c r="M82" i="2"/>
  <c r="M74" i="2"/>
  <c r="M66" i="2"/>
  <c r="M58" i="2"/>
  <c r="M50" i="2"/>
  <c r="M42" i="2"/>
  <c r="M34" i="2"/>
  <c r="M26" i="2"/>
  <c r="M18" i="2"/>
  <c r="M10" i="2"/>
  <c r="M97" i="2"/>
  <c r="M89" i="2"/>
  <c r="M81" i="2"/>
  <c r="M73" i="2"/>
  <c r="M65" i="2"/>
  <c r="M57" i="2"/>
  <c r="M49" i="2"/>
  <c r="M41" i="2"/>
  <c r="M33" i="2"/>
  <c r="M25" i="2"/>
  <c r="M17" i="2"/>
  <c r="M9" i="2"/>
  <c r="L50" i="2"/>
  <c r="M96" i="2"/>
  <c r="M88" i="2"/>
  <c r="M80" i="2"/>
  <c r="M72" i="2"/>
  <c r="M64" i="2"/>
  <c r="M56" i="2"/>
  <c r="M48" i="2"/>
  <c r="M40" i="2"/>
  <c r="M32" i="2"/>
  <c r="M24" i="2"/>
  <c r="M16" i="2"/>
  <c r="M8" i="2"/>
  <c r="L42" i="2"/>
  <c r="M95" i="2"/>
  <c r="M87" i="2"/>
  <c r="M79" i="2"/>
  <c r="M71" i="2"/>
  <c r="M63" i="2"/>
  <c r="M55" i="2"/>
  <c r="M47" i="2"/>
  <c r="M39" i="2"/>
  <c r="M31" i="2"/>
  <c r="M23" i="2"/>
  <c r="M15" i="2"/>
  <c r="M7" i="2"/>
  <c r="L34" i="2"/>
  <c r="M94" i="2"/>
  <c r="M86" i="2"/>
  <c r="M78" i="2"/>
  <c r="M70" i="2"/>
  <c r="M62" i="2"/>
  <c r="M54" i="2"/>
  <c r="M46" i="2"/>
  <c r="M38" i="2"/>
  <c r="M30" i="2"/>
  <c r="M22" i="2"/>
  <c r="M14" i="2"/>
  <c r="M6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100" i="2"/>
  <c r="M92" i="2"/>
  <c r="M84" i="2"/>
  <c r="M76" i="2"/>
  <c r="M68" i="2"/>
  <c r="M60" i="2"/>
  <c r="M52" i="2"/>
  <c r="M44" i="2"/>
  <c r="M36" i="2"/>
  <c r="M28" i="2"/>
  <c r="M20" i="2"/>
  <c r="M12" i="2"/>
  <c r="M4" i="2"/>
  <c r="M99" i="2"/>
  <c r="M91" i="2"/>
  <c r="M83" i="2"/>
  <c r="M75" i="2"/>
  <c r="M67" i="2"/>
  <c r="M59" i="2"/>
  <c r="M51" i="2"/>
  <c r="M43" i="2"/>
  <c r="M35" i="2"/>
  <c r="M27" i="2"/>
  <c r="M19" i="2"/>
  <c r="M11" i="2"/>
  <c r="M3" i="2"/>
  <c r="L90" i="2"/>
  <c r="L26" i="2"/>
  <c r="L82" i="2"/>
  <c r="L18" i="2"/>
  <c r="L74" i="2"/>
  <c r="L10" i="2"/>
  <c r="N10" i="2" s="1"/>
  <c r="L66" i="2"/>
  <c r="N66" i="2" s="1"/>
  <c r="M2" i="2"/>
  <c r="L97" i="2"/>
  <c r="L89" i="2"/>
  <c r="L81" i="2"/>
  <c r="L73" i="2"/>
  <c r="L65" i="2"/>
  <c r="L57" i="2"/>
  <c r="L49" i="2"/>
  <c r="L41" i="2"/>
  <c r="L33" i="2"/>
  <c r="L25" i="2"/>
  <c r="L17" i="2"/>
  <c r="L9" i="2"/>
  <c r="L96" i="2"/>
  <c r="N96" i="2" s="1"/>
  <c r="L88" i="2"/>
  <c r="L80" i="2"/>
  <c r="L72" i="2"/>
  <c r="N72" i="2" s="1"/>
  <c r="L64" i="2"/>
  <c r="L56" i="2"/>
  <c r="L48" i="2"/>
  <c r="L40" i="2"/>
  <c r="L32" i="2"/>
  <c r="N32" i="2" s="1"/>
  <c r="L24" i="2"/>
  <c r="L16" i="2"/>
  <c r="L8" i="2"/>
  <c r="N8" i="2" s="1"/>
  <c r="L95" i="2"/>
  <c r="N95" i="2" s="1"/>
  <c r="L87" i="2"/>
  <c r="N87" i="2" s="1"/>
  <c r="L79" i="2"/>
  <c r="N79" i="2" s="1"/>
  <c r="L71" i="2"/>
  <c r="N71" i="2" s="1"/>
  <c r="L63" i="2"/>
  <c r="N63" i="2" s="1"/>
  <c r="L55" i="2"/>
  <c r="N55" i="2" s="1"/>
  <c r="L47" i="2"/>
  <c r="N47" i="2" s="1"/>
  <c r="L39" i="2"/>
  <c r="N39" i="2" s="1"/>
  <c r="L31" i="2"/>
  <c r="N31" i="2" s="1"/>
  <c r="L23" i="2"/>
  <c r="N23" i="2" s="1"/>
  <c r="L15" i="2"/>
  <c r="N15" i="2" s="1"/>
  <c r="L7" i="2"/>
  <c r="N7" i="2" s="1"/>
  <c r="L94" i="2"/>
  <c r="L86" i="2"/>
  <c r="L78" i="2"/>
  <c r="L70" i="2"/>
  <c r="L62" i="2"/>
  <c r="L54" i="2"/>
  <c r="L46" i="2"/>
  <c r="L38" i="2"/>
  <c r="L30" i="2"/>
  <c r="L22" i="2"/>
  <c r="L14" i="2"/>
  <c r="L6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99" i="2"/>
  <c r="L91" i="2"/>
  <c r="L83" i="2"/>
  <c r="L75" i="2"/>
  <c r="L67" i="2"/>
  <c r="L59" i="2"/>
  <c r="L51" i="2"/>
  <c r="L43" i="2"/>
  <c r="L35" i="2"/>
  <c r="L27" i="2"/>
  <c r="L19" i="2"/>
  <c r="L11" i="2"/>
  <c r="L3" i="2"/>
  <c r="L2" i="2"/>
  <c r="N2" i="2" s="1"/>
  <c r="K58" i="2"/>
  <c r="N21" i="2" l="1"/>
  <c r="N90" i="2"/>
  <c r="N60" i="2"/>
  <c r="N85" i="2"/>
  <c r="N26" i="2"/>
  <c r="N35" i="2"/>
  <c r="N99" i="2"/>
  <c r="N46" i="2"/>
  <c r="N24" i="2"/>
  <c r="N88" i="2"/>
  <c r="N57" i="2"/>
  <c r="N4" i="2"/>
  <c r="N54" i="2"/>
  <c r="N43" i="2"/>
  <c r="N29" i="2"/>
  <c r="N68" i="2"/>
  <c r="N93" i="2"/>
  <c r="N65" i="2"/>
  <c r="N34" i="2"/>
  <c r="N40" i="2"/>
  <c r="N9" i="2"/>
  <c r="N73" i="2"/>
  <c r="N48" i="2"/>
  <c r="N62" i="2"/>
  <c r="N58" i="2"/>
  <c r="N33" i="2"/>
  <c r="N97" i="2"/>
  <c r="N51" i="2"/>
  <c r="N12" i="2"/>
  <c r="N76" i="2"/>
  <c r="N37" i="2"/>
  <c r="N101" i="2"/>
  <c r="N42" i="2"/>
  <c r="N91" i="2"/>
  <c r="N52" i="2"/>
  <c r="N77" i="2"/>
  <c r="N18" i="2"/>
  <c r="N27" i="2"/>
  <c r="N13" i="2"/>
  <c r="N38" i="2"/>
  <c r="N82" i="2"/>
  <c r="N49" i="2"/>
  <c r="N64" i="2"/>
  <c r="N59" i="2"/>
  <c r="N84" i="2"/>
  <c r="N70" i="2"/>
  <c r="N74" i="2"/>
  <c r="N20" i="2"/>
  <c r="N78" i="2"/>
  <c r="N75" i="2"/>
  <c r="N22" i="2"/>
  <c r="N6" i="2"/>
  <c r="N100" i="2"/>
  <c r="N86" i="2"/>
  <c r="N17" i="2"/>
  <c r="N81" i="2"/>
  <c r="N45" i="2"/>
  <c r="N11" i="2"/>
  <c r="N36" i="2"/>
  <c r="N61" i="2"/>
  <c r="N56" i="2"/>
  <c r="N25" i="2"/>
  <c r="N89" i="2"/>
  <c r="N41" i="2"/>
  <c r="N16" i="2"/>
  <c r="N80" i="2"/>
  <c r="N19" i="2"/>
  <c r="N83" i="2"/>
  <c r="N44" i="2"/>
  <c r="N5" i="2"/>
  <c r="N69" i="2"/>
  <c r="N30" i="2"/>
  <c r="N94" i="2"/>
  <c r="N50" i="2"/>
  <c r="N3" i="2"/>
  <c r="N67" i="2"/>
  <c r="N28" i="2"/>
  <c r="N92" i="2"/>
  <c r="N53" i="2"/>
  <c r="N14" i="2"/>
  <c r="N98" i="2"/>
</calcChain>
</file>

<file path=xl/sharedStrings.xml><?xml version="1.0" encoding="utf-8"?>
<sst xmlns="http://schemas.openxmlformats.org/spreadsheetml/2006/main" count="798" uniqueCount="532">
  <si>
    <t>#</t>
  </si>
  <si>
    <t>@Username</t>
  </si>
  <si>
    <t>Country</t>
  </si>
  <si>
    <t>Topics</t>
  </si>
  <si>
    <t>Followers</t>
  </si>
  <si>
    <t>Engagement Rate</t>
  </si>
  <si>
    <t>Jamie Chua 蔡欣颖</t>
  </si>
  <si>
    <t>@ec24m</t>
  </si>
  <si>
    <t>Singapore</t>
  </si>
  <si>
    <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Celebrities</t>
    </r>
  </si>
  <si>
    <t>1.2M</t>
  </si>
  <si>
    <t>Diya Vj</t>
  </si>
  <si>
    <t>@diya_menon_official</t>
  </si>
  <si>
    <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</si>
  <si>
    <t>600.9K</t>
  </si>
  <si>
    <t>Jeanette Aw 欧萱</t>
  </si>
  <si>
    <t>@jeanetteaw</t>
  </si>
  <si>
    <r>
      <t>Food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</si>
  <si>
    <t>413.3K</t>
  </si>
  <si>
    <t>胡佳琪 Jayley Woo</t>
  </si>
  <si>
    <t>@jiaqiwoo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</si>
  <si>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Styling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</si>
  <si>
    <t>409.7K</t>
  </si>
  <si>
    <t>Rebecca Lim 林慧玲</t>
  </si>
  <si>
    <t>@limrebecca</t>
  </si>
  <si>
    <r>
      <t>Actors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</si>
  <si>
    <t>408.4K</t>
  </si>
  <si>
    <t>fashion • beauty • travel</t>
  </si>
  <si>
    <t>@atsunamatsui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</si>
  <si>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Health &amp; Fitness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Film, Music &amp; Books</t>
    </r>
  </si>
  <si>
    <t>401K</t>
  </si>
  <si>
    <t>Channel NewsAsia</t>
  </si>
  <si>
    <t>@channelnewsasia</t>
  </si>
  <si>
    <r>
      <t>Pets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</si>
  <si>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399.6K</t>
  </si>
  <si>
    <t>Irene Zhao yuqing</t>
  </si>
  <si>
    <t>@b1gqing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</si>
  <si>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Styling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Health &amp; Fitness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Education</t>
    </r>
  </si>
  <si>
    <t>370.6K</t>
  </si>
  <si>
    <t>💎𝓣𝓾𝓷𝓰 𝓢𝓱𝓮𝓷𝓰💎</t>
  </si>
  <si>
    <t>@tungsheng.sg</t>
  </si>
  <si>
    <r>
      <t>Entrepreneur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Game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Humor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Health &amp; Fitness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Gardening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Film, Music &amp; Books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Education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DIY &amp; Crafts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Celebrities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Cars &amp; Motorcycles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Architecture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Animals &amp; Pets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Cooking</t>
    </r>
  </si>
  <si>
    <t>349.8K</t>
  </si>
  <si>
    <t>Taufik Batisah</t>
  </si>
  <si>
    <t>@taufikbatisah</t>
  </si>
  <si>
    <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</si>
  <si>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349.7K</t>
  </si>
  <si>
    <t>SOH PEI SHI 苏培诗</t>
  </si>
  <si>
    <t>@speishi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</si>
  <si>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Beauty</t>
    </r>
  </si>
  <si>
    <t>346.8K</t>
  </si>
  <si>
    <t>小鱼KIKO • 339K</t>
  </si>
  <si>
    <t>@xiaoyukiko</t>
  </si>
  <si>
    <r>
      <t>Geek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Comics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DIY &amp; Crafts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Game</t>
    </r>
  </si>
  <si>
    <t>341.9K</t>
  </si>
  <si>
    <t>BOBBY MARES</t>
  </si>
  <si>
    <t>@itsbobbymares</t>
  </si>
  <si>
    <r>
      <t>Cooking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Animals &amp; Pets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Celebrities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Film, Music &amp; Books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Humor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</si>
  <si>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336.4K</t>
  </si>
  <si>
    <t>World's Finest Food Plating</t>
  </si>
  <si>
    <t>@gourmetartistry</t>
  </si>
  <si>
    <r>
      <t>Celebrities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</si>
  <si>
    <t>323.8K</t>
  </si>
  <si>
    <t>Andrea Chong</t>
  </si>
  <si>
    <t>@dreachong</t>
  </si>
  <si>
    <t>305.5K</t>
  </si>
  <si>
    <t>Carrie Wong 黄思恬</t>
  </si>
  <si>
    <t>@carriewst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</si>
  <si>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</si>
  <si>
    <t>297.4K</t>
  </si>
  <si>
    <t>K I M L I M</t>
  </si>
  <si>
    <t>@kimlimhl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</si>
  <si>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Celebrities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Humor</t>
    </r>
  </si>
  <si>
    <t>288.2K</t>
  </si>
  <si>
    <t>Novita Lam</t>
  </si>
  <si>
    <t>@novitalam</t>
  </si>
  <si>
    <t>Fashion</t>
  </si>
  <si>
    <t>286.3K</t>
  </si>
  <si>
    <t>Julie Tan 陈欣淇</t>
  </si>
  <si>
    <t>@julietan_cxq</t>
  </si>
  <si>
    <r>
      <t>Actors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</si>
  <si>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283.1K</t>
  </si>
  <si>
    <t>Mongchin Yeoh</t>
  </si>
  <si>
    <t>@mongabong</t>
  </si>
  <si>
    <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</si>
  <si>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281.2K</t>
  </si>
  <si>
    <t>Hi, I’m Aurelia 🕊</t>
  </si>
  <si>
    <t>@aureliang_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</si>
  <si>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</si>
  <si>
    <t>275.1K</t>
  </si>
  <si>
    <t>-fiona xie- *KITTY PONG*</t>
  </si>
  <si>
    <t>@xplacidacidx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</si>
  <si>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</si>
  <si>
    <t>268.8K</t>
  </si>
  <si>
    <t>Melissa Celestine Koh</t>
  </si>
  <si>
    <t>@melissackoh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</si>
  <si>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Architecture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</si>
  <si>
    <t>267.8K</t>
  </si>
  <si>
    <t>Katherina-Olivia Lacey</t>
  </si>
  <si>
    <t>@katherinaolivia</t>
  </si>
  <si>
    <r>
      <t>Entrepreneur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Business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Marketing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</si>
  <si>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250.2K</t>
  </si>
  <si>
    <t>Nicole Low</t>
  </si>
  <si>
    <t>@nicolekittykatx</t>
  </si>
  <si>
    <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</si>
  <si>
    <t>240.3K</t>
  </si>
  <si>
    <t>Sylvia Chan</t>
  </si>
  <si>
    <t>@sylsylnoc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</si>
  <si>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</si>
  <si>
    <t>237.3K</t>
  </si>
  <si>
    <t>Elegantstyles.net</t>
  </si>
  <si>
    <t>@elegantstylesfashion</t>
  </si>
  <si>
    <t>236.6K</t>
  </si>
  <si>
    <t>Zoe Tay鄭惠玉</t>
  </si>
  <si>
    <t>@zoetay10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</si>
  <si>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</si>
  <si>
    <t>223.9K</t>
  </si>
  <si>
    <t>徐彬 Xu Bin</t>
  </si>
  <si>
    <t>@xubin_</t>
  </si>
  <si>
    <r>
      <t>Actors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</si>
  <si>
    <t>216.8K</t>
  </si>
  <si>
    <t>Ching Ching Cai</t>
  </si>
  <si>
    <t>@littleyetichingching</t>
  </si>
  <si>
    <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Cooking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Animals &amp; Pets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</si>
  <si>
    <t>213.3K</t>
  </si>
  <si>
    <t>Hayley Woo 胡佳嬑</t>
  </si>
  <si>
    <t>@hayleywoojiayi</t>
  </si>
  <si>
    <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</si>
  <si>
    <t>210.3K</t>
  </si>
  <si>
    <t>Ya Hui 雅慧</t>
  </si>
  <si>
    <t>@yahuiyh</t>
  </si>
  <si>
    <r>
      <t>Actors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Music</t>
    </r>
  </si>
  <si>
    <t>204.9K</t>
  </si>
  <si>
    <t>Denise Soong Ee Lyn 🍉</t>
  </si>
  <si>
    <t>@denisesoongeelyn</t>
  </si>
  <si>
    <t>204.5K</t>
  </si>
  <si>
    <t>★ YUYU ★ twitch.tv/yuyumonster</t>
  </si>
  <si>
    <t>@yuyu.monster</t>
  </si>
  <si>
    <r>
      <t>Geek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Comics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Animals &amp; Pets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DIY &amp; Crafts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</si>
  <si>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203.1K</t>
  </si>
  <si>
    <t>✘ Rachel Wong 誼恩 ✘</t>
  </si>
  <si>
    <t>@rchlwngxx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</si>
  <si>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</si>
  <si>
    <t>196.5K</t>
  </si>
  <si>
    <t>Saffron Sharpe</t>
  </si>
  <si>
    <t>@saffronsharpe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</si>
  <si>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Health &amp; Fitness</t>
    </r>
  </si>
  <si>
    <t>190.6K</t>
  </si>
  <si>
    <t>EUNICE ANNABEL LIM</t>
  </si>
  <si>
    <t>@euniceannabel</t>
  </si>
  <si>
    <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Architecture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Film, Music &amp; Books</t>
    </r>
  </si>
  <si>
    <t>187.8K</t>
  </si>
  <si>
    <t>龎蕾馨 Kate Pang</t>
  </si>
  <si>
    <t>@katepang311</t>
  </si>
  <si>
    <r>
      <t>Moms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</si>
  <si>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187.1K</t>
  </si>
  <si>
    <t>Hong Ling</t>
  </si>
  <si>
    <t>@honglingg_</t>
  </si>
  <si>
    <r>
      <t>Actors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Fitness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Architecture</t>
    </r>
  </si>
  <si>
    <t>173.7K</t>
  </si>
  <si>
    <t>Norfasarie</t>
  </si>
  <si>
    <t>@norfasarie</t>
  </si>
  <si>
    <t>171.6K</t>
  </si>
  <si>
    <t>Kaashvi Hiranandani 🙎🏻‍♀️</t>
  </si>
  <si>
    <t>@kaaashvi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</si>
  <si>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Celebrities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Animals &amp; Pets</t>
    </r>
  </si>
  <si>
    <t>169.4K</t>
  </si>
  <si>
    <t>Elaine Rui Min</t>
  </si>
  <si>
    <t>@elaineruimin</t>
  </si>
  <si>
    <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</si>
  <si>
    <t>165.9K</t>
  </si>
  <si>
    <t>Trisha👗Lifestyle | Travel🌴</t>
  </si>
  <si>
    <t>@trishachatterjee09</t>
  </si>
  <si>
    <r>
      <t>Music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Beauty</t>
    </r>
  </si>
  <si>
    <t>165.2K</t>
  </si>
  <si>
    <t>MICHELLE 🐾</t>
  </si>
  <si>
    <t>@mirchelley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</si>
  <si>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</si>
  <si>
    <t>161K</t>
  </si>
  <si>
    <t>rae</t>
  </si>
  <si>
    <t>@sleepy.tofu</t>
  </si>
  <si>
    <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Illustrator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</si>
  <si>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160.2K</t>
  </si>
  <si>
    <t>thesmartlocal.com</t>
  </si>
  <si>
    <t>@thesmartlocalsg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</si>
  <si>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</si>
  <si>
    <t>156.2K</t>
  </si>
  <si>
    <t>Sheila Sim 沈琳宸</t>
  </si>
  <si>
    <t>@sheila_sim</t>
  </si>
  <si>
    <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</si>
  <si>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153.4K</t>
  </si>
  <si>
    <t>Shane Pow</t>
  </si>
  <si>
    <t>@shanepowxp</t>
  </si>
  <si>
    <r>
      <t>Actors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</si>
  <si>
    <t>147.6K</t>
  </si>
  <si>
    <t>Mila Jamila P.</t>
  </si>
  <si>
    <t>@milapanpinij</t>
  </si>
  <si>
    <t>142K</t>
  </si>
  <si>
    <t>FIONA FUSSI 智欣</t>
  </si>
  <si>
    <t>@fionafussi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</si>
  <si>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</si>
  <si>
    <t>141.1K</t>
  </si>
  <si>
    <t>cheyenne</t>
  </si>
  <si>
    <t>@cheyennechesney</t>
  </si>
  <si>
    <t>140.7K</t>
  </si>
  <si>
    <t>SONIA</t>
  </si>
  <si>
    <t>@soniachew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</si>
  <si>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</si>
  <si>
    <t>140.5K</t>
  </si>
  <si>
    <t>Narelle</t>
  </si>
  <si>
    <t>@narellekheng</t>
  </si>
  <si>
    <r>
      <t>Actors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</si>
  <si>
    <t>138.2K</t>
  </si>
  <si>
    <t>Kimberly Haley Wang</t>
  </si>
  <si>
    <t>@ohhowstrange</t>
  </si>
  <si>
    <t>136.8K</t>
  </si>
  <si>
    <t>Danial Ron</t>
  </si>
  <si>
    <t>@danialron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</si>
  <si>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Animals &amp; Pets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</si>
  <si>
    <t>136.7K</t>
  </si>
  <si>
    <t>ANDEE CHUA 安迪</t>
  </si>
  <si>
    <t>@andeecys</t>
  </si>
  <si>
    <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Actors</t>
    </r>
  </si>
  <si>
    <t>134.8K</t>
  </si>
  <si>
    <t>Valéria França ®</t>
  </si>
  <si>
    <t>@garimpandodicas</t>
  </si>
  <si>
    <t>134.4K</t>
  </si>
  <si>
    <t>apple cty 陳芷尤</t>
  </si>
  <si>
    <t>@xoxoapo</t>
  </si>
  <si>
    <t>134.1K</t>
  </si>
  <si>
    <t>郑秀珍 | Wellness | Beauty</t>
  </si>
  <si>
    <t>@jacelyn_tay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</si>
  <si>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Coaching</t>
    </r>
  </si>
  <si>
    <t>133.2K</t>
  </si>
  <si>
    <t>XinLin Khaw</t>
  </si>
  <si>
    <t>@xinlinnn</t>
  </si>
  <si>
    <t>129.8K</t>
  </si>
  <si>
    <t>❁ ❁ ❁ ❁ ❁ ❁</t>
  </si>
  <si>
    <t>@noel.lin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</si>
  <si>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</si>
  <si>
    <t>129.7K</t>
  </si>
  <si>
    <t>Cherylene Kiara 陈思绮</t>
  </si>
  <si>
    <t>@cherylenechan</t>
  </si>
  <si>
    <r>
      <t>Food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DIY &amp; Crafts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</si>
  <si>
    <t>129.6K</t>
  </si>
  <si>
    <t>Kym Ng 鐘琴</t>
  </si>
  <si>
    <t>@kym_ng</t>
  </si>
  <si>
    <t>127.4K</t>
  </si>
  <si>
    <t>SOPHIA CHONG</t>
  </si>
  <si>
    <t>@sophiachong</t>
  </si>
  <si>
    <t>125.3K</t>
  </si>
  <si>
    <t>ALLURA Indonesia</t>
  </si>
  <si>
    <t>@alluradesign</t>
  </si>
  <si>
    <t>125K</t>
  </si>
  <si>
    <t>The Editor's Market</t>
  </si>
  <si>
    <t>@theeditorsmarket</t>
  </si>
  <si>
    <t>124.2K</t>
  </si>
  <si>
    <t>Jeanette</t>
  </si>
  <si>
    <t>@jeanettewn</t>
  </si>
  <si>
    <r>
      <t>Music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</si>
  <si>
    <t>122.7K</t>
  </si>
  <si>
    <t>NatsukiSel</t>
  </si>
  <si>
    <t>@natsukisel</t>
  </si>
  <si>
    <r>
      <t>Actors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Cars &amp; Motorcycles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Education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</si>
  <si>
    <t>121K</t>
  </si>
  <si>
    <t>𝒢𝓇𝒶𝒸𝑒 𝒮𝑜𝒽</t>
  </si>
  <si>
    <t>@graceyuki</t>
  </si>
  <si>
    <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</si>
  <si>
    <t>120.9K</t>
  </si>
  <si>
    <t>Rach</t>
  </si>
  <si>
    <t>@ms_rach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</si>
  <si>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Architecture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</si>
  <si>
    <t>119.2K</t>
  </si>
  <si>
    <t>Martina Pagani</t>
  </si>
  <si>
    <t>@martinapagani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</si>
  <si>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</si>
  <si>
    <t>118.6K</t>
  </si>
  <si>
    <t>Anna En</t>
  </si>
  <si>
    <t>@anna_en</t>
  </si>
  <si>
    <t>118.1K</t>
  </si>
  <si>
    <t>The Closet Lover</t>
  </si>
  <si>
    <t>@theclosetlover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</si>
  <si>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Styling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Boutique</t>
    </r>
  </si>
  <si>
    <t>117.9K</t>
  </si>
  <si>
    <t>Jamie Pang</t>
  </si>
  <si>
    <t>@jamiepang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</si>
  <si>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</si>
  <si>
    <t>116.7K</t>
  </si>
  <si>
    <t>Ming</t>
  </si>
  <si>
    <t>@mingbridges</t>
  </si>
  <si>
    <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Music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</si>
  <si>
    <t>116.6K</t>
  </si>
  <si>
    <t>🐰 Naomi 🐰</t>
  </si>
  <si>
    <t>@naomilovebunny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</si>
  <si>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Styling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Celebrities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Animals &amp; Pets</t>
    </r>
  </si>
  <si>
    <t>114.2K</t>
  </si>
  <si>
    <t>Charlotte Lum 👑</t>
  </si>
  <si>
    <t>@charlottelum</t>
  </si>
  <si>
    <t>113K</t>
  </si>
  <si>
    <t>👼🏻 Vanessa</t>
  </si>
  <si>
    <t>@polkadope</t>
  </si>
  <si>
    <r>
      <t>Music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</si>
  <si>
    <t>112.5K</t>
  </si>
  <si>
    <t>劉蕾蕾 Liu Lei</t>
  </si>
  <si>
    <t>@clickleilei</t>
  </si>
  <si>
    <r>
      <t>Cooking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Animals &amp; Pets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DIY &amp; Crafts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Education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Film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Music &amp; Books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Gardening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Health &amp; Fitness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Kids &amp; Parenting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</si>
  <si>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112.4K</t>
  </si>
  <si>
    <t>Aimee Cheng-Bradshaw</t>
  </si>
  <si>
    <t>@aimeechengbradshaw</t>
  </si>
  <si>
    <t>111.4K</t>
  </si>
  <si>
    <t>June Rosettes Lim</t>
  </si>
  <si>
    <t>@junerosettes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</si>
  <si>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DIY &amp; Crafts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</si>
  <si>
    <t>107.4K</t>
  </si>
  <si>
    <t>Rachell Tan</t>
  </si>
  <si>
    <t>@pxdkitty</t>
  </si>
  <si>
    <r>
      <t>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</si>
  <si>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106.6K</t>
  </si>
  <si>
    <t>Eswari Gunasagar</t>
  </si>
  <si>
    <t>@esh_wari</t>
  </si>
  <si>
    <t>106.1K</t>
  </si>
  <si>
    <t>Jessica Tham</t>
  </si>
  <si>
    <t>@tippytapp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</si>
  <si>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</si>
  <si>
    <t>105.3K</t>
  </si>
  <si>
    <t>Jamie Yeo</t>
  </si>
  <si>
    <t>@iamjamieyeo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</si>
  <si>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Shopping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Cooking</t>
    </r>
  </si>
  <si>
    <t>104.5K</t>
  </si>
  <si>
    <t>Berlin Ng</t>
  </si>
  <si>
    <t>@berlin.ng</t>
  </si>
  <si>
    <r>
      <t>Events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</si>
  <si>
    <t>Dj ShiniGami</t>
  </si>
  <si>
    <t>@dj.shinigami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</si>
  <si>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</si>
  <si>
    <t>104.4K</t>
  </si>
  <si>
    <t>Priscelia Chan 曾诗梅</t>
  </si>
  <si>
    <t>@prisceliachan</t>
  </si>
  <si>
    <t>104.1K</t>
  </si>
  <si>
    <t>EVA PISKADLO</t>
  </si>
  <si>
    <t>@byevapiskadlo</t>
  </si>
  <si>
    <r>
      <t>Food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Restaurants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Celebrities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DIY &amp; Crafts</t>
    </r>
  </si>
  <si>
    <t>103.3K</t>
  </si>
  <si>
    <t>VYACHESLAV GLUSHKOV</t>
  </si>
  <si>
    <t>@slavagee</t>
  </si>
  <si>
    <t>Trumpster. D</t>
  </si>
  <si>
    <t>@trumpster.d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</si>
  <si>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Styling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</si>
  <si>
    <t>102.3K</t>
  </si>
  <si>
    <t>Kamana Bhaskaran</t>
  </si>
  <si>
    <t>@kamanabhaskaran</t>
  </si>
  <si>
    <r>
      <t>Moms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Game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Kids &amp; Parenting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Health &amp; Fitness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Gardening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Film, Music &amp; Books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Education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DIY &amp; Crafts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Celebrities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Architecture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Cooking</t>
    </r>
  </si>
  <si>
    <t>102K</t>
  </si>
  <si>
    <t>📍 Singapore 🇸🇬</t>
  </si>
  <si>
    <t>@gnitil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</si>
  <si>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Beauty</t>
    </r>
  </si>
  <si>
    <t>101.9K</t>
  </si>
  <si>
    <t>Dawn Yang</t>
  </si>
  <si>
    <t>@dawnyang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</si>
  <si>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</t>
    </r>
  </si>
  <si>
    <t>100.2K</t>
  </si>
  <si>
    <t>Toto Ong</t>
  </si>
  <si>
    <t>@thomasong17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</si>
  <si>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Cooking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</si>
  <si>
    <t>100.1K</t>
  </si>
  <si>
    <t>*🌸 Symoné 🌸</t>
  </si>
  <si>
    <t>@symoneoei</t>
  </si>
  <si>
    <r>
      <t>Actors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Modeling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Film, Music &amp; Books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</si>
  <si>
    <t>98.8K</t>
  </si>
  <si>
    <t>FELIX GERLACH | TRAVEL INSPO</t>
  </si>
  <si>
    <t>@felixgerlach</t>
  </si>
  <si>
    <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Architecture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Art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Celebrities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Design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DIY &amp; Crafts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Film, Music &amp; Books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Health &amp; Fitness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Humor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</si>
  <si>
    <t>98.2K</t>
  </si>
  <si>
    <t>S_F_Y_96</t>
  </si>
  <si>
    <t>@s_f_y_96</t>
  </si>
  <si>
    <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</si>
  <si>
    <t>93.6K</t>
  </si>
  <si>
    <t>Valerie Thedores</t>
  </si>
  <si>
    <t>@valerietthy</t>
  </si>
  <si>
    <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Lifestyle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Game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Technology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Humor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Food &amp; Drink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Health &amp; Fitness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</si>
  <si>
    <t>93.2K</t>
  </si>
  <si>
    <t>🍒🐰 DJ celeste chen 💕</t>
  </si>
  <si>
    <t>@celestechen</t>
  </si>
  <si>
    <r>
      <t>DJ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Music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Producers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Architecture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Nature &amp; Outdoors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Photography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Travel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Fashion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Hair &amp; Beauty</t>
    </r>
    <r>
      <rPr>
        <sz val="16"/>
        <color rgb="FF5F636C"/>
        <rFont val="Helvetica Neue"/>
        <family val="2"/>
      </rPr>
      <t> </t>
    </r>
    <r>
      <rPr>
        <b/>
        <sz val="12"/>
        <color rgb="FFA3A3A3"/>
        <rFont val="Helvetica Neue"/>
        <family val="2"/>
      </rPr>
      <t>Health &amp; Fitness</t>
    </r>
  </si>
  <si>
    <t>92.8K</t>
  </si>
  <si>
    <t>Count Topics</t>
  </si>
  <si>
    <t>Number</t>
  </si>
  <si>
    <t>Name</t>
  </si>
  <si>
    <t>Skip</t>
  </si>
  <si>
    <t>Proxy Number</t>
  </si>
  <si>
    <t>Photography Travel Fashion Design Celebrities</t>
  </si>
  <si>
    <t>Modeling Fashion Photography</t>
  </si>
  <si>
    <t>Food Fashion Lifestyle</t>
  </si>
  <si>
    <t>Fashion Styling Lifestyle</t>
  </si>
  <si>
    <t>Actors Fashion Art Modeling</t>
  </si>
  <si>
    <t>Pets Travel Fashion</t>
  </si>
  <si>
    <t>Modeling Fashion</t>
  </si>
  <si>
    <t>Fashion Lifestyle Beauty</t>
  </si>
  <si>
    <t>Fashion Modeling Lifestyle</t>
  </si>
  <si>
    <t>Fashion Lifestyle Design Technology Celebrities Humor</t>
  </si>
  <si>
    <t>Actors Modeling Fashion</t>
  </si>
  <si>
    <t>Art Beauty Fashion</t>
  </si>
  <si>
    <t>Fashion Lifestyle Modeling</t>
  </si>
  <si>
    <t>Fashion Modeling Art</t>
  </si>
  <si>
    <t>Entrepreneur Business Marketing Photography Travel Technology Fashion</t>
  </si>
  <si>
    <t>Art Fashion Modeling</t>
  </si>
  <si>
    <t>Fashion Travel Lifestyle</t>
  </si>
  <si>
    <t>Fashion Modeling</t>
  </si>
  <si>
    <t>Actors Fashion Modeling</t>
  </si>
  <si>
    <t>Modeling Fashion Art</t>
  </si>
  <si>
    <t>Actors Modeling Fashion Music</t>
  </si>
  <si>
    <t>Fashion Modeling Lifestyle Photography Travel Technology</t>
  </si>
  <si>
    <t>Moms Modeling Fashion</t>
  </si>
  <si>
    <t>Travel Fashion Photography</t>
  </si>
  <si>
    <t>Music Fashion Lifestyle Beauty</t>
  </si>
  <si>
    <t>Fashion Art Lifestyle</t>
  </si>
  <si>
    <t>Art Illustrator Fashion</t>
  </si>
  <si>
    <t>Fashion Food Lifestyle</t>
  </si>
  <si>
    <t>Art Modeling Fashion</t>
  </si>
  <si>
    <t>Actors Fashion Lifestyle Modeling</t>
  </si>
  <si>
    <t>Fashion Beauty Lifestyle</t>
  </si>
  <si>
    <t>Fashion Lifestyle</t>
  </si>
  <si>
    <t>Actors Fashion Lifestyle</t>
  </si>
  <si>
    <t>Modeling Fashion Actors</t>
  </si>
  <si>
    <t>Fashion Lifestyle Coaching</t>
  </si>
  <si>
    <t>Fashion Food Technology</t>
  </si>
  <si>
    <t>Music Fashion Travel Photography</t>
  </si>
  <si>
    <t>Modeling Fashion Travel</t>
  </si>
  <si>
    <t>Fashion Lifestyle Travel</t>
  </si>
  <si>
    <t>Fashion Styling Boutique</t>
  </si>
  <si>
    <t>Modeling Fashion Music Photography</t>
  </si>
  <si>
    <t>Music Fashion Lifestyle Modeling</t>
  </si>
  <si>
    <t>Beauty Art Fashion</t>
  </si>
  <si>
    <t>Fashion Beauty Travel</t>
  </si>
  <si>
    <t>Events Fashion Modeling Photography</t>
  </si>
  <si>
    <t>Fashion Travel</t>
  </si>
  <si>
    <t>Fashion Styling Modeling</t>
  </si>
  <si>
    <t>Fashion Art Beauty</t>
  </si>
  <si>
    <t>Fashion Lifestyle Food</t>
  </si>
  <si>
    <t>Travel Fashion</t>
  </si>
  <si>
    <t>Fashion Technology Travel Photography Nature</t>
  </si>
  <si>
    <t>&amp;</t>
  </si>
  <si>
    <t>Outdoors Food</t>
  </si>
  <si>
    <t>Drink Health</t>
  </si>
  <si>
    <t>Fitness Hair</t>
  </si>
  <si>
    <t>Beauty Film,</t>
  </si>
  <si>
    <t>Music</t>
  </si>
  <si>
    <t>Books</t>
  </si>
  <si>
    <t>Fashion Modeling Styling Travel Photography Nature</t>
  </si>
  <si>
    <t>Beauty Education</t>
  </si>
  <si>
    <t>Entrepreneur Game Fashion Technology Travel Photography Nature</t>
  </si>
  <si>
    <t>Outdoors Humor Food</t>
  </si>
  <si>
    <t>Beauty Gardening Film,</t>
  </si>
  <si>
    <t>Books Education DIY</t>
  </si>
  <si>
    <t>Crafts Design Celebrities Cars</t>
  </si>
  <si>
    <t>Motorcycles Art Architecture Animals</t>
  </si>
  <si>
    <t>Pets Cooking</t>
  </si>
  <si>
    <t>Geek Comics Anime Design DIY</t>
  </si>
  <si>
    <t>Crafts Hair</t>
  </si>
  <si>
    <t>Beauty Food</t>
  </si>
  <si>
    <t>Drink Fashion Game</t>
  </si>
  <si>
    <t>Cooking Animals</t>
  </si>
  <si>
    <t>Pets Art Celebrities Design Film,</t>
  </si>
  <si>
    <t>Books Hair</t>
  </si>
  <si>
    <t>Beauty Humor Nature</t>
  </si>
  <si>
    <t>Outdoors Photography Travel Technology Fashion</t>
  </si>
  <si>
    <t>Celebrities Fashion Hair</t>
  </si>
  <si>
    <t>Beauty</t>
  </si>
  <si>
    <t>Fashion Lifestyle Architecture Hair</t>
  </si>
  <si>
    <t>Modeling Fashion Cooking Animals</t>
  </si>
  <si>
    <t>Pets Hair</t>
  </si>
  <si>
    <t>Geek Anime Comics Animals</t>
  </si>
  <si>
    <t>Pets Art Design DIY</t>
  </si>
  <si>
    <t>Drink Photography Travel Fashion</t>
  </si>
  <si>
    <t>Fashion Lifestyle Modeling Design Hair</t>
  </si>
  <si>
    <t>Beauty Health</t>
  </si>
  <si>
    <t>Fitness</t>
  </si>
  <si>
    <t>Modeling Fashion Architecture Travel Photography Nature</t>
  </si>
  <si>
    <t>Outdoors Film,</t>
  </si>
  <si>
    <t>Actors Modeling Fashion Fitness Nature</t>
  </si>
  <si>
    <t>Outdoors Photography Travel Architecture</t>
  </si>
  <si>
    <t>Fashion Technology Travel Food</t>
  </si>
  <si>
    <t>Drink Hair</t>
  </si>
  <si>
    <t>Beauty Celebrities Animals</t>
  </si>
  <si>
    <t>Pets</t>
  </si>
  <si>
    <t>Fashion Modeling Animals</t>
  </si>
  <si>
    <t>Pets Technology</t>
  </si>
  <si>
    <t>Food Fashion Beauty DIY</t>
  </si>
  <si>
    <t>Drink</t>
  </si>
  <si>
    <t>Actors Fashion Cars</t>
  </si>
  <si>
    <t>Motorcycles Education Food</t>
  </si>
  <si>
    <t>Fashion Modeling Photography Architecture Nature</t>
  </si>
  <si>
    <t>Outdoors</t>
  </si>
  <si>
    <t>Fashion Beauty Lifestyle Travel Nature</t>
  </si>
  <si>
    <t>Outdoors Technology</t>
  </si>
  <si>
    <t>Fashion Lifestyle Styling Celebrities Hair</t>
  </si>
  <si>
    <t>Beauty Design Animals</t>
  </si>
  <si>
    <t>Crafts Education Film Music</t>
  </si>
  <si>
    <t>Books Gardening Hair</t>
  </si>
  <si>
    <t>Fitness Food</t>
  </si>
  <si>
    <t>Drink Kids</t>
  </si>
  <si>
    <t>Parenting Nature</t>
  </si>
  <si>
    <t>Fashion DIY</t>
  </si>
  <si>
    <t>Fashion Shopping Food</t>
  </si>
  <si>
    <t>Drink Cooking</t>
  </si>
  <si>
    <t>Food Restaurants Hair</t>
  </si>
  <si>
    <t>Beauty Fashion Celebrities DIY</t>
  </si>
  <si>
    <t>Crafts</t>
  </si>
  <si>
    <t>Moms Fashion Game Technology Travel Photography Nature</t>
  </si>
  <si>
    <t>Outdoors Kids</t>
  </si>
  <si>
    <t>Parenting Food</t>
  </si>
  <si>
    <t>Crafts Design Celebrities Art Architecture Cooking</t>
  </si>
  <si>
    <t>Fashion Travel Lifestyle Cooking Food</t>
  </si>
  <si>
    <t>Actors Fashion Modeling Lifestyle Film,</t>
  </si>
  <si>
    <t>Books Technology</t>
  </si>
  <si>
    <t>Travel Fashion Lifestyle Architecture Art Celebrities Design DIY</t>
  </si>
  <si>
    <t>Crafts Film,</t>
  </si>
  <si>
    <t>Books Health</t>
  </si>
  <si>
    <t>Fitness Humor Nature</t>
  </si>
  <si>
    <t>Outdoors Photography Technology</t>
  </si>
  <si>
    <t>Fashion Lifestyle Beauty Game Technology Travel Photography Nature</t>
  </si>
  <si>
    <t>DJ Music Producers Architecture Nature</t>
  </si>
  <si>
    <t>Outdoors Photography Travel Fashion Hair</t>
  </si>
  <si>
    <t>Check if animal is in topics</t>
  </si>
  <si>
    <t>Check if pets is in topics</t>
  </si>
  <si>
    <t>Check if food is in topic</t>
  </si>
  <si>
    <t>To exclude</t>
  </si>
  <si>
    <t>handle</t>
  </si>
  <si>
    <t>Original Handle</t>
  </si>
  <si>
    <t>follower_count</t>
  </si>
  <si>
    <t>M or K</t>
  </si>
  <si>
    <t>Number Follower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</si>
</sst>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5F636C"/>
      <name val="Helvetica Neue"/>
      <family val="2"/>
    </font>
    <font>
      <sz val="16"/>
      <color rgb="FF5F636C"/>
      <name val="Helvetica Neue"/>
      <family val="2"/>
    </font>
    <font>
      <sz val="16"/>
      <color rgb="FFDC603E"/>
      <name val="Helvetica Neue"/>
      <family val="2"/>
    </font>
    <font>
      <b/>
      <sz val="12"/>
      <color rgb="FFA3A3A3"/>
      <name val="Helvetica Neue"/>
      <family val="2"/>
    </font>
    <font>
      <u/>
      <sz val="12"/>
      <color theme="10"/>
      <name val="Calibri"/>
      <family val="2"/>
      <scheme val="minor"/>
    </font>
    <font>
      <sz val="16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2"/>
    <xf numFmtId="0" fontId="3" fillId="0" borderId="0" xfId="0" applyFont="1"/>
    <xf numFmtId="0" fontId="6" fillId="0" borderId="0" xfId="2"/>
    <xf numFmtId="0" fontId="5" fillId="0" borderId="0" xfId="0" applyFont="1"/>
    <xf numFmtId="10" fontId="3" fillId="0" borderId="0" xfId="0" applyNumberFormat="1" applyFont="1"/>
    <xf numFmtId="9" fontId="3" fillId="0" borderId="0" xfId="0" applyNumberFormat="1" applyFont="1"/>
    <xf numFmtId="0" fontId="7" fillId="0" borderId="0" xfId="0" applyFont="1"/>
    <xf numFmtId="2" fontId="3" fillId="0" borderId="0" xfId="0" applyNumberFormat="1" applyFont="1" applyAlignment="1"/>
    <xf numFmtId="0" fontId="0" fillId="0" borderId="0" xfId="0" applyFont="1"/>
    <xf numFmtId="170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558800</xdr:colOff>
      <xdr:row>3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852F59-AD14-BB45-AA1A-C6429AE66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558800</xdr:colOff>
      <xdr:row>6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34895A-A66B-714D-8A0C-1E9E23E5E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5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558800</xdr:colOff>
      <xdr:row>9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A43E4-87C0-FC4C-AA04-56C98BFDF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6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558800</xdr:colOff>
      <xdr:row>12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ECC4A7-AB13-514C-A1EB-2A266624D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7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558800</xdr:colOff>
      <xdr:row>15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2F8B8A-FCD3-144A-AC61-98D045A7F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98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558800</xdr:colOff>
      <xdr:row>18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075CE8-E5B1-FB46-9F4C-E465EA673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558800</xdr:colOff>
      <xdr:row>21</xdr:row>
      <xdr:rowOff>50800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A9ABE57-3CAD-E14A-B31A-297EC920F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21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558800</xdr:colOff>
      <xdr:row>24</xdr:row>
      <xdr:rowOff>50800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CE2B7A-B5EC-8A4F-BDFB-BE8DF502E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32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558800</xdr:colOff>
      <xdr:row>27</xdr:row>
      <xdr:rowOff>50800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3FB051-D3C8-3646-81CC-9C5906F2C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3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558800</xdr:colOff>
      <xdr:row>30</xdr:row>
      <xdr:rowOff>50800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F61B8D3-1209-3D45-AD55-CB8725CB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54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558800</xdr:colOff>
      <xdr:row>33</xdr:row>
      <xdr:rowOff>50800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4CBF52-8AF9-4349-B5AF-6BB66BE7B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66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558800</xdr:colOff>
      <xdr:row>36</xdr:row>
      <xdr:rowOff>50800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A8261A-09EF-5A44-9D4B-76C1EB8C6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77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558800</xdr:colOff>
      <xdr:row>39</xdr:row>
      <xdr:rowOff>50800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C552F92-33D9-5442-AA13-92036EBF7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88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558800</xdr:colOff>
      <xdr:row>42</xdr:row>
      <xdr:rowOff>50800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23BCE1-BB80-CB40-B6EA-319D6E5D7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99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558800</xdr:colOff>
      <xdr:row>45</xdr:row>
      <xdr:rowOff>50800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01B51B-8CE8-FC4F-B66B-91BB94A6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10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558800</xdr:colOff>
      <xdr:row>48</xdr:row>
      <xdr:rowOff>50800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9AA7E-AE7A-2F43-8A6C-F2D52B536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558800</xdr:colOff>
      <xdr:row>51</xdr:row>
      <xdr:rowOff>50800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FEAD10A-6A3A-1645-B61A-C11F95758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33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558800</xdr:colOff>
      <xdr:row>54</xdr:row>
      <xdr:rowOff>50800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5F7C6B3-B0A5-304F-8CF0-626F0D5CE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44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558800</xdr:colOff>
      <xdr:row>57</xdr:row>
      <xdr:rowOff>50800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B27932E-7848-704C-A409-DD6266F6A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55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558800</xdr:colOff>
      <xdr:row>60</xdr:row>
      <xdr:rowOff>50800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1C923C-74AC-DF47-AD00-9BCEC4765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66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558800</xdr:colOff>
      <xdr:row>63</xdr:row>
      <xdr:rowOff>50800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5EEBFA0-A3EE-1444-B56D-07F41E986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8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558800</xdr:colOff>
      <xdr:row>66</xdr:row>
      <xdr:rowOff>50800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1FC22F0-3ED0-D646-9022-19C39E97D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89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558800</xdr:colOff>
      <xdr:row>69</xdr:row>
      <xdr:rowOff>50800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D26E3DC-619D-8A4D-A6B8-EE5D6A4AB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00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558800</xdr:colOff>
      <xdr:row>72</xdr:row>
      <xdr:rowOff>50800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6257A0C-F9D3-7443-B575-3AA620C37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11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558800</xdr:colOff>
      <xdr:row>75</xdr:row>
      <xdr:rowOff>50800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B05B6C1-7F44-6042-A593-A05FEC5C4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22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558800</xdr:colOff>
      <xdr:row>78</xdr:row>
      <xdr:rowOff>50800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A3550A3-3E2A-8846-97FC-49ADAF4D1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34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558800</xdr:colOff>
      <xdr:row>81</xdr:row>
      <xdr:rowOff>50800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F9817B7-FE0A-3147-8C9B-4A19C8B1D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45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558800</xdr:colOff>
      <xdr:row>84</xdr:row>
      <xdr:rowOff>50800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789DC49-C96B-AD4E-89B3-2F90ACFAB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56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558800</xdr:colOff>
      <xdr:row>87</xdr:row>
      <xdr:rowOff>50800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A9CDC96-B331-DA42-AB3C-ED82F37A5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67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558800</xdr:colOff>
      <xdr:row>90</xdr:row>
      <xdr:rowOff>50800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3BC2EB9-DBCA-1347-AA15-0C32D9F0D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78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558800</xdr:colOff>
      <xdr:row>93</xdr:row>
      <xdr:rowOff>50800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3EA8DC0-8FC6-9741-AABF-16BD23743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90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558800</xdr:colOff>
      <xdr:row>96</xdr:row>
      <xdr:rowOff>50800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A0E8347-605C-AC47-801C-377F12DD5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01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558800</xdr:colOff>
      <xdr:row>99</xdr:row>
      <xdr:rowOff>50800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942F154-96F2-7F4F-A3F8-1A61C41A0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12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558800</xdr:colOff>
      <xdr:row>102</xdr:row>
      <xdr:rowOff>50800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1B843F0-9E40-5047-884D-592DF589F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23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558800</xdr:colOff>
      <xdr:row>105</xdr:row>
      <xdr:rowOff>50800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9C6E9E8-6399-C542-ABF9-2195DDDB2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34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558800</xdr:colOff>
      <xdr:row>108</xdr:row>
      <xdr:rowOff>50800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D920D0D-889C-9F44-8A73-22FD85ACB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46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558800</xdr:colOff>
      <xdr:row>111</xdr:row>
      <xdr:rowOff>50800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314C509-4A12-4E4C-B1A6-14D866FC6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57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558800</xdr:colOff>
      <xdr:row>114</xdr:row>
      <xdr:rowOff>50800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023EA12-8B9F-CE41-B1D1-315A72C8C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68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558800</xdr:colOff>
      <xdr:row>117</xdr:row>
      <xdr:rowOff>50800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DA11BE4-EFB6-5843-8F4B-438093C08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79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558800</xdr:colOff>
      <xdr:row>120</xdr:row>
      <xdr:rowOff>50800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CA29EAE-26D6-5F4C-A2FD-244184C27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90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558800</xdr:colOff>
      <xdr:row>123</xdr:row>
      <xdr:rowOff>50800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5C82B30-2D85-164C-8AFC-0F61D86EB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02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558800</xdr:colOff>
      <xdr:row>126</xdr:row>
      <xdr:rowOff>50800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7A9C3CD-959B-F043-8D7B-E89ED5768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13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558800</xdr:colOff>
      <xdr:row>129</xdr:row>
      <xdr:rowOff>50800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515620-F133-0B48-ABD9-6D939A715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24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558800</xdr:colOff>
      <xdr:row>132</xdr:row>
      <xdr:rowOff>50800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B1AE082-16BE-1143-9703-92A61AA3E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835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558800</xdr:colOff>
      <xdr:row>135</xdr:row>
      <xdr:rowOff>50800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F9259C0-08FB-CF47-999C-646CC47F5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546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558800</xdr:colOff>
      <xdr:row>138</xdr:row>
      <xdr:rowOff>50800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237DA98-04AD-EA45-BE68-6040D6895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258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558800</xdr:colOff>
      <xdr:row>141</xdr:row>
      <xdr:rowOff>50800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39D9DAA-E08D-E946-9B3F-737686B9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969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558800</xdr:colOff>
      <xdr:row>144</xdr:row>
      <xdr:rowOff>50800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BAC8225-6D22-A845-A8AD-68BBA51C8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680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558800</xdr:colOff>
      <xdr:row>147</xdr:row>
      <xdr:rowOff>50800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34CBD65-2EA7-8A4D-A5D1-F82CD5BC7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391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558800</xdr:colOff>
      <xdr:row>150</xdr:row>
      <xdr:rowOff>50800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879C683-B8E0-7C45-B3A4-10F0C765A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102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558800</xdr:colOff>
      <xdr:row>153</xdr:row>
      <xdr:rowOff>50800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C4BF9C4-0AAF-2A46-A8C3-D217B8E1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814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558800</xdr:colOff>
      <xdr:row>156</xdr:row>
      <xdr:rowOff>50800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E7CF51A-0BAD-D74D-9ED3-589C9B401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525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558800</xdr:colOff>
      <xdr:row>159</xdr:row>
      <xdr:rowOff>50800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91DE87B-257B-9E46-935E-9E150E319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236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558800</xdr:colOff>
      <xdr:row>162</xdr:row>
      <xdr:rowOff>50800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A57A3FC-DC87-7C43-84CB-76E23397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947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558800</xdr:colOff>
      <xdr:row>165</xdr:row>
      <xdr:rowOff>50800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706A9DD-E26C-4C47-8460-8F4339F5C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58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558800</xdr:colOff>
      <xdr:row>168</xdr:row>
      <xdr:rowOff>50800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750AFB5-5382-6947-87F9-8552C708E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370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558800</xdr:colOff>
      <xdr:row>171</xdr:row>
      <xdr:rowOff>50800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5139225-93F6-D642-8732-9F54F8A89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081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558800</xdr:colOff>
      <xdr:row>174</xdr:row>
      <xdr:rowOff>50800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94C931B-8C5B-794C-AFC5-BB8E88309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792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558800</xdr:colOff>
      <xdr:row>177</xdr:row>
      <xdr:rowOff>50800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3DFA2C2-56D9-974A-B12D-932D7515A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503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558800</xdr:colOff>
      <xdr:row>180</xdr:row>
      <xdr:rowOff>50800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ACB209D-D932-924D-AC05-32E239A0F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214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558800</xdr:colOff>
      <xdr:row>183</xdr:row>
      <xdr:rowOff>50800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7903F75-0AF2-4249-B85C-8E74E6D7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926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558800</xdr:colOff>
      <xdr:row>186</xdr:row>
      <xdr:rowOff>50800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D87002FC-41C3-0F41-80AE-4768D8D9B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637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558800</xdr:colOff>
      <xdr:row>189</xdr:row>
      <xdr:rowOff>50800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FE654BA-8A5E-C446-B38D-0171266CD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348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558800</xdr:colOff>
      <xdr:row>192</xdr:row>
      <xdr:rowOff>50800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3CBA39F4-EBF7-EB40-8C52-E37A2E7D6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059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558800</xdr:colOff>
      <xdr:row>195</xdr:row>
      <xdr:rowOff>50800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221F1AC-5484-AF48-812C-DED6C7CEB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70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558800</xdr:colOff>
      <xdr:row>198</xdr:row>
      <xdr:rowOff>50800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80C8E2B-CCC0-5A4E-8174-8605208BB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482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558800</xdr:colOff>
      <xdr:row>201</xdr:row>
      <xdr:rowOff>50800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2AA065B-CF74-D34C-8827-5173A9CAA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193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558800</xdr:colOff>
      <xdr:row>204</xdr:row>
      <xdr:rowOff>50800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8950B96-0DCF-9349-82EB-0C541FA25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904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558800</xdr:colOff>
      <xdr:row>207</xdr:row>
      <xdr:rowOff>50800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9654A66-04DF-FA49-9207-B3B552305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615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558800</xdr:colOff>
      <xdr:row>210</xdr:row>
      <xdr:rowOff>50800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F529CD0B-4985-E94B-B194-5985BD200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326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558800</xdr:colOff>
      <xdr:row>213</xdr:row>
      <xdr:rowOff>50800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4697FDC-F4A6-BB41-A839-23F394A4D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038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558800</xdr:colOff>
      <xdr:row>216</xdr:row>
      <xdr:rowOff>50800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394465D5-E339-9B47-9E79-F17D5058D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749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558800</xdr:colOff>
      <xdr:row>219</xdr:row>
      <xdr:rowOff>50800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5847789-2218-A444-89DB-70ECA6CA3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460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558800</xdr:colOff>
      <xdr:row>222</xdr:row>
      <xdr:rowOff>50800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373EB52-B758-F64D-B250-BFFE0662F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171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558800</xdr:colOff>
      <xdr:row>225</xdr:row>
      <xdr:rowOff>50800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0EB24E5-D55E-1E49-BB13-CE28CD15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82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558800</xdr:colOff>
      <xdr:row>228</xdr:row>
      <xdr:rowOff>50800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4F8C183-0482-FF49-A7AD-2733ACA09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594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558800</xdr:colOff>
      <xdr:row>231</xdr:row>
      <xdr:rowOff>50800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A1C7AD8-D85B-774C-9E0E-9BE3ECA7C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305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558800</xdr:colOff>
      <xdr:row>234</xdr:row>
      <xdr:rowOff>50800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A7B873D-0FD7-6642-B38A-9C29718C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016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558800</xdr:colOff>
      <xdr:row>237</xdr:row>
      <xdr:rowOff>50800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C89BB31A-B2C6-8D45-A1FD-B8FDB27C8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727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558800</xdr:colOff>
      <xdr:row>240</xdr:row>
      <xdr:rowOff>50800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350F929-0BC7-DC4D-8A8E-0F2DCD9A0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438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558800</xdr:colOff>
      <xdr:row>243</xdr:row>
      <xdr:rowOff>50800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45EE810A-C12C-B243-8F31-122EA350D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50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558800</xdr:colOff>
      <xdr:row>246</xdr:row>
      <xdr:rowOff>50800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E799531-FD3D-4E4C-BD62-D99A466F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861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558800</xdr:colOff>
      <xdr:row>249</xdr:row>
      <xdr:rowOff>50800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2E32B0E7-DE71-F047-A411-06410F780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572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558800</xdr:colOff>
      <xdr:row>252</xdr:row>
      <xdr:rowOff>50800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3F5E417-B88D-D84F-B4D9-41033177F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283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558800</xdr:colOff>
      <xdr:row>255</xdr:row>
      <xdr:rowOff>50800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5061EA5-BC83-F945-AAF3-974E5AB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994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558800</xdr:colOff>
      <xdr:row>258</xdr:row>
      <xdr:rowOff>50800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66D1016-7CFA-064D-9E66-38121F217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706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558800</xdr:colOff>
      <xdr:row>261</xdr:row>
      <xdr:rowOff>50800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2A568D6-B30F-FF4D-A44F-32ED8A88C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417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558800</xdr:colOff>
      <xdr:row>264</xdr:row>
      <xdr:rowOff>50800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80362F1-D746-5C43-9F23-357746CE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128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558800</xdr:colOff>
      <xdr:row>267</xdr:row>
      <xdr:rowOff>50800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F00D0A1-749D-6249-87E6-459D1F8A2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839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558800</xdr:colOff>
      <xdr:row>270</xdr:row>
      <xdr:rowOff>50800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D7A9853-070F-894C-84EE-A454AB8C9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550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558800</xdr:colOff>
      <xdr:row>273</xdr:row>
      <xdr:rowOff>50800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8E49F232-2F12-E742-92CB-7EDB31102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262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558800</xdr:colOff>
      <xdr:row>276</xdr:row>
      <xdr:rowOff>50800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402068BD-4A49-7F4A-B09A-9445AD2A0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973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558800</xdr:colOff>
      <xdr:row>279</xdr:row>
      <xdr:rowOff>50800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590E8F60-4307-B445-A9A2-86C33DB91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684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558800</xdr:colOff>
      <xdr:row>282</xdr:row>
      <xdr:rowOff>50800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A164664C-3017-BC4F-BC29-D372700DE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395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558800</xdr:colOff>
      <xdr:row>285</xdr:row>
      <xdr:rowOff>50800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6FBC6E1-B672-5B47-94CA-93BA4BC54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106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558800</xdr:colOff>
      <xdr:row>288</xdr:row>
      <xdr:rowOff>50800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687BEFB8-5B24-614E-B7B7-6F54F91A1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8180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558800</xdr:colOff>
      <xdr:row>291</xdr:row>
      <xdr:rowOff>50800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927979C-65C4-A148-BFFE-17396A092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292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558800</xdr:colOff>
      <xdr:row>294</xdr:row>
      <xdr:rowOff>50800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37C69FE7-A858-2043-9A57-FDC4FA4A1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2404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558800</xdr:colOff>
      <xdr:row>297</xdr:row>
      <xdr:rowOff>50800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35F3B25-3E34-474B-A3C6-47667306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9516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558800</xdr:colOff>
      <xdr:row>300</xdr:row>
      <xdr:rowOff>50800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1429D18-B573-4C4E-9C41-257AB6AC5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662800"/>
          <a:ext cx="5588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rngage.com/app/global/influencer/ranking/singapore/fashion" TargetMode="External"/><Relationship Id="rId21" Type="http://schemas.openxmlformats.org/officeDocument/2006/relationships/hyperlink" Target="https://starngage.com/app/global/influencers/speishi" TargetMode="External"/><Relationship Id="rId42" Type="http://schemas.openxmlformats.org/officeDocument/2006/relationships/hyperlink" Target="https://starngage.com/app/global/influencers/aureliang_" TargetMode="External"/><Relationship Id="rId63" Type="http://schemas.openxmlformats.org/officeDocument/2006/relationships/hyperlink" Target="https://starngage.com/app/global/influencer/ranking/singapore" TargetMode="External"/><Relationship Id="rId84" Type="http://schemas.openxmlformats.org/officeDocument/2006/relationships/hyperlink" Target="https://starngage.com/app/global/influencer/ranking/singapore" TargetMode="External"/><Relationship Id="rId138" Type="http://schemas.openxmlformats.org/officeDocument/2006/relationships/hyperlink" Target="https://starngage.com/app/global/influencers/natsukisel" TargetMode="External"/><Relationship Id="rId159" Type="http://schemas.openxmlformats.org/officeDocument/2006/relationships/hyperlink" Target="https://starngage.com/app/global/influencer/ranking/singapore" TargetMode="External"/><Relationship Id="rId170" Type="http://schemas.openxmlformats.org/officeDocument/2006/relationships/hyperlink" Target="https://starngage.com/app/global/influencer/ranking/singapore/fashion" TargetMode="External"/><Relationship Id="rId191" Type="http://schemas.openxmlformats.org/officeDocument/2006/relationships/hyperlink" Target="https://starngage.com/app/global/influencers/dawnyang" TargetMode="External"/><Relationship Id="rId205" Type="http://schemas.openxmlformats.org/officeDocument/2006/relationships/drawing" Target="../drawings/drawing1.xml"/><Relationship Id="rId107" Type="http://schemas.openxmlformats.org/officeDocument/2006/relationships/hyperlink" Target="https://starngage.com/app/global/influencers/narellekheng" TargetMode="External"/><Relationship Id="rId11" Type="http://schemas.openxmlformats.org/officeDocument/2006/relationships/hyperlink" Target="https://starngage.com/app/global/influencers/atsunamatsui" TargetMode="External"/><Relationship Id="rId32" Type="http://schemas.openxmlformats.org/officeDocument/2006/relationships/hyperlink" Target="https://starngage.com/app/global/influencer/ranking/singapore" TargetMode="External"/><Relationship Id="rId53" Type="http://schemas.openxmlformats.org/officeDocument/2006/relationships/hyperlink" Target="https://starngage.com/app/global/influencer/ranking/singapore" TargetMode="External"/><Relationship Id="rId74" Type="http://schemas.openxmlformats.org/officeDocument/2006/relationships/hyperlink" Target="https://starngage.com/app/global/influencer/ranking/singapore" TargetMode="External"/><Relationship Id="rId128" Type="http://schemas.openxmlformats.org/officeDocument/2006/relationships/hyperlink" Target="https://starngage.com/app/global/influencers/kym_ng" TargetMode="External"/><Relationship Id="rId149" Type="http://schemas.openxmlformats.org/officeDocument/2006/relationships/hyperlink" Target="https://starngage.com/app/global/influencer/ranking/singapore" TargetMode="External"/><Relationship Id="rId5" Type="http://schemas.openxmlformats.org/officeDocument/2006/relationships/hyperlink" Target="https://starngage.com/app/global/influencers/jeanetteaw" TargetMode="External"/><Relationship Id="rId95" Type="http://schemas.openxmlformats.org/officeDocument/2006/relationships/hyperlink" Target="https://starngage.com/app/global/influencers/sheila_sim" TargetMode="External"/><Relationship Id="rId160" Type="http://schemas.openxmlformats.org/officeDocument/2006/relationships/hyperlink" Target="https://starngage.com/app/global/influencers/clickleilei" TargetMode="External"/><Relationship Id="rId181" Type="http://schemas.openxmlformats.org/officeDocument/2006/relationships/hyperlink" Target="https://starngage.com/app/global/influencers/byevapiskadlo" TargetMode="External"/><Relationship Id="rId22" Type="http://schemas.openxmlformats.org/officeDocument/2006/relationships/hyperlink" Target="https://starngage.com/app/global/influencer/ranking/singapore" TargetMode="External"/><Relationship Id="rId43" Type="http://schemas.openxmlformats.org/officeDocument/2006/relationships/hyperlink" Target="https://starngage.com/app/global/influencer/ranking/singapore" TargetMode="External"/><Relationship Id="rId64" Type="http://schemas.openxmlformats.org/officeDocument/2006/relationships/hyperlink" Target="https://starngage.com/app/global/influencers/yahuiyh" TargetMode="External"/><Relationship Id="rId118" Type="http://schemas.openxmlformats.org/officeDocument/2006/relationships/hyperlink" Target="https://starngage.com/app/global/influencers/xoxoapo" TargetMode="External"/><Relationship Id="rId139" Type="http://schemas.openxmlformats.org/officeDocument/2006/relationships/hyperlink" Target="https://starngage.com/app/global/influencer/ranking/singapore" TargetMode="External"/><Relationship Id="rId85" Type="http://schemas.openxmlformats.org/officeDocument/2006/relationships/hyperlink" Target="https://starngage.com/app/global/influencers/elaineruimin" TargetMode="External"/><Relationship Id="rId150" Type="http://schemas.openxmlformats.org/officeDocument/2006/relationships/hyperlink" Target="https://starngage.com/app/global/influencers/jamiepang" TargetMode="External"/><Relationship Id="rId171" Type="http://schemas.openxmlformats.org/officeDocument/2006/relationships/hyperlink" Target="https://starngage.com/app/global/influencers/tippytapp" TargetMode="External"/><Relationship Id="rId192" Type="http://schemas.openxmlformats.org/officeDocument/2006/relationships/hyperlink" Target="https://starngage.com/app/global/influencer/ranking/singapore" TargetMode="External"/><Relationship Id="rId12" Type="http://schemas.openxmlformats.org/officeDocument/2006/relationships/hyperlink" Target="https://starngage.com/app/global/influencer/ranking/singapore" TargetMode="External"/><Relationship Id="rId33" Type="http://schemas.openxmlformats.org/officeDocument/2006/relationships/hyperlink" Target="https://starngage.com/app/global/influencers/kimlimhl" TargetMode="External"/><Relationship Id="rId108" Type="http://schemas.openxmlformats.org/officeDocument/2006/relationships/hyperlink" Target="https://starngage.com/app/global/influencer/ranking/singapore" TargetMode="External"/><Relationship Id="rId129" Type="http://schemas.openxmlformats.org/officeDocument/2006/relationships/hyperlink" Target="https://starngage.com/app/global/influencer/ranking/singapore" TargetMode="External"/><Relationship Id="rId54" Type="http://schemas.openxmlformats.org/officeDocument/2006/relationships/hyperlink" Target="https://starngage.com/app/global/influencers/elegantstylesfashion" TargetMode="External"/><Relationship Id="rId75" Type="http://schemas.openxmlformats.org/officeDocument/2006/relationships/hyperlink" Target="https://starngage.com/app/global/influencers/euniceannabel" TargetMode="External"/><Relationship Id="rId96" Type="http://schemas.openxmlformats.org/officeDocument/2006/relationships/hyperlink" Target="https://starngage.com/app/global/influencer/ranking/singapore" TargetMode="External"/><Relationship Id="rId140" Type="http://schemas.openxmlformats.org/officeDocument/2006/relationships/hyperlink" Target="https://starngage.com/app/global/influencers/graceyuki" TargetMode="External"/><Relationship Id="rId161" Type="http://schemas.openxmlformats.org/officeDocument/2006/relationships/hyperlink" Target="https://starngage.com/app/global/influencer/ranking/singapore" TargetMode="External"/><Relationship Id="rId182" Type="http://schemas.openxmlformats.org/officeDocument/2006/relationships/hyperlink" Target="https://starngage.com/app/global/influencer/ranking/singapore" TargetMode="External"/><Relationship Id="rId6" Type="http://schemas.openxmlformats.org/officeDocument/2006/relationships/hyperlink" Target="https://starngage.com/app/global/influencer/ranking/singapore" TargetMode="External"/><Relationship Id="rId23" Type="http://schemas.openxmlformats.org/officeDocument/2006/relationships/hyperlink" Target="https://starngage.com/app/global/influencers/xiaoyukiko" TargetMode="External"/><Relationship Id="rId119" Type="http://schemas.openxmlformats.org/officeDocument/2006/relationships/hyperlink" Target="https://starngage.com/app/global/influencer/ranking/singapore" TargetMode="External"/><Relationship Id="rId44" Type="http://schemas.openxmlformats.org/officeDocument/2006/relationships/hyperlink" Target="https://starngage.com/app/global/influencers/xplacidacidx" TargetMode="External"/><Relationship Id="rId65" Type="http://schemas.openxmlformats.org/officeDocument/2006/relationships/hyperlink" Target="https://starngage.com/app/global/influencer/ranking/singapore" TargetMode="External"/><Relationship Id="rId86" Type="http://schemas.openxmlformats.org/officeDocument/2006/relationships/hyperlink" Target="https://starngage.com/app/global/influencer/ranking/singapore" TargetMode="External"/><Relationship Id="rId130" Type="http://schemas.openxmlformats.org/officeDocument/2006/relationships/hyperlink" Target="https://starngage.com/app/global/influencers/sophiachong" TargetMode="External"/><Relationship Id="rId151" Type="http://schemas.openxmlformats.org/officeDocument/2006/relationships/hyperlink" Target="https://starngage.com/app/global/influencer/ranking/singapore" TargetMode="External"/><Relationship Id="rId172" Type="http://schemas.openxmlformats.org/officeDocument/2006/relationships/hyperlink" Target="https://starngage.com/app/global/influencer/ranking/singapore" TargetMode="External"/><Relationship Id="rId193" Type="http://schemas.openxmlformats.org/officeDocument/2006/relationships/hyperlink" Target="https://starngage.com/app/global/influencers/thomasong17" TargetMode="External"/><Relationship Id="rId13" Type="http://schemas.openxmlformats.org/officeDocument/2006/relationships/hyperlink" Target="https://starngage.com/app/global/influencers/channelnewsasia" TargetMode="External"/><Relationship Id="rId109" Type="http://schemas.openxmlformats.org/officeDocument/2006/relationships/hyperlink" Target="https://starngage.com/app/global/influencers/ohhowstrange" TargetMode="External"/><Relationship Id="rId34" Type="http://schemas.openxmlformats.org/officeDocument/2006/relationships/hyperlink" Target="https://starngage.com/app/global/influencer/ranking/singapore" TargetMode="External"/><Relationship Id="rId55" Type="http://schemas.openxmlformats.org/officeDocument/2006/relationships/hyperlink" Target="https://starngage.com/app/global/influencer/ranking/singapore" TargetMode="External"/><Relationship Id="rId76" Type="http://schemas.openxmlformats.org/officeDocument/2006/relationships/hyperlink" Target="https://starngage.com/app/global/influencer/ranking/singapore" TargetMode="External"/><Relationship Id="rId97" Type="http://schemas.openxmlformats.org/officeDocument/2006/relationships/hyperlink" Target="https://starngage.com/app/global/influencers/shanepowxp" TargetMode="External"/><Relationship Id="rId120" Type="http://schemas.openxmlformats.org/officeDocument/2006/relationships/hyperlink" Target="https://starngage.com/app/global/influencers/jacelyn_tay" TargetMode="External"/><Relationship Id="rId141" Type="http://schemas.openxmlformats.org/officeDocument/2006/relationships/hyperlink" Target="https://starngage.com/app/global/influencer/ranking/singapore" TargetMode="External"/><Relationship Id="rId7" Type="http://schemas.openxmlformats.org/officeDocument/2006/relationships/hyperlink" Target="https://starngage.com/app/global/influencers/jiaqiwoo" TargetMode="External"/><Relationship Id="rId162" Type="http://schemas.openxmlformats.org/officeDocument/2006/relationships/hyperlink" Target="https://starngage.com/app/global/influencers/aimeechengbradshaw" TargetMode="External"/><Relationship Id="rId183" Type="http://schemas.openxmlformats.org/officeDocument/2006/relationships/hyperlink" Target="https://starngage.com/app/global/influencers/slavagee" TargetMode="External"/><Relationship Id="rId24" Type="http://schemas.openxmlformats.org/officeDocument/2006/relationships/hyperlink" Target="https://starngage.com/app/global/influencer/ranking/singapore" TargetMode="External"/><Relationship Id="rId40" Type="http://schemas.openxmlformats.org/officeDocument/2006/relationships/hyperlink" Target="https://starngage.com/app/global/influencers/mongabong" TargetMode="External"/><Relationship Id="rId45" Type="http://schemas.openxmlformats.org/officeDocument/2006/relationships/hyperlink" Target="https://starngage.com/app/global/influencer/ranking/singapore" TargetMode="External"/><Relationship Id="rId66" Type="http://schemas.openxmlformats.org/officeDocument/2006/relationships/hyperlink" Target="https://starngage.com/app/global/influencers/denisesoongeelyn" TargetMode="External"/><Relationship Id="rId87" Type="http://schemas.openxmlformats.org/officeDocument/2006/relationships/hyperlink" Target="https://starngage.com/app/global/influencers/trishachatterjee09" TargetMode="External"/><Relationship Id="rId110" Type="http://schemas.openxmlformats.org/officeDocument/2006/relationships/hyperlink" Target="https://starngage.com/app/global/influencer/ranking/singapore" TargetMode="External"/><Relationship Id="rId115" Type="http://schemas.openxmlformats.org/officeDocument/2006/relationships/hyperlink" Target="https://starngage.com/app/global/influencers/garimpandodicas" TargetMode="External"/><Relationship Id="rId131" Type="http://schemas.openxmlformats.org/officeDocument/2006/relationships/hyperlink" Target="https://starngage.com/app/global/influencer/ranking/singapore" TargetMode="External"/><Relationship Id="rId136" Type="http://schemas.openxmlformats.org/officeDocument/2006/relationships/hyperlink" Target="https://starngage.com/app/global/influencers/jeanettewn" TargetMode="External"/><Relationship Id="rId157" Type="http://schemas.openxmlformats.org/officeDocument/2006/relationships/hyperlink" Target="https://starngage.com/app/global/influencer/ranking/singapore" TargetMode="External"/><Relationship Id="rId178" Type="http://schemas.openxmlformats.org/officeDocument/2006/relationships/hyperlink" Target="https://starngage.com/app/global/influencer/ranking/singapore" TargetMode="External"/><Relationship Id="rId61" Type="http://schemas.openxmlformats.org/officeDocument/2006/relationships/hyperlink" Target="https://starngage.com/app/global/influencer/ranking/singapore" TargetMode="External"/><Relationship Id="rId82" Type="http://schemas.openxmlformats.org/officeDocument/2006/relationships/hyperlink" Target="https://starngage.com/app/global/influencer/ranking/singapore" TargetMode="External"/><Relationship Id="rId152" Type="http://schemas.openxmlformats.org/officeDocument/2006/relationships/hyperlink" Target="https://starngage.com/app/global/influencers/mingbridges" TargetMode="External"/><Relationship Id="rId173" Type="http://schemas.openxmlformats.org/officeDocument/2006/relationships/hyperlink" Target="https://starngage.com/app/global/influencers/iamjamieyeo" TargetMode="External"/><Relationship Id="rId194" Type="http://schemas.openxmlformats.org/officeDocument/2006/relationships/hyperlink" Target="https://starngage.com/app/global/influencer/ranking/singapore" TargetMode="External"/><Relationship Id="rId199" Type="http://schemas.openxmlformats.org/officeDocument/2006/relationships/hyperlink" Target="https://starngage.com/app/global/influencers/s_f_y_96" TargetMode="External"/><Relationship Id="rId203" Type="http://schemas.openxmlformats.org/officeDocument/2006/relationships/hyperlink" Target="https://starngage.com/app/global/influencers/celestechen" TargetMode="External"/><Relationship Id="rId19" Type="http://schemas.openxmlformats.org/officeDocument/2006/relationships/hyperlink" Target="https://starngage.com/app/global/influencers/taufikbatisah" TargetMode="External"/><Relationship Id="rId14" Type="http://schemas.openxmlformats.org/officeDocument/2006/relationships/hyperlink" Target="https://starngage.com/app/global/influencer/ranking/singapore" TargetMode="External"/><Relationship Id="rId30" Type="http://schemas.openxmlformats.org/officeDocument/2006/relationships/hyperlink" Target="https://starngage.com/app/global/influencer/ranking/singapore" TargetMode="External"/><Relationship Id="rId35" Type="http://schemas.openxmlformats.org/officeDocument/2006/relationships/hyperlink" Target="https://starngage.com/app/global/influencers/novitalam" TargetMode="External"/><Relationship Id="rId56" Type="http://schemas.openxmlformats.org/officeDocument/2006/relationships/hyperlink" Target="https://starngage.com/app/global/influencers/zoetay10" TargetMode="External"/><Relationship Id="rId77" Type="http://schemas.openxmlformats.org/officeDocument/2006/relationships/hyperlink" Target="https://starngage.com/app/global/influencers/katepang311" TargetMode="External"/><Relationship Id="rId100" Type="http://schemas.openxmlformats.org/officeDocument/2006/relationships/hyperlink" Target="https://starngage.com/app/global/influencer/ranking/singapore" TargetMode="External"/><Relationship Id="rId105" Type="http://schemas.openxmlformats.org/officeDocument/2006/relationships/hyperlink" Target="https://starngage.com/app/global/influencers/soniachew" TargetMode="External"/><Relationship Id="rId126" Type="http://schemas.openxmlformats.org/officeDocument/2006/relationships/hyperlink" Target="https://starngage.com/app/global/influencers/cherylenechan" TargetMode="External"/><Relationship Id="rId147" Type="http://schemas.openxmlformats.org/officeDocument/2006/relationships/hyperlink" Target="https://starngage.com/app/global/influencer/ranking/singapore" TargetMode="External"/><Relationship Id="rId168" Type="http://schemas.openxmlformats.org/officeDocument/2006/relationships/hyperlink" Target="https://starngage.com/app/global/influencers/esh_wari" TargetMode="External"/><Relationship Id="rId8" Type="http://schemas.openxmlformats.org/officeDocument/2006/relationships/hyperlink" Target="https://starngage.com/app/global/influencer/ranking/singapore" TargetMode="External"/><Relationship Id="rId51" Type="http://schemas.openxmlformats.org/officeDocument/2006/relationships/hyperlink" Target="https://starngage.com/app/global/influencer/ranking/singapore" TargetMode="External"/><Relationship Id="rId72" Type="http://schemas.openxmlformats.org/officeDocument/2006/relationships/hyperlink" Target="https://starngage.com/app/global/influencer/ranking/singapore" TargetMode="External"/><Relationship Id="rId93" Type="http://schemas.openxmlformats.org/officeDocument/2006/relationships/hyperlink" Target="https://starngage.com/app/global/influencers/thesmartlocalsg" TargetMode="External"/><Relationship Id="rId98" Type="http://schemas.openxmlformats.org/officeDocument/2006/relationships/hyperlink" Target="https://starngage.com/app/global/influencer/ranking/singapore" TargetMode="External"/><Relationship Id="rId121" Type="http://schemas.openxmlformats.org/officeDocument/2006/relationships/hyperlink" Target="https://starngage.com/app/global/influencer/ranking/singapore" TargetMode="External"/><Relationship Id="rId142" Type="http://schemas.openxmlformats.org/officeDocument/2006/relationships/hyperlink" Target="https://starngage.com/app/global/influencers/ms_rach" TargetMode="External"/><Relationship Id="rId163" Type="http://schemas.openxmlformats.org/officeDocument/2006/relationships/hyperlink" Target="https://starngage.com/app/global/influencer/ranking/singapore" TargetMode="External"/><Relationship Id="rId184" Type="http://schemas.openxmlformats.org/officeDocument/2006/relationships/hyperlink" Target="https://starngage.com/app/global/influencer/ranking/singapore" TargetMode="External"/><Relationship Id="rId189" Type="http://schemas.openxmlformats.org/officeDocument/2006/relationships/hyperlink" Target="https://starngage.com/app/global/influencers/gnitil" TargetMode="External"/><Relationship Id="rId3" Type="http://schemas.openxmlformats.org/officeDocument/2006/relationships/hyperlink" Target="https://starngage.com/app/global/influencers/diya_menon_official" TargetMode="External"/><Relationship Id="rId25" Type="http://schemas.openxmlformats.org/officeDocument/2006/relationships/hyperlink" Target="https://starngage.com/app/global/influencers/itsbobbymares" TargetMode="External"/><Relationship Id="rId46" Type="http://schemas.openxmlformats.org/officeDocument/2006/relationships/hyperlink" Target="https://starngage.com/app/global/influencers/melissackoh" TargetMode="External"/><Relationship Id="rId67" Type="http://schemas.openxmlformats.org/officeDocument/2006/relationships/hyperlink" Target="https://starngage.com/app/global/influencer/ranking/singapore" TargetMode="External"/><Relationship Id="rId116" Type="http://schemas.openxmlformats.org/officeDocument/2006/relationships/hyperlink" Target="https://starngage.com/app/global/influencer/ranking/singapore" TargetMode="External"/><Relationship Id="rId137" Type="http://schemas.openxmlformats.org/officeDocument/2006/relationships/hyperlink" Target="https://starngage.com/app/global/influencer/ranking/singapore" TargetMode="External"/><Relationship Id="rId158" Type="http://schemas.openxmlformats.org/officeDocument/2006/relationships/hyperlink" Target="https://starngage.com/app/global/influencers/polkadope" TargetMode="External"/><Relationship Id="rId20" Type="http://schemas.openxmlformats.org/officeDocument/2006/relationships/hyperlink" Target="https://starngage.com/app/global/influencer/ranking/singapore" TargetMode="External"/><Relationship Id="rId41" Type="http://schemas.openxmlformats.org/officeDocument/2006/relationships/hyperlink" Target="https://starngage.com/app/global/influencer/ranking/singapore" TargetMode="External"/><Relationship Id="rId62" Type="http://schemas.openxmlformats.org/officeDocument/2006/relationships/hyperlink" Target="https://starngage.com/app/global/influencers/hayleywoojiayi" TargetMode="External"/><Relationship Id="rId83" Type="http://schemas.openxmlformats.org/officeDocument/2006/relationships/hyperlink" Target="https://starngage.com/app/global/influencers/kaaashvi" TargetMode="External"/><Relationship Id="rId88" Type="http://schemas.openxmlformats.org/officeDocument/2006/relationships/hyperlink" Target="https://starngage.com/app/global/influencer/ranking/singapore" TargetMode="External"/><Relationship Id="rId111" Type="http://schemas.openxmlformats.org/officeDocument/2006/relationships/hyperlink" Target="https://starngage.com/app/global/influencers/danialron" TargetMode="External"/><Relationship Id="rId132" Type="http://schemas.openxmlformats.org/officeDocument/2006/relationships/hyperlink" Target="https://starngage.com/app/global/influencers/alluradesign" TargetMode="External"/><Relationship Id="rId153" Type="http://schemas.openxmlformats.org/officeDocument/2006/relationships/hyperlink" Target="https://starngage.com/app/global/influencer/ranking/singapore" TargetMode="External"/><Relationship Id="rId174" Type="http://schemas.openxmlformats.org/officeDocument/2006/relationships/hyperlink" Target="https://starngage.com/app/global/influencer/ranking/singapore" TargetMode="External"/><Relationship Id="rId179" Type="http://schemas.openxmlformats.org/officeDocument/2006/relationships/hyperlink" Target="https://starngage.com/app/global/influencers/prisceliachan" TargetMode="External"/><Relationship Id="rId195" Type="http://schemas.openxmlformats.org/officeDocument/2006/relationships/hyperlink" Target="https://starngage.com/app/global/influencers/symoneoei" TargetMode="External"/><Relationship Id="rId190" Type="http://schemas.openxmlformats.org/officeDocument/2006/relationships/hyperlink" Target="https://starngage.com/app/global/influencer/ranking/singapore" TargetMode="External"/><Relationship Id="rId204" Type="http://schemas.openxmlformats.org/officeDocument/2006/relationships/hyperlink" Target="https://starngage.com/app/global/influencer/ranking/singapore" TargetMode="External"/><Relationship Id="rId15" Type="http://schemas.openxmlformats.org/officeDocument/2006/relationships/hyperlink" Target="https://starngage.com/app/global/influencers/b1gqing" TargetMode="External"/><Relationship Id="rId36" Type="http://schemas.openxmlformats.org/officeDocument/2006/relationships/hyperlink" Target="https://starngage.com/app/global/influencer/ranking/singapore" TargetMode="External"/><Relationship Id="rId57" Type="http://schemas.openxmlformats.org/officeDocument/2006/relationships/hyperlink" Target="https://starngage.com/app/global/influencer/ranking/singapore" TargetMode="External"/><Relationship Id="rId106" Type="http://schemas.openxmlformats.org/officeDocument/2006/relationships/hyperlink" Target="https://starngage.com/app/global/influencer/ranking/singapore" TargetMode="External"/><Relationship Id="rId127" Type="http://schemas.openxmlformats.org/officeDocument/2006/relationships/hyperlink" Target="https://starngage.com/app/global/influencer/ranking/singapore" TargetMode="External"/><Relationship Id="rId10" Type="http://schemas.openxmlformats.org/officeDocument/2006/relationships/hyperlink" Target="https://starngage.com/app/global/influencer/ranking/singapore" TargetMode="External"/><Relationship Id="rId31" Type="http://schemas.openxmlformats.org/officeDocument/2006/relationships/hyperlink" Target="https://starngage.com/app/global/influencers/carriewst" TargetMode="External"/><Relationship Id="rId52" Type="http://schemas.openxmlformats.org/officeDocument/2006/relationships/hyperlink" Target="https://starngage.com/app/global/influencers/sylsylnoc" TargetMode="External"/><Relationship Id="rId73" Type="http://schemas.openxmlformats.org/officeDocument/2006/relationships/hyperlink" Target="https://starngage.com/app/global/influencers/saffronsharpe" TargetMode="External"/><Relationship Id="rId78" Type="http://schemas.openxmlformats.org/officeDocument/2006/relationships/hyperlink" Target="https://starngage.com/app/global/influencer/ranking/singapore" TargetMode="External"/><Relationship Id="rId94" Type="http://schemas.openxmlformats.org/officeDocument/2006/relationships/hyperlink" Target="https://starngage.com/app/global/influencer/ranking/singapore" TargetMode="External"/><Relationship Id="rId99" Type="http://schemas.openxmlformats.org/officeDocument/2006/relationships/hyperlink" Target="https://starngage.com/app/global/influencers/milapanpinij" TargetMode="External"/><Relationship Id="rId101" Type="http://schemas.openxmlformats.org/officeDocument/2006/relationships/hyperlink" Target="https://starngage.com/app/global/influencers/fionafussi" TargetMode="External"/><Relationship Id="rId122" Type="http://schemas.openxmlformats.org/officeDocument/2006/relationships/hyperlink" Target="https://starngage.com/app/global/influencers/xinlinnn" TargetMode="External"/><Relationship Id="rId143" Type="http://schemas.openxmlformats.org/officeDocument/2006/relationships/hyperlink" Target="https://starngage.com/app/global/influencer/ranking/singapore" TargetMode="External"/><Relationship Id="rId148" Type="http://schemas.openxmlformats.org/officeDocument/2006/relationships/hyperlink" Target="https://starngage.com/app/global/influencers/theclosetlover" TargetMode="External"/><Relationship Id="rId164" Type="http://schemas.openxmlformats.org/officeDocument/2006/relationships/hyperlink" Target="https://starngage.com/app/global/influencers/junerosettes" TargetMode="External"/><Relationship Id="rId169" Type="http://schemas.openxmlformats.org/officeDocument/2006/relationships/hyperlink" Target="https://starngage.com/app/global/influencer/ranking/singapore" TargetMode="External"/><Relationship Id="rId185" Type="http://schemas.openxmlformats.org/officeDocument/2006/relationships/hyperlink" Target="https://starngage.com/app/global/influencers/trumpster.d" TargetMode="External"/><Relationship Id="rId4" Type="http://schemas.openxmlformats.org/officeDocument/2006/relationships/hyperlink" Target="https://starngage.com/app/global/influencer/ranking/singapore" TargetMode="External"/><Relationship Id="rId9" Type="http://schemas.openxmlformats.org/officeDocument/2006/relationships/hyperlink" Target="https://starngage.com/app/global/influencers/limrebecca" TargetMode="External"/><Relationship Id="rId180" Type="http://schemas.openxmlformats.org/officeDocument/2006/relationships/hyperlink" Target="https://starngage.com/app/global/influencer/ranking/singapore" TargetMode="External"/><Relationship Id="rId26" Type="http://schemas.openxmlformats.org/officeDocument/2006/relationships/hyperlink" Target="https://starngage.com/app/global/influencer/ranking/singapore" TargetMode="External"/><Relationship Id="rId47" Type="http://schemas.openxmlformats.org/officeDocument/2006/relationships/hyperlink" Target="https://starngage.com/app/global/influencer/ranking/singapore" TargetMode="External"/><Relationship Id="rId68" Type="http://schemas.openxmlformats.org/officeDocument/2006/relationships/hyperlink" Target="https://starngage.com/app/global/influencer/ranking/singapore/fashion" TargetMode="External"/><Relationship Id="rId89" Type="http://schemas.openxmlformats.org/officeDocument/2006/relationships/hyperlink" Target="https://starngage.com/app/global/influencers/mirchelley" TargetMode="External"/><Relationship Id="rId112" Type="http://schemas.openxmlformats.org/officeDocument/2006/relationships/hyperlink" Target="https://starngage.com/app/global/influencer/ranking/singapore" TargetMode="External"/><Relationship Id="rId133" Type="http://schemas.openxmlformats.org/officeDocument/2006/relationships/hyperlink" Target="https://starngage.com/app/global/influencer/ranking/singapore" TargetMode="External"/><Relationship Id="rId154" Type="http://schemas.openxmlformats.org/officeDocument/2006/relationships/hyperlink" Target="https://starngage.com/app/global/influencers/naomilovebunny" TargetMode="External"/><Relationship Id="rId175" Type="http://schemas.openxmlformats.org/officeDocument/2006/relationships/hyperlink" Target="https://starngage.com/app/global/influencers/berlin.ng" TargetMode="External"/><Relationship Id="rId196" Type="http://schemas.openxmlformats.org/officeDocument/2006/relationships/hyperlink" Target="https://starngage.com/app/global/influencer/ranking/singapore" TargetMode="External"/><Relationship Id="rId200" Type="http://schemas.openxmlformats.org/officeDocument/2006/relationships/hyperlink" Target="https://starngage.com/app/global/influencer/ranking/singapore" TargetMode="External"/><Relationship Id="rId16" Type="http://schemas.openxmlformats.org/officeDocument/2006/relationships/hyperlink" Target="https://starngage.com/app/global/influencer/ranking/singapore" TargetMode="External"/><Relationship Id="rId37" Type="http://schemas.openxmlformats.org/officeDocument/2006/relationships/hyperlink" Target="https://starngage.com/app/global/influencer/ranking/singapore/fashion" TargetMode="External"/><Relationship Id="rId58" Type="http://schemas.openxmlformats.org/officeDocument/2006/relationships/hyperlink" Target="https://starngage.com/app/global/influencers/xubin_" TargetMode="External"/><Relationship Id="rId79" Type="http://schemas.openxmlformats.org/officeDocument/2006/relationships/hyperlink" Target="https://starngage.com/app/global/influencers/honglingg_" TargetMode="External"/><Relationship Id="rId102" Type="http://schemas.openxmlformats.org/officeDocument/2006/relationships/hyperlink" Target="https://starngage.com/app/global/influencer/ranking/singapore" TargetMode="External"/><Relationship Id="rId123" Type="http://schemas.openxmlformats.org/officeDocument/2006/relationships/hyperlink" Target="https://starngage.com/app/global/influencer/ranking/singapore" TargetMode="External"/><Relationship Id="rId144" Type="http://schemas.openxmlformats.org/officeDocument/2006/relationships/hyperlink" Target="https://starngage.com/app/global/influencers/martinapagani" TargetMode="External"/><Relationship Id="rId90" Type="http://schemas.openxmlformats.org/officeDocument/2006/relationships/hyperlink" Target="https://starngage.com/app/global/influencer/ranking/singapore" TargetMode="External"/><Relationship Id="rId165" Type="http://schemas.openxmlformats.org/officeDocument/2006/relationships/hyperlink" Target="https://starngage.com/app/global/influencer/ranking/singapore" TargetMode="External"/><Relationship Id="rId186" Type="http://schemas.openxmlformats.org/officeDocument/2006/relationships/hyperlink" Target="https://starngage.com/app/global/influencer/ranking/singapore" TargetMode="External"/><Relationship Id="rId27" Type="http://schemas.openxmlformats.org/officeDocument/2006/relationships/hyperlink" Target="https://starngage.com/app/global/influencers/gourmetartistry" TargetMode="External"/><Relationship Id="rId48" Type="http://schemas.openxmlformats.org/officeDocument/2006/relationships/hyperlink" Target="https://starngage.com/app/global/influencers/katherinaolivia" TargetMode="External"/><Relationship Id="rId69" Type="http://schemas.openxmlformats.org/officeDocument/2006/relationships/hyperlink" Target="https://starngage.com/app/global/influencers/yuyu.monster" TargetMode="External"/><Relationship Id="rId113" Type="http://schemas.openxmlformats.org/officeDocument/2006/relationships/hyperlink" Target="https://starngage.com/app/global/influencers/andeecys" TargetMode="External"/><Relationship Id="rId134" Type="http://schemas.openxmlformats.org/officeDocument/2006/relationships/hyperlink" Target="https://starngage.com/app/global/influencers/theeditorsmarket" TargetMode="External"/><Relationship Id="rId80" Type="http://schemas.openxmlformats.org/officeDocument/2006/relationships/hyperlink" Target="https://starngage.com/app/global/influencer/ranking/singapore" TargetMode="External"/><Relationship Id="rId155" Type="http://schemas.openxmlformats.org/officeDocument/2006/relationships/hyperlink" Target="https://starngage.com/app/global/influencer/ranking/singapore" TargetMode="External"/><Relationship Id="rId176" Type="http://schemas.openxmlformats.org/officeDocument/2006/relationships/hyperlink" Target="https://starngage.com/app/global/influencer/ranking/singapore" TargetMode="External"/><Relationship Id="rId197" Type="http://schemas.openxmlformats.org/officeDocument/2006/relationships/hyperlink" Target="https://starngage.com/app/global/influencers/felixgerlach" TargetMode="External"/><Relationship Id="rId201" Type="http://schemas.openxmlformats.org/officeDocument/2006/relationships/hyperlink" Target="https://starngage.com/app/global/influencers/valerietthy" TargetMode="External"/><Relationship Id="rId17" Type="http://schemas.openxmlformats.org/officeDocument/2006/relationships/hyperlink" Target="https://starngage.com/app/global/influencers/tungsheng.sg" TargetMode="External"/><Relationship Id="rId38" Type="http://schemas.openxmlformats.org/officeDocument/2006/relationships/hyperlink" Target="https://starngage.com/app/global/influencers/julietan_cxq" TargetMode="External"/><Relationship Id="rId59" Type="http://schemas.openxmlformats.org/officeDocument/2006/relationships/hyperlink" Target="https://starngage.com/app/global/influencer/ranking/singapore" TargetMode="External"/><Relationship Id="rId103" Type="http://schemas.openxmlformats.org/officeDocument/2006/relationships/hyperlink" Target="https://starngage.com/app/global/influencers/cheyennechesney" TargetMode="External"/><Relationship Id="rId124" Type="http://schemas.openxmlformats.org/officeDocument/2006/relationships/hyperlink" Target="https://starngage.com/app/global/influencers/noel.lin" TargetMode="External"/><Relationship Id="rId70" Type="http://schemas.openxmlformats.org/officeDocument/2006/relationships/hyperlink" Target="https://starngage.com/app/global/influencer/ranking/singapore" TargetMode="External"/><Relationship Id="rId91" Type="http://schemas.openxmlformats.org/officeDocument/2006/relationships/hyperlink" Target="https://starngage.com/app/global/influencers/sleepy.tofu" TargetMode="External"/><Relationship Id="rId145" Type="http://schemas.openxmlformats.org/officeDocument/2006/relationships/hyperlink" Target="https://starngage.com/app/global/influencer/ranking/singapore" TargetMode="External"/><Relationship Id="rId166" Type="http://schemas.openxmlformats.org/officeDocument/2006/relationships/hyperlink" Target="https://starngage.com/app/global/influencers/pxdkitty" TargetMode="External"/><Relationship Id="rId187" Type="http://schemas.openxmlformats.org/officeDocument/2006/relationships/hyperlink" Target="https://starngage.com/app/global/influencers/kamanabhaskaran" TargetMode="External"/><Relationship Id="rId1" Type="http://schemas.openxmlformats.org/officeDocument/2006/relationships/hyperlink" Target="https://starngage.com/app/global/influencers/ec24m" TargetMode="External"/><Relationship Id="rId28" Type="http://schemas.openxmlformats.org/officeDocument/2006/relationships/hyperlink" Target="https://starngage.com/app/global/influencer/ranking/singapore" TargetMode="External"/><Relationship Id="rId49" Type="http://schemas.openxmlformats.org/officeDocument/2006/relationships/hyperlink" Target="https://starngage.com/app/global/influencer/ranking/singapore" TargetMode="External"/><Relationship Id="rId114" Type="http://schemas.openxmlformats.org/officeDocument/2006/relationships/hyperlink" Target="https://starngage.com/app/global/influencer/ranking/singapore" TargetMode="External"/><Relationship Id="rId60" Type="http://schemas.openxmlformats.org/officeDocument/2006/relationships/hyperlink" Target="https://starngage.com/app/global/influencers/littleyetichingching" TargetMode="External"/><Relationship Id="rId81" Type="http://schemas.openxmlformats.org/officeDocument/2006/relationships/hyperlink" Target="https://starngage.com/app/global/influencers/norfasarie" TargetMode="External"/><Relationship Id="rId135" Type="http://schemas.openxmlformats.org/officeDocument/2006/relationships/hyperlink" Target="https://starngage.com/app/global/influencer/ranking/singapore" TargetMode="External"/><Relationship Id="rId156" Type="http://schemas.openxmlformats.org/officeDocument/2006/relationships/hyperlink" Target="https://starngage.com/app/global/influencers/charlottelum" TargetMode="External"/><Relationship Id="rId177" Type="http://schemas.openxmlformats.org/officeDocument/2006/relationships/hyperlink" Target="https://starngage.com/app/global/influencers/dj.shinigami" TargetMode="External"/><Relationship Id="rId198" Type="http://schemas.openxmlformats.org/officeDocument/2006/relationships/hyperlink" Target="https://starngage.com/app/global/influencer/ranking/singapore" TargetMode="External"/><Relationship Id="rId202" Type="http://schemas.openxmlformats.org/officeDocument/2006/relationships/hyperlink" Target="https://starngage.com/app/global/influencer/ranking/singapore" TargetMode="External"/><Relationship Id="rId18" Type="http://schemas.openxmlformats.org/officeDocument/2006/relationships/hyperlink" Target="https://starngage.com/app/global/influencer/ranking/singapore" TargetMode="External"/><Relationship Id="rId39" Type="http://schemas.openxmlformats.org/officeDocument/2006/relationships/hyperlink" Target="https://starngage.com/app/global/influencer/ranking/singapore" TargetMode="External"/><Relationship Id="rId50" Type="http://schemas.openxmlformats.org/officeDocument/2006/relationships/hyperlink" Target="https://starngage.com/app/global/influencers/nicolekittykatx" TargetMode="External"/><Relationship Id="rId104" Type="http://schemas.openxmlformats.org/officeDocument/2006/relationships/hyperlink" Target="https://starngage.com/app/global/influencer/ranking/singapore" TargetMode="External"/><Relationship Id="rId125" Type="http://schemas.openxmlformats.org/officeDocument/2006/relationships/hyperlink" Target="https://starngage.com/app/global/influencer/ranking/singapore" TargetMode="External"/><Relationship Id="rId146" Type="http://schemas.openxmlformats.org/officeDocument/2006/relationships/hyperlink" Target="https://starngage.com/app/global/influencers/anna_en" TargetMode="External"/><Relationship Id="rId167" Type="http://schemas.openxmlformats.org/officeDocument/2006/relationships/hyperlink" Target="https://starngage.com/app/global/influencer/ranking/singapore" TargetMode="External"/><Relationship Id="rId188" Type="http://schemas.openxmlformats.org/officeDocument/2006/relationships/hyperlink" Target="https://starngage.com/app/global/influencer/ranking/singapore" TargetMode="External"/><Relationship Id="rId71" Type="http://schemas.openxmlformats.org/officeDocument/2006/relationships/hyperlink" Target="https://starngage.com/app/global/influencers/rchlwngxx" TargetMode="External"/><Relationship Id="rId92" Type="http://schemas.openxmlformats.org/officeDocument/2006/relationships/hyperlink" Target="https://starngage.com/app/global/influencer/ranking/singapore" TargetMode="External"/><Relationship Id="rId2" Type="http://schemas.openxmlformats.org/officeDocument/2006/relationships/hyperlink" Target="https://starngage.com/app/global/influencer/ranking/singapore" TargetMode="External"/><Relationship Id="rId29" Type="http://schemas.openxmlformats.org/officeDocument/2006/relationships/hyperlink" Target="https://starngage.com/app/global/influencers/dreacho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A8BC-7580-864A-B6A3-0257DC8C5FD7}">
  <dimension ref="A1:I301"/>
  <sheetViews>
    <sheetView workbookViewId="0">
      <selection activeCell="A5" sqref="A5:A7"/>
    </sheetView>
  </sheetViews>
  <sheetFormatPr baseColWidth="10" defaultRowHeight="16" x14ac:dyDescent="0.2"/>
  <cols>
    <col min="1" max="1" width="6" bestFit="1" customWidth="1"/>
    <col min="3" max="3" width="43.83203125" bestFit="1" customWidth="1"/>
    <col min="4" max="4" width="11.5" bestFit="1" customWidth="1"/>
    <col min="5" max="5" width="115.1640625" customWidth="1"/>
    <col min="6" max="6" width="13.83203125" bestFit="1" customWidth="1"/>
    <col min="7" max="8" width="24.33203125" bestFit="1" customWidth="1"/>
  </cols>
  <sheetData>
    <row r="1" spans="1:9" ht="20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385</v>
      </c>
    </row>
    <row r="2" spans="1:9" ht="20" x14ac:dyDescent="0.2">
      <c r="A2" s="5">
        <v>1</v>
      </c>
      <c r="B2" s="5"/>
      <c r="C2" s="2" t="s">
        <v>6</v>
      </c>
      <c r="D2" s="6" t="s">
        <v>8</v>
      </c>
      <c r="E2" s="7" t="s">
        <v>9</v>
      </c>
      <c r="F2" s="5" t="s">
        <v>10</v>
      </c>
      <c r="G2" s="8">
        <v>7.0000000000000001E-3</v>
      </c>
      <c r="H2" s="11">
        <f>IF(LEN(TRIM(I2))=0,0,LEN(TRIM(I2))-LEN(SUBSTITUTE(I2," ",""))+1)</f>
        <v>1</v>
      </c>
      <c r="I2" s="10" t="str">
        <f>E2</f>
        <v>Photography Travel Fashion Design Celebrities</v>
      </c>
    </row>
    <row r="3" spans="1:9" ht="20" x14ac:dyDescent="0.2">
      <c r="A3" s="5"/>
      <c r="B3" s="5"/>
      <c r="C3" s="3"/>
      <c r="D3" s="6"/>
      <c r="E3" s="7"/>
      <c r="F3" s="5"/>
      <c r="G3" s="8"/>
      <c r="H3" s="11"/>
    </row>
    <row r="4" spans="1:9" ht="16" customHeight="1" x14ac:dyDescent="0.2">
      <c r="A4" s="5"/>
      <c r="B4" s="5"/>
      <c r="C4" s="4" t="s">
        <v>7</v>
      </c>
      <c r="D4" s="6"/>
      <c r="E4" s="7"/>
      <c r="F4" s="5"/>
      <c r="G4" s="8"/>
      <c r="H4" s="11"/>
    </row>
    <row r="5" spans="1:9" ht="20" x14ac:dyDescent="0.2">
      <c r="A5" s="5">
        <v>2</v>
      </c>
      <c r="B5" s="5"/>
      <c r="C5" s="2" t="s">
        <v>11</v>
      </c>
      <c r="D5" s="6" t="s">
        <v>8</v>
      </c>
      <c r="E5" s="7" t="s">
        <v>13</v>
      </c>
      <c r="F5" s="5" t="s">
        <v>14</v>
      </c>
      <c r="G5" s="8">
        <v>1.7999999999999999E-2</v>
      </c>
      <c r="H5" s="8">
        <v>1.7999999999999999E-2</v>
      </c>
    </row>
    <row r="6" spans="1:9" ht="20" x14ac:dyDescent="0.2">
      <c r="A6" s="5"/>
      <c r="B6" s="5"/>
      <c r="C6" s="3"/>
      <c r="D6" s="6"/>
      <c r="E6" s="7"/>
      <c r="F6" s="5"/>
      <c r="G6" s="8"/>
      <c r="H6" s="8"/>
    </row>
    <row r="7" spans="1:9" x14ac:dyDescent="0.2">
      <c r="A7" s="5"/>
      <c r="B7" s="5"/>
      <c r="C7" s="4" t="s">
        <v>12</v>
      </c>
      <c r="D7" s="6"/>
      <c r="E7" s="7"/>
      <c r="F7" s="5"/>
      <c r="G7" s="8"/>
      <c r="H7" s="8"/>
    </row>
    <row r="8" spans="1:9" ht="20" x14ac:dyDescent="0.2">
      <c r="A8" s="5">
        <v>3</v>
      </c>
      <c r="B8" s="5"/>
      <c r="C8" s="2" t="s">
        <v>15</v>
      </c>
      <c r="D8" s="6" t="s">
        <v>8</v>
      </c>
      <c r="E8" s="7" t="s">
        <v>17</v>
      </c>
      <c r="F8" s="5" t="s">
        <v>18</v>
      </c>
      <c r="G8" s="8">
        <v>0.01</v>
      </c>
      <c r="H8" s="8">
        <v>0.01</v>
      </c>
    </row>
    <row r="9" spans="1:9" ht="20" x14ac:dyDescent="0.2">
      <c r="A9" s="5"/>
      <c r="B9" s="5"/>
      <c r="C9" s="3"/>
      <c r="D9" s="6"/>
      <c r="E9" s="7"/>
      <c r="F9" s="5"/>
      <c r="G9" s="8"/>
      <c r="H9" s="8"/>
    </row>
    <row r="10" spans="1:9" x14ac:dyDescent="0.2">
      <c r="A10" s="5"/>
      <c r="B10" s="5"/>
      <c r="C10" s="4" t="s">
        <v>16</v>
      </c>
      <c r="D10" s="6"/>
      <c r="E10" s="7"/>
      <c r="F10" s="5"/>
      <c r="G10" s="8"/>
      <c r="H10" s="8"/>
    </row>
    <row r="11" spans="1:9" ht="20" x14ac:dyDescent="0.2">
      <c r="A11" s="5">
        <v>4</v>
      </c>
      <c r="B11" s="5"/>
      <c r="C11" s="2" t="s">
        <v>19</v>
      </c>
      <c r="D11" s="6" t="s">
        <v>8</v>
      </c>
      <c r="E11" s="7" t="s">
        <v>21</v>
      </c>
      <c r="F11" s="5" t="s">
        <v>22</v>
      </c>
      <c r="G11" s="8">
        <v>1.2999999999999999E-2</v>
      </c>
      <c r="H11" s="8">
        <v>1.2999999999999999E-2</v>
      </c>
    </row>
    <row r="12" spans="1:9" ht="20" x14ac:dyDescent="0.2">
      <c r="A12" s="5"/>
      <c r="B12" s="5"/>
      <c r="C12" s="3"/>
      <c r="D12" s="6"/>
      <c r="E12" s="7"/>
      <c r="F12" s="5"/>
      <c r="G12" s="8"/>
      <c r="H12" s="8"/>
    </row>
    <row r="13" spans="1:9" x14ac:dyDescent="0.2">
      <c r="A13" s="5"/>
      <c r="B13" s="5"/>
      <c r="C13" s="4" t="s">
        <v>20</v>
      </c>
      <c r="D13" s="6"/>
      <c r="E13" s="7"/>
      <c r="F13" s="5"/>
      <c r="G13" s="8"/>
      <c r="H13" s="8"/>
    </row>
    <row r="14" spans="1:9" ht="20" x14ac:dyDescent="0.2">
      <c r="A14" s="5">
        <v>5</v>
      </c>
      <c r="B14" s="5"/>
      <c r="C14" s="2" t="s">
        <v>23</v>
      </c>
      <c r="D14" s="6" t="s">
        <v>8</v>
      </c>
      <c r="E14" s="7" t="s">
        <v>25</v>
      </c>
      <c r="F14" s="5" t="s">
        <v>26</v>
      </c>
      <c r="G14" s="8">
        <v>1.4E-2</v>
      </c>
      <c r="H14" s="8">
        <v>1.4E-2</v>
      </c>
    </row>
    <row r="15" spans="1:9" ht="20" x14ac:dyDescent="0.2">
      <c r="A15" s="5"/>
      <c r="B15" s="5"/>
      <c r="C15" s="3"/>
      <c r="D15" s="6"/>
      <c r="E15" s="7"/>
      <c r="F15" s="5"/>
      <c r="G15" s="8"/>
      <c r="H15" s="8"/>
    </row>
    <row r="16" spans="1:9" x14ac:dyDescent="0.2">
      <c r="A16" s="5"/>
      <c r="B16" s="5"/>
      <c r="C16" s="4" t="s">
        <v>24</v>
      </c>
      <c r="D16" s="6"/>
      <c r="E16" s="7"/>
      <c r="F16" s="5"/>
      <c r="G16" s="8"/>
      <c r="H16" s="8"/>
    </row>
    <row r="17" spans="1:8" ht="20" x14ac:dyDescent="0.2">
      <c r="A17" s="5">
        <v>6</v>
      </c>
      <c r="B17" s="5"/>
      <c r="C17" s="2" t="s">
        <v>27</v>
      </c>
      <c r="D17" s="6" t="s">
        <v>8</v>
      </c>
      <c r="E17" s="7" t="s">
        <v>29</v>
      </c>
      <c r="F17" s="5" t="s">
        <v>30</v>
      </c>
      <c r="G17" s="8">
        <v>1.4999999999999999E-2</v>
      </c>
      <c r="H17" s="8">
        <v>1.4999999999999999E-2</v>
      </c>
    </row>
    <row r="18" spans="1:8" ht="20" x14ac:dyDescent="0.2">
      <c r="A18" s="5"/>
      <c r="B18" s="5"/>
      <c r="C18" s="3"/>
      <c r="D18" s="6"/>
      <c r="E18" s="7"/>
      <c r="F18" s="5"/>
      <c r="G18" s="8"/>
      <c r="H18" s="8"/>
    </row>
    <row r="19" spans="1:8" x14ac:dyDescent="0.2">
      <c r="A19" s="5"/>
      <c r="B19" s="5"/>
      <c r="C19" s="4" t="s">
        <v>28</v>
      </c>
      <c r="D19" s="6"/>
      <c r="E19" s="7"/>
      <c r="F19" s="5"/>
      <c r="G19" s="8"/>
      <c r="H19" s="8"/>
    </row>
    <row r="20" spans="1:8" ht="20" x14ac:dyDescent="0.2">
      <c r="A20" s="5">
        <v>7</v>
      </c>
      <c r="B20" s="5"/>
      <c r="C20" s="2" t="s">
        <v>31</v>
      </c>
      <c r="D20" s="6" t="s">
        <v>8</v>
      </c>
      <c r="E20" s="7" t="s">
        <v>33</v>
      </c>
      <c r="F20" s="5" t="s">
        <v>34</v>
      </c>
      <c r="G20" s="8">
        <v>4.0000000000000001E-3</v>
      </c>
      <c r="H20" s="8">
        <v>4.0000000000000001E-3</v>
      </c>
    </row>
    <row r="21" spans="1:8" ht="20" x14ac:dyDescent="0.2">
      <c r="A21" s="5"/>
      <c r="B21" s="5"/>
      <c r="C21" s="3"/>
      <c r="D21" s="6"/>
      <c r="E21" s="7"/>
      <c r="F21" s="5"/>
      <c r="G21" s="8"/>
      <c r="H21" s="8"/>
    </row>
    <row r="22" spans="1:8" x14ac:dyDescent="0.2">
      <c r="A22" s="5"/>
      <c r="B22" s="5"/>
      <c r="C22" s="4" t="s">
        <v>32</v>
      </c>
      <c r="D22" s="6"/>
      <c r="E22" s="7"/>
      <c r="F22" s="5"/>
      <c r="G22" s="8"/>
      <c r="H22" s="8"/>
    </row>
    <row r="23" spans="1:8" ht="20" x14ac:dyDescent="0.2">
      <c r="A23" s="5">
        <v>8</v>
      </c>
      <c r="B23" s="5"/>
      <c r="C23" s="2" t="s">
        <v>35</v>
      </c>
      <c r="D23" s="6" t="s">
        <v>8</v>
      </c>
      <c r="E23" s="7" t="s">
        <v>37</v>
      </c>
      <c r="F23" s="5" t="s">
        <v>38</v>
      </c>
      <c r="G23" s="8">
        <v>2.7E-2</v>
      </c>
      <c r="H23" s="8">
        <v>2.7E-2</v>
      </c>
    </row>
    <row r="24" spans="1:8" ht="20" x14ac:dyDescent="0.2">
      <c r="A24" s="5"/>
      <c r="B24" s="5"/>
      <c r="C24" s="3"/>
      <c r="D24" s="6"/>
      <c r="E24" s="7"/>
      <c r="F24" s="5"/>
      <c r="G24" s="8"/>
      <c r="H24" s="8"/>
    </row>
    <row r="25" spans="1:8" x14ac:dyDescent="0.2">
      <c r="A25" s="5"/>
      <c r="B25" s="5"/>
      <c r="C25" s="4" t="s">
        <v>36</v>
      </c>
      <c r="D25" s="6"/>
      <c r="E25" s="7"/>
      <c r="F25" s="5"/>
      <c r="G25" s="8"/>
      <c r="H25" s="8"/>
    </row>
    <row r="26" spans="1:8" ht="20" x14ac:dyDescent="0.2">
      <c r="A26" s="5">
        <v>9</v>
      </c>
      <c r="B26" s="5"/>
      <c r="C26" s="2" t="s">
        <v>39</v>
      </c>
      <c r="D26" s="6" t="s">
        <v>8</v>
      </c>
      <c r="E26" s="7" t="s">
        <v>41</v>
      </c>
      <c r="F26" s="5" t="s">
        <v>42</v>
      </c>
      <c r="G26" s="8">
        <v>2.1000000000000001E-2</v>
      </c>
      <c r="H26" s="8">
        <v>2.1000000000000001E-2</v>
      </c>
    </row>
    <row r="27" spans="1:8" ht="20" x14ac:dyDescent="0.2">
      <c r="A27" s="5"/>
      <c r="B27" s="5"/>
      <c r="C27" s="3"/>
      <c r="D27" s="6"/>
      <c r="E27" s="7"/>
      <c r="F27" s="5"/>
      <c r="G27" s="8"/>
      <c r="H27" s="8"/>
    </row>
    <row r="28" spans="1:8" x14ac:dyDescent="0.2">
      <c r="A28" s="5"/>
      <c r="B28" s="5"/>
      <c r="C28" s="4" t="s">
        <v>40</v>
      </c>
      <c r="D28" s="6"/>
      <c r="E28" s="7"/>
      <c r="F28" s="5"/>
      <c r="G28" s="8"/>
      <c r="H28" s="8"/>
    </row>
    <row r="29" spans="1:8" ht="20" x14ac:dyDescent="0.2">
      <c r="A29" s="5">
        <v>10</v>
      </c>
      <c r="B29" s="5"/>
      <c r="C29" s="2" t="s">
        <v>43</v>
      </c>
      <c r="D29" s="6" t="s">
        <v>8</v>
      </c>
      <c r="E29" s="7" t="s">
        <v>45</v>
      </c>
      <c r="F29" s="5" t="s">
        <v>46</v>
      </c>
      <c r="G29" s="8">
        <v>1.0999999999999999E-2</v>
      </c>
      <c r="H29" s="8">
        <v>1.0999999999999999E-2</v>
      </c>
    </row>
    <row r="30" spans="1:8" ht="20" x14ac:dyDescent="0.2">
      <c r="A30" s="5"/>
      <c r="B30" s="5"/>
      <c r="C30" s="3"/>
      <c r="D30" s="6"/>
      <c r="E30" s="7"/>
      <c r="F30" s="5"/>
      <c r="G30" s="8"/>
      <c r="H30" s="8"/>
    </row>
    <row r="31" spans="1:8" x14ac:dyDescent="0.2">
      <c r="A31" s="5"/>
      <c r="B31" s="5"/>
      <c r="C31" s="4" t="s">
        <v>44</v>
      </c>
      <c r="D31" s="6"/>
      <c r="E31" s="7"/>
      <c r="F31" s="5"/>
      <c r="G31" s="8"/>
      <c r="H31" s="8"/>
    </row>
    <row r="32" spans="1:8" ht="20" x14ac:dyDescent="0.2">
      <c r="A32" s="5">
        <v>11</v>
      </c>
      <c r="B32" s="5"/>
      <c r="C32" s="2" t="s">
        <v>47</v>
      </c>
      <c r="D32" s="6" t="s">
        <v>8</v>
      </c>
      <c r="E32" s="7" t="s">
        <v>49</v>
      </c>
      <c r="F32" s="5" t="s">
        <v>50</v>
      </c>
      <c r="G32" s="8">
        <v>1.6E-2</v>
      </c>
      <c r="H32" s="8">
        <v>1.6E-2</v>
      </c>
    </row>
    <row r="33" spans="1:8" ht="20" x14ac:dyDescent="0.2">
      <c r="A33" s="5"/>
      <c r="B33" s="5"/>
      <c r="C33" s="3"/>
      <c r="D33" s="6"/>
      <c r="E33" s="7"/>
      <c r="F33" s="5"/>
      <c r="G33" s="8"/>
      <c r="H33" s="8"/>
    </row>
    <row r="34" spans="1:8" x14ac:dyDescent="0.2">
      <c r="A34" s="5"/>
      <c r="B34" s="5"/>
      <c r="C34" s="4" t="s">
        <v>48</v>
      </c>
      <c r="D34" s="6"/>
      <c r="E34" s="7"/>
      <c r="F34" s="5"/>
      <c r="G34" s="8"/>
      <c r="H34" s="8"/>
    </row>
    <row r="35" spans="1:8" ht="20" x14ac:dyDescent="0.2">
      <c r="A35" s="5">
        <v>12</v>
      </c>
      <c r="B35" s="5"/>
      <c r="C35" s="2" t="s">
        <v>51</v>
      </c>
      <c r="D35" s="6" t="s">
        <v>8</v>
      </c>
      <c r="E35" s="7" t="s">
        <v>53</v>
      </c>
      <c r="F35" s="5" t="s">
        <v>54</v>
      </c>
      <c r="G35" s="8">
        <v>2.5999999999999999E-2</v>
      </c>
      <c r="H35" s="8">
        <v>2.5999999999999999E-2</v>
      </c>
    </row>
    <row r="36" spans="1:8" ht="20" x14ac:dyDescent="0.2">
      <c r="A36" s="5"/>
      <c r="B36" s="5"/>
      <c r="C36" s="3"/>
      <c r="D36" s="6"/>
      <c r="E36" s="7"/>
      <c r="F36" s="5"/>
      <c r="G36" s="8"/>
      <c r="H36" s="8"/>
    </row>
    <row r="37" spans="1:8" x14ac:dyDescent="0.2">
      <c r="A37" s="5"/>
      <c r="B37" s="5"/>
      <c r="C37" s="4" t="s">
        <v>52</v>
      </c>
      <c r="D37" s="6"/>
      <c r="E37" s="7"/>
      <c r="F37" s="5"/>
      <c r="G37" s="8"/>
      <c r="H37" s="8"/>
    </row>
    <row r="38" spans="1:8" ht="20" x14ac:dyDescent="0.2">
      <c r="A38" s="5">
        <v>13</v>
      </c>
      <c r="B38" s="5"/>
      <c r="C38" s="2" t="s">
        <v>55</v>
      </c>
      <c r="D38" s="6" t="s">
        <v>8</v>
      </c>
      <c r="E38" s="7" t="s">
        <v>57</v>
      </c>
      <c r="F38" s="5" t="s">
        <v>58</v>
      </c>
      <c r="G38" s="8">
        <v>6.4000000000000001E-2</v>
      </c>
      <c r="H38" s="8">
        <v>6.4000000000000001E-2</v>
      </c>
    </row>
    <row r="39" spans="1:8" ht="20" x14ac:dyDescent="0.2">
      <c r="A39" s="5"/>
      <c r="B39" s="5"/>
      <c r="C39" s="3"/>
      <c r="D39" s="6"/>
      <c r="E39" s="7"/>
      <c r="F39" s="5"/>
      <c r="G39" s="8"/>
      <c r="H39" s="8"/>
    </row>
    <row r="40" spans="1:8" x14ac:dyDescent="0.2">
      <c r="A40" s="5"/>
      <c r="B40" s="5"/>
      <c r="C40" s="4" t="s">
        <v>56</v>
      </c>
      <c r="D40" s="6"/>
      <c r="E40" s="7"/>
      <c r="F40" s="5"/>
      <c r="G40" s="8"/>
      <c r="H40" s="8"/>
    </row>
    <row r="41" spans="1:8" ht="20" x14ac:dyDescent="0.2">
      <c r="A41" s="5">
        <v>14</v>
      </c>
      <c r="B41" s="5"/>
      <c r="C41" s="2" t="s">
        <v>59</v>
      </c>
      <c r="D41" s="6" t="s">
        <v>8</v>
      </c>
      <c r="E41" s="7" t="s">
        <v>61</v>
      </c>
      <c r="F41" s="5" t="s">
        <v>62</v>
      </c>
      <c r="G41" s="8">
        <v>3.0000000000000001E-3</v>
      </c>
      <c r="H41" s="8">
        <v>3.0000000000000001E-3</v>
      </c>
    </row>
    <row r="42" spans="1:8" ht="20" x14ac:dyDescent="0.2">
      <c r="A42" s="5"/>
      <c r="B42" s="5"/>
      <c r="C42" s="3"/>
      <c r="D42" s="6"/>
      <c r="E42" s="7"/>
      <c r="F42" s="5"/>
      <c r="G42" s="8"/>
      <c r="H42" s="8"/>
    </row>
    <row r="43" spans="1:8" x14ac:dyDescent="0.2">
      <c r="A43" s="5"/>
      <c r="B43" s="5"/>
      <c r="C43" s="4" t="s">
        <v>60</v>
      </c>
      <c r="D43" s="6"/>
      <c r="E43" s="7"/>
      <c r="F43" s="5"/>
      <c r="G43" s="8"/>
      <c r="H43" s="8"/>
    </row>
    <row r="44" spans="1:8" ht="20" x14ac:dyDescent="0.2">
      <c r="A44" s="5">
        <v>15</v>
      </c>
      <c r="B44" s="5"/>
      <c r="C44" s="2" t="s">
        <v>63</v>
      </c>
      <c r="D44" s="6" t="s">
        <v>8</v>
      </c>
      <c r="E44" s="7" t="s">
        <v>21</v>
      </c>
      <c r="F44" s="5" t="s">
        <v>65</v>
      </c>
      <c r="G44" s="8">
        <v>7.0000000000000001E-3</v>
      </c>
      <c r="H44" s="8">
        <v>7.0000000000000001E-3</v>
      </c>
    </row>
    <row r="45" spans="1:8" ht="20" x14ac:dyDescent="0.2">
      <c r="A45" s="5"/>
      <c r="B45" s="5"/>
      <c r="C45" s="3"/>
      <c r="D45" s="6"/>
      <c r="E45" s="7"/>
      <c r="F45" s="5"/>
      <c r="G45" s="8"/>
      <c r="H45" s="8"/>
    </row>
    <row r="46" spans="1:8" x14ac:dyDescent="0.2">
      <c r="A46" s="5"/>
      <c r="B46" s="5"/>
      <c r="C46" s="4" t="s">
        <v>64</v>
      </c>
      <c r="D46" s="6"/>
      <c r="E46" s="7"/>
      <c r="F46" s="5"/>
      <c r="G46" s="8"/>
      <c r="H46" s="8"/>
    </row>
    <row r="47" spans="1:8" ht="20" x14ac:dyDescent="0.2">
      <c r="A47" s="5">
        <v>16</v>
      </c>
      <c r="B47" s="5"/>
      <c r="C47" s="2" t="s">
        <v>66</v>
      </c>
      <c r="D47" s="6" t="s">
        <v>8</v>
      </c>
      <c r="E47" s="7" t="s">
        <v>68</v>
      </c>
      <c r="F47" s="5" t="s">
        <v>69</v>
      </c>
      <c r="G47" s="8">
        <v>4.2000000000000003E-2</v>
      </c>
      <c r="H47" s="8">
        <v>4.2000000000000003E-2</v>
      </c>
    </row>
    <row r="48" spans="1:8" ht="20" x14ac:dyDescent="0.2">
      <c r="A48" s="5"/>
      <c r="B48" s="5"/>
      <c r="C48" s="3"/>
      <c r="D48" s="6"/>
      <c r="E48" s="7"/>
      <c r="F48" s="5"/>
      <c r="G48" s="8"/>
      <c r="H48" s="8"/>
    </row>
    <row r="49" spans="1:8" x14ac:dyDescent="0.2">
      <c r="A49" s="5"/>
      <c r="B49" s="5"/>
      <c r="C49" s="4" t="s">
        <v>67</v>
      </c>
      <c r="D49" s="6"/>
      <c r="E49" s="7"/>
      <c r="F49" s="5"/>
      <c r="G49" s="8"/>
      <c r="H49" s="8"/>
    </row>
    <row r="50" spans="1:8" ht="20" x14ac:dyDescent="0.2">
      <c r="A50" s="5">
        <v>17</v>
      </c>
      <c r="B50" s="5"/>
      <c r="C50" s="2" t="s">
        <v>70</v>
      </c>
      <c r="D50" s="6" t="s">
        <v>8</v>
      </c>
      <c r="E50" s="7" t="s">
        <v>72</v>
      </c>
      <c r="F50" s="5" t="s">
        <v>73</v>
      </c>
      <c r="G50" s="8">
        <v>8.0000000000000002E-3</v>
      </c>
      <c r="H50" s="8">
        <v>8.0000000000000002E-3</v>
      </c>
    </row>
    <row r="51" spans="1:8" ht="20" x14ac:dyDescent="0.2">
      <c r="A51" s="5"/>
      <c r="B51" s="5"/>
      <c r="C51" s="3"/>
      <c r="D51" s="6"/>
      <c r="E51" s="7"/>
      <c r="F51" s="5"/>
      <c r="G51" s="8"/>
      <c r="H51" s="8"/>
    </row>
    <row r="52" spans="1:8" x14ac:dyDescent="0.2">
      <c r="A52" s="5"/>
      <c r="B52" s="5"/>
      <c r="C52" s="4" t="s">
        <v>71</v>
      </c>
      <c r="D52" s="6"/>
      <c r="E52" s="7"/>
      <c r="F52" s="5"/>
      <c r="G52" s="8"/>
      <c r="H52" s="8"/>
    </row>
    <row r="53" spans="1:8" ht="20" x14ac:dyDescent="0.2">
      <c r="A53" s="5">
        <v>18</v>
      </c>
      <c r="B53" s="5"/>
      <c r="C53" s="2" t="s">
        <v>74</v>
      </c>
      <c r="D53" s="6" t="s">
        <v>8</v>
      </c>
      <c r="E53" s="6" t="s">
        <v>76</v>
      </c>
      <c r="F53" s="5" t="s">
        <v>77</v>
      </c>
      <c r="G53" s="8">
        <v>1.9E-2</v>
      </c>
      <c r="H53" s="8">
        <v>1.9E-2</v>
      </c>
    </row>
    <row r="54" spans="1:8" ht="20" x14ac:dyDescent="0.2">
      <c r="A54" s="5"/>
      <c r="B54" s="5"/>
      <c r="C54" s="3"/>
      <c r="D54" s="6"/>
      <c r="E54" s="6"/>
      <c r="F54" s="5"/>
      <c r="G54" s="8"/>
      <c r="H54" s="8"/>
    </row>
    <row r="55" spans="1:8" x14ac:dyDescent="0.2">
      <c r="A55" s="5"/>
      <c r="B55" s="5"/>
      <c r="C55" s="4" t="s">
        <v>75</v>
      </c>
      <c r="D55" s="6"/>
      <c r="E55" s="6"/>
      <c r="F55" s="5"/>
      <c r="G55" s="8"/>
      <c r="H55" s="8"/>
    </row>
    <row r="56" spans="1:8" ht="20" x14ac:dyDescent="0.2">
      <c r="A56" s="5">
        <v>19</v>
      </c>
      <c r="B56" s="5"/>
      <c r="C56" s="2" t="s">
        <v>78</v>
      </c>
      <c r="D56" s="6" t="s">
        <v>8</v>
      </c>
      <c r="E56" s="7" t="s">
        <v>80</v>
      </c>
      <c r="F56" s="5" t="s">
        <v>81</v>
      </c>
      <c r="G56" s="8">
        <v>1.4999999999999999E-2</v>
      </c>
      <c r="H56" s="8">
        <v>1.4999999999999999E-2</v>
      </c>
    </row>
    <row r="57" spans="1:8" ht="20" x14ac:dyDescent="0.2">
      <c r="A57" s="5"/>
      <c r="B57" s="5"/>
      <c r="C57" s="3"/>
      <c r="D57" s="6"/>
      <c r="E57" s="7"/>
      <c r="F57" s="5"/>
      <c r="G57" s="8"/>
      <c r="H57" s="8"/>
    </row>
    <row r="58" spans="1:8" x14ac:dyDescent="0.2">
      <c r="A58" s="5"/>
      <c r="B58" s="5"/>
      <c r="C58" s="4" t="s">
        <v>79</v>
      </c>
      <c r="D58" s="6"/>
      <c r="E58" s="7"/>
      <c r="F58" s="5"/>
      <c r="G58" s="8"/>
      <c r="H58" s="8"/>
    </row>
    <row r="59" spans="1:8" ht="20" x14ac:dyDescent="0.2">
      <c r="A59" s="5">
        <v>20</v>
      </c>
      <c r="B59" s="5"/>
      <c r="C59" s="2" t="s">
        <v>82</v>
      </c>
      <c r="D59" s="6" t="s">
        <v>8</v>
      </c>
      <c r="E59" s="7" t="s">
        <v>84</v>
      </c>
      <c r="F59" s="5" t="s">
        <v>85</v>
      </c>
      <c r="G59" s="8">
        <v>8.0000000000000002E-3</v>
      </c>
      <c r="H59" s="8">
        <v>8.0000000000000002E-3</v>
      </c>
    </row>
    <row r="60" spans="1:8" ht="20" x14ac:dyDescent="0.2">
      <c r="A60" s="5"/>
      <c r="B60" s="5"/>
      <c r="C60" s="3"/>
      <c r="D60" s="6"/>
      <c r="E60" s="7"/>
      <c r="F60" s="5"/>
      <c r="G60" s="8"/>
      <c r="H60" s="8"/>
    </row>
    <row r="61" spans="1:8" x14ac:dyDescent="0.2">
      <c r="A61" s="5"/>
      <c r="B61" s="5"/>
      <c r="C61" s="4" t="s">
        <v>83</v>
      </c>
      <c r="D61" s="6"/>
      <c r="E61" s="7"/>
      <c r="F61" s="5"/>
      <c r="G61" s="8"/>
      <c r="H61" s="8"/>
    </row>
    <row r="62" spans="1:8" ht="20" x14ac:dyDescent="0.2">
      <c r="A62" s="5">
        <v>21</v>
      </c>
      <c r="B62" s="5"/>
      <c r="C62" s="2" t="s">
        <v>86</v>
      </c>
      <c r="D62" s="6" t="s">
        <v>8</v>
      </c>
      <c r="E62" s="7" t="s">
        <v>88</v>
      </c>
      <c r="F62" s="5" t="s">
        <v>89</v>
      </c>
      <c r="G62" s="8">
        <v>1.7999999999999999E-2</v>
      </c>
      <c r="H62" s="8">
        <v>1.7999999999999999E-2</v>
      </c>
    </row>
    <row r="63" spans="1:8" ht="20" x14ac:dyDescent="0.2">
      <c r="A63" s="5"/>
      <c r="B63" s="5"/>
      <c r="C63" s="3"/>
      <c r="D63" s="6"/>
      <c r="E63" s="7"/>
      <c r="F63" s="5"/>
      <c r="G63" s="8"/>
      <c r="H63" s="8"/>
    </row>
    <row r="64" spans="1:8" x14ac:dyDescent="0.2">
      <c r="A64" s="5"/>
      <c r="B64" s="5"/>
      <c r="C64" s="4" t="s">
        <v>87</v>
      </c>
      <c r="D64" s="6"/>
      <c r="E64" s="7"/>
      <c r="F64" s="5"/>
      <c r="G64" s="8"/>
      <c r="H64" s="8"/>
    </row>
    <row r="65" spans="1:8" ht="20" x14ac:dyDescent="0.2">
      <c r="A65" s="5">
        <v>22</v>
      </c>
      <c r="B65" s="5"/>
      <c r="C65" s="2" t="s">
        <v>90</v>
      </c>
      <c r="D65" s="6" t="s">
        <v>8</v>
      </c>
      <c r="E65" s="7" t="s">
        <v>92</v>
      </c>
      <c r="F65" s="5" t="s">
        <v>93</v>
      </c>
      <c r="G65" s="8">
        <v>0.01</v>
      </c>
      <c r="H65" s="8">
        <v>0.01</v>
      </c>
    </row>
    <row r="66" spans="1:8" ht="20" x14ac:dyDescent="0.2">
      <c r="A66" s="5"/>
      <c r="B66" s="5"/>
      <c r="C66" s="3"/>
      <c r="D66" s="6"/>
      <c r="E66" s="7"/>
      <c r="F66" s="5"/>
      <c r="G66" s="8"/>
      <c r="H66" s="8"/>
    </row>
    <row r="67" spans="1:8" x14ac:dyDescent="0.2">
      <c r="A67" s="5"/>
      <c r="B67" s="5"/>
      <c r="C67" s="4" t="s">
        <v>91</v>
      </c>
      <c r="D67" s="6"/>
      <c r="E67" s="7"/>
      <c r="F67" s="5"/>
      <c r="G67" s="8"/>
      <c r="H67" s="8"/>
    </row>
    <row r="68" spans="1:8" ht="20" x14ac:dyDescent="0.2">
      <c r="A68" s="5">
        <v>23</v>
      </c>
      <c r="B68" s="5"/>
      <c r="C68" s="2" t="s">
        <v>94</v>
      </c>
      <c r="D68" s="6" t="s">
        <v>8</v>
      </c>
      <c r="E68" s="7" t="s">
        <v>96</v>
      </c>
      <c r="F68" s="5" t="s">
        <v>97</v>
      </c>
      <c r="G68" s="8">
        <v>2.1000000000000001E-2</v>
      </c>
      <c r="H68" s="8">
        <v>2.1000000000000001E-2</v>
      </c>
    </row>
    <row r="69" spans="1:8" ht="20" x14ac:dyDescent="0.2">
      <c r="A69" s="5"/>
      <c r="B69" s="5"/>
      <c r="C69" s="3"/>
      <c r="D69" s="6"/>
      <c r="E69" s="7"/>
      <c r="F69" s="5"/>
      <c r="G69" s="8"/>
      <c r="H69" s="8"/>
    </row>
    <row r="70" spans="1:8" x14ac:dyDescent="0.2">
      <c r="A70" s="5"/>
      <c r="B70" s="5"/>
      <c r="C70" s="4" t="s">
        <v>95</v>
      </c>
      <c r="D70" s="6"/>
      <c r="E70" s="7"/>
      <c r="F70" s="5"/>
      <c r="G70" s="8"/>
      <c r="H70" s="8"/>
    </row>
    <row r="71" spans="1:8" ht="20" x14ac:dyDescent="0.2">
      <c r="A71" s="5">
        <v>24</v>
      </c>
      <c r="B71" s="5"/>
      <c r="C71" s="2" t="s">
        <v>98</v>
      </c>
      <c r="D71" s="6" t="s">
        <v>8</v>
      </c>
      <c r="E71" s="7" t="s">
        <v>100</v>
      </c>
      <c r="F71" s="5" t="s">
        <v>101</v>
      </c>
      <c r="G71" s="8">
        <v>6.8000000000000005E-2</v>
      </c>
      <c r="H71" s="8">
        <v>6.8000000000000005E-2</v>
      </c>
    </row>
    <row r="72" spans="1:8" ht="20" x14ac:dyDescent="0.2">
      <c r="A72" s="5"/>
      <c r="B72" s="5"/>
      <c r="C72" s="3"/>
      <c r="D72" s="6"/>
      <c r="E72" s="7"/>
      <c r="F72" s="5"/>
      <c r="G72" s="8"/>
      <c r="H72" s="8"/>
    </row>
    <row r="73" spans="1:8" x14ac:dyDescent="0.2">
      <c r="A73" s="5"/>
      <c r="B73" s="5"/>
      <c r="C73" s="4" t="s">
        <v>99</v>
      </c>
      <c r="D73" s="6"/>
      <c r="E73" s="7"/>
      <c r="F73" s="5"/>
      <c r="G73" s="8"/>
      <c r="H73" s="8"/>
    </row>
    <row r="74" spans="1:8" ht="20" x14ac:dyDescent="0.2">
      <c r="A74" s="5">
        <v>25</v>
      </c>
      <c r="B74" s="5"/>
      <c r="C74" s="2" t="s">
        <v>102</v>
      </c>
      <c r="D74" s="6" t="s">
        <v>8</v>
      </c>
      <c r="E74" s="7" t="s">
        <v>104</v>
      </c>
      <c r="F74" s="5" t="s">
        <v>105</v>
      </c>
      <c r="G74" s="8">
        <v>3.9E-2</v>
      </c>
      <c r="H74" s="8">
        <v>3.9E-2</v>
      </c>
    </row>
    <row r="75" spans="1:8" ht="20" x14ac:dyDescent="0.2">
      <c r="A75" s="5"/>
      <c r="B75" s="5"/>
      <c r="C75" s="3"/>
      <c r="D75" s="6"/>
      <c r="E75" s="7"/>
      <c r="F75" s="5"/>
      <c r="G75" s="8"/>
      <c r="H75" s="8"/>
    </row>
    <row r="76" spans="1:8" x14ac:dyDescent="0.2">
      <c r="A76" s="5"/>
      <c r="B76" s="5"/>
      <c r="C76" s="4" t="s">
        <v>103</v>
      </c>
      <c r="D76" s="6"/>
      <c r="E76" s="7"/>
      <c r="F76" s="5"/>
      <c r="G76" s="8"/>
      <c r="H76" s="8"/>
    </row>
    <row r="77" spans="1:8" ht="20" x14ac:dyDescent="0.2">
      <c r="A77" s="5">
        <v>26</v>
      </c>
      <c r="B77" s="5"/>
      <c r="C77" s="2" t="s">
        <v>106</v>
      </c>
      <c r="D77" s="6" t="s">
        <v>8</v>
      </c>
      <c r="E77" s="7" t="s">
        <v>108</v>
      </c>
      <c r="F77" s="5" t="s">
        <v>109</v>
      </c>
      <c r="G77" s="8">
        <v>1.7000000000000001E-2</v>
      </c>
      <c r="H77" s="8">
        <v>1.7000000000000001E-2</v>
      </c>
    </row>
    <row r="78" spans="1:8" ht="20" x14ac:dyDescent="0.2">
      <c r="A78" s="5"/>
      <c r="B78" s="5"/>
      <c r="C78" s="3"/>
      <c r="D78" s="6"/>
      <c r="E78" s="7"/>
      <c r="F78" s="5"/>
      <c r="G78" s="8"/>
      <c r="H78" s="8"/>
    </row>
    <row r="79" spans="1:8" x14ac:dyDescent="0.2">
      <c r="A79" s="5"/>
      <c r="B79" s="5"/>
      <c r="C79" s="4" t="s">
        <v>107</v>
      </c>
      <c r="D79" s="6"/>
      <c r="E79" s="7"/>
      <c r="F79" s="5"/>
      <c r="G79" s="8"/>
      <c r="H79" s="8"/>
    </row>
    <row r="80" spans="1:8" ht="20" x14ac:dyDescent="0.2">
      <c r="A80" s="5">
        <v>27</v>
      </c>
      <c r="B80" s="5"/>
      <c r="C80" s="2" t="s">
        <v>110</v>
      </c>
      <c r="D80" s="6" t="s">
        <v>8</v>
      </c>
      <c r="E80" s="7" t="s">
        <v>88</v>
      </c>
      <c r="F80" s="5" t="s">
        <v>112</v>
      </c>
      <c r="G80" s="9">
        <v>0</v>
      </c>
      <c r="H80" s="9">
        <v>0</v>
      </c>
    </row>
    <row r="81" spans="1:8" ht="20" x14ac:dyDescent="0.2">
      <c r="A81" s="5"/>
      <c r="B81" s="5"/>
      <c r="C81" s="3"/>
      <c r="D81" s="6"/>
      <c r="E81" s="7"/>
      <c r="F81" s="5"/>
      <c r="G81" s="9"/>
      <c r="H81" s="9"/>
    </row>
    <row r="82" spans="1:8" x14ac:dyDescent="0.2">
      <c r="A82" s="5"/>
      <c r="B82" s="5"/>
      <c r="C82" s="4" t="s">
        <v>111</v>
      </c>
      <c r="D82" s="6"/>
      <c r="E82" s="7"/>
      <c r="F82" s="5"/>
      <c r="G82" s="9"/>
      <c r="H82" s="9"/>
    </row>
    <row r="83" spans="1:8" ht="20" x14ac:dyDescent="0.2">
      <c r="A83" s="5">
        <v>28</v>
      </c>
      <c r="B83" s="5"/>
      <c r="C83" s="2" t="s">
        <v>113</v>
      </c>
      <c r="D83" s="6" t="s">
        <v>8</v>
      </c>
      <c r="E83" s="7" t="s">
        <v>115</v>
      </c>
      <c r="F83" s="5" t="s">
        <v>116</v>
      </c>
      <c r="G83" s="8">
        <v>1.4999999999999999E-2</v>
      </c>
      <c r="H83" s="8">
        <v>1.4999999999999999E-2</v>
      </c>
    </row>
    <row r="84" spans="1:8" ht="20" x14ac:dyDescent="0.2">
      <c r="A84" s="5"/>
      <c r="B84" s="5"/>
      <c r="C84" s="3"/>
      <c r="D84" s="6"/>
      <c r="E84" s="7"/>
      <c r="F84" s="5"/>
      <c r="G84" s="8"/>
      <c r="H84" s="8"/>
    </row>
    <row r="85" spans="1:8" x14ac:dyDescent="0.2">
      <c r="A85" s="5"/>
      <c r="B85" s="5"/>
      <c r="C85" s="4" t="s">
        <v>114</v>
      </c>
      <c r="D85" s="6"/>
      <c r="E85" s="7"/>
      <c r="F85" s="5"/>
      <c r="G85" s="8"/>
      <c r="H85" s="8"/>
    </row>
    <row r="86" spans="1:8" ht="20" x14ac:dyDescent="0.2">
      <c r="A86" s="5">
        <v>29</v>
      </c>
      <c r="B86" s="5"/>
      <c r="C86" s="2" t="s">
        <v>117</v>
      </c>
      <c r="D86" s="6" t="s">
        <v>8</v>
      </c>
      <c r="E86" s="7" t="s">
        <v>119</v>
      </c>
      <c r="F86" s="5" t="s">
        <v>120</v>
      </c>
      <c r="G86" s="8">
        <v>3.2000000000000001E-2</v>
      </c>
      <c r="H86" s="8">
        <v>3.2000000000000001E-2</v>
      </c>
    </row>
    <row r="87" spans="1:8" ht="20" x14ac:dyDescent="0.2">
      <c r="A87" s="5"/>
      <c r="B87" s="5"/>
      <c r="C87" s="3"/>
      <c r="D87" s="6"/>
      <c r="E87" s="7"/>
      <c r="F87" s="5"/>
      <c r="G87" s="8"/>
      <c r="H87" s="8"/>
    </row>
    <row r="88" spans="1:8" x14ac:dyDescent="0.2">
      <c r="A88" s="5"/>
      <c r="B88" s="5"/>
      <c r="C88" s="4" t="s">
        <v>118</v>
      </c>
      <c r="D88" s="6"/>
      <c r="E88" s="7"/>
      <c r="F88" s="5"/>
      <c r="G88" s="8"/>
      <c r="H88" s="8"/>
    </row>
    <row r="89" spans="1:8" ht="20" x14ac:dyDescent="0.2">
      <c r="A89" s="5">
        <v>30</v>
      </c>
      <c r="B89" s="5"/>
      <c r="C89" s="2" t="s">
        <v>121</v>
      </c>
      <c r="D89" s="6" t="s">
        <v>8</v>
      </c>
      <c r="E89" s="7" t="s">
        <v>123</v>
      </c>
      <c r="F89" s="5" t="s">
        <v>124</v>
      </c>
      <c r="G89" s="8">
        <v>1.0999999999999999E-2</v>
      </c>
      <c r="H89" s="8">
        <v>1.0999999999999999E-2</v>
      </c>
    </row>
    <row r="90" spans="1:8" ht="20" x14ac:dyDescent="0.2">
      <c r="A90" s="5"/>
      <c r="B90" s="5"/>
      <c r="C90" s="3"/>
      <c r="D90" s="6"/>
      <c r="E90" s="7"/>
      <c r="F90" s="5"/>
      <c r="G90" s="8"/>
      <c r="H90" s="8"/>
    </row>
    <row r="91" spans="1:8" x14ac:dyDescent="0.2">
      <c r="A91" s="5"/>
      <c r="B91" s="5"/>
      <c r="C91" s="4" t="s">
        <v>122</v>
      </c>
      <c r="D91" s="6"/>
      <c r="E91" s="7"/>
      <c r="F91" s="5"/>
      <c r="G91" s="8"/>
      <c r="H91" s="8"/>
    </row>
    <row r="92" spans="1:8" ht="20" x14ac:dyDescent="0.2">
      <c r="A92" s="5">
        <v>31</v>
      </c>
      <c r="B92" s="5"/>
      <c r="C92" s="2" t="s">
        <v>125</v>
      </c>
      <c r="D92" s="6" t="s">
        <v>8</v>
      </c>
      <c r="E92" s="7" t="s">
        <v>127</v>
      </c>
      <c r="F92" s="5" t="s">
        <v>128</v>
      </c>
      <c r="G92" s="8">
        <v>1.7000000000000001E-2</v>
      </c>
      <c r="H92" s="8">
        <v>1.7000000000000001E-2</v>
      </c>
    </row>
    <row r="93" spans="1:8" ht="20" x14ac:dyDescent="0.2">
      <c r="A93" s="5"/>
      <c r="B93" s="5"/>
      <c r="C93" s="3"/>
      <c r="D93" s="6"/>
      <c r="E93" s="7"/>
      <c r="F93" s="5"/>
      <c r="G93" s="8"/>
      <c r="H93" s="8"/>
    </row>
    <row r="94" spans="1:8" x14ac:dyDescent="0.2">
      <c r="A94" s="5"/>
      <c r="B94" s="5"/>
      <c r="C94" s="4" t="s">
        <v>126</v>
      </c>
      <c r="D94" s="6"/>
      <c r="E94" s="7"/>
      <c r="F94" s="5"/>
      <c r="G94" s="8"/>
      <c r="H94" s="8"/>
    </row>
    <row r="95" spans="1:8" ht="20" x14ac:dyDescent="0.2">
      <c r="A95" s="5">
        <v>32</v>
      </c>
      <c r="B95" s="5"/>
      <c r="C95" s="2" t="s">
        <v>129</v>
      </c>
      <c r="D95" s="6" t="s">
        <v>8</v>
      </c>
      <c r="E95" s="7" t="s">
        <v>131</v>
      </c>
      <c r="F95" s="5" t="s">
        <v>132</v>
      </c>
      <c r="G95" s="8">
        <v>1.7999999999999999E-2</v>
      </c>
      <c r="H95" s="8">
        <v>1.7999999999999999E-2</v>
      </c>
    </row>
    <row r="96" spans="1:8" ht="20" x14ac:dyDescent="0.2">
      <c r="A96" s="5"/>
      <c r="B96" s="5"/>
      <c r="C96" s="3"/>
      <c r="D96" s="6"/>
      <c r="E96" s="7"/>
      <c r="F96" s="5"/>
      <c r="G96" s="8"/>
      <c r="H96" s="8"/>
    </row>
    <row r="97" spans="1:8" x14ac:dyDescent="0.2">
      <c r="A97" s="5"/>
      <c r="B97" s="5"/>
      <c r="C97" s="4" t="s">
        <v>130</v>
      </c>
      <c r="D97" s="6"/>
      <c r="E97" s="7"/>
      <c r="F97" s="5"/>
      <c r="G97" s="8"/>
      <c r="H97" s="8"/>
    </row>
    <row r="98" spans="1:8" ht="20" x14ac:dyDescent="0.2">
      <c r="A98" s="5">
        <v>33</v>
      </c>
      <c r="B98" s="5"/>
      <c r="C98" s="2" t="s">
        <v>133</v>
      </c>
      <c r="D98" s="6" t="s">
        <v>8</v>
      </c>
      <c r="E98" s="6" t="s">
        <v>76</v>
      </c>
      <c r="F98" s="5" t="s">
        <v>135</v>
      </c>
      <c r="G98" s="8">
        <v>9.4E-2</v>
      </c>
      <c r="H98" s="8">
        <v>9.4E-2</v>
      </c>
    </row>
    <row r="99" spans="1:8" ht="20" x14ac:dyDescent="0.2">
      <c r="A99" s="5"/>
      <c r="B99" s="5"/>
      <c r="C99" s="3"/>
      <c r="D99" s="6"/>
      <c r="E99" s="6"/>
      <c r="F99" s="5"/>
      <c r="G99" s="8"/>
      <c r="H99" s="8"/>
    </row>
    <row r="100" spans="1:8" x14ac:dyDescent="0.2">
      <c r="A100" s="5"/>
      <c r="B100" s="5"/>
      <c r="C100" s="4" t="s">
        <v>134</v>
      </c>
      <c r="D100" s="6"/>
      <c r="E100" s="6"/>
      <c r="F100" s="5"/>
      <c r="G100" s="8"/>
      <c r="H100" s="8"/>
    </row>
    <row r="101" spans="1:8" ht="20" x14ac:dyDescent="0.2">
      <c r="A101" s="5">
        <v>34</v>
      </c>
      <c r="B101" s="5"/>
      <c r="C101" s="2" t="s">
        <v>136</v>
      </c>
      <c r="D101" s="6" t="s">
        <v>8</v>
      </c>
      <c r="E101" s="7" t="s">
        <v>138</v>
      </c>
      <c r="F101" s="5" t="s">
        <v>139</v>
      </c>
      <c r="G101" s="8">
        <v>3.9E-2</v>
      </c>
      <c r="H101" s="8">
        <v>3.9E-2</v>
      </c>
    </row>
    <row r="102" spans="1:8" ht="20" x14ac:dyDescent="0.2">
      <c r="A102" s="5"/>
      <c r="B102" s="5"/>
      <c r="C102" s="3"/>
      <c r="D102" s="6"/>
      <c r="E102" s="7"/>
      <c r="F102" s="5"/>
      <c r="G102" s="8"/>
      <c r="H102" s="8"/>
    </row>
    <row r="103" spans="1:8" x14ac:dyDescent="0.2">
      <c r="A103" s="5"/>
      <c r="B103" s="5"/>
      <c r="C103" s="4" t="s">
        <v>137</v>
      </c>
      <c r="D103" s="6"/>
      <c r="E103" s="7"/>
      <c r="F103" s="5"/>
      <c r="G103" s="8"/>
      <c r="H103" s="8"/>
    </row>
    <row r="104" spans="1:8" ht="20" x14ac:dyDescent="0.2">
      <c r="A104" s="5">
        <v>35</v>
      </c>
      <c r="B104" s="5"/>
      <c r="C104" s="2" t="s">
        <v>140</v>
      </c>
      <c r="D104" s="6" t="s">
        <v>8</v>
      </c>
      <c r="E104" s="7" t="s">
        <v>142</v>
      </c>
      <c r="F104" s="5" t="s">
        <v>143</v>
      </c>
      <c r="G104" s="8">
        <v>0.02</v>
      </c>
      <c r="H104" s="8">
        <v>0.02</v>
      </c>
    </row>
    <row r="105" spans="1:8" ht="20" x14ac:dyDescent="0.2">
      <c r="A105" s="5"/>
      <c r="B105" s="5"/>
      <c r="C105" s="3"/>
      <c r="D105" s="6"/>
      <c r="E105" s="7"/>
      <c r="F105" s="5"/>
      <c r="G105" s="8"/>
      <c r="H105" s="8"/>
    </row>
    <row r="106" spans="1:8" x14ac:dyDescent="0.2">
      <c r="A106" s="5"/>
      <c r="B106" s="5"/>
      <c r="C106" s="4" t="s">
        <v>141</v>
      </c>
      <c r="D106" s="6"/>
      <c r="E106" s="7"/>
      <c r="F106" s="5"/>
      <c r="G106" s="8"/>
      <c r="H106" s="8"/>
    </row>
    <row r="107" spans="1:8" ht="20" x14ac:dyDescent="0.2">
      <c r="A107" s="5">
        <v>36</v>
      </c>
      <c r="B107" s="5"/>
      <c r="C107" s="2" t="s">
        <v>144</v>
      </c>
      <c r="D107" s="6" t="s">
        <v>8</v>
      </c>
      <c r="E107" s="7" t="s">
        <v>146</v>
      </c>
      <c r="F107" s="5" t="s">
        <v>147</v>
      </c>
      <c r="G107" s="8">
        <v>2.5999999999999999E-2</v>
      </c>
      <c r="H107" s="8">
        <v>2.5999999999999999E-2</v>
      </c>
    </row>
    <row r="108" spans="1:8" ht="20" x14ac:dyDescent="0.2">
      <c r="A108" s="5"/>
      <c r="B108" s="5"/>
      <c r="C108" s="3"/>
      <c r="D108" s="6"/>
      <c r="E108" s="7"/>
      <c r="F108" s="5"/>
      <c r="G108" s="8"/>
      <c r="H108" s="8"/>
    </row>
    <row r="109" spans="1:8" x14ac:dyDescent="0.2">
      <c r="A109" s="5"/>
      <c r="B109" s="5"/>
      <c r="C109" s="4" t="s">
        <v>145</v>
      </c>
      <c r="D109" s="6"/>
      <c r="E109" s="7"/>
      <c r="F109" s="5"/>
      <c r="G109" s="8"/>
      <c r="H109" s="8"/>
    </row>
    <row r="110" spans="1:8" ht="20" x14ac:dyDescent="0.2">
      <c r="A110" s="5">
        <v>37</v>
      </c>
      <c r="B110" s="5"/>
      <c r="C110" s="2" t="s">
        <v>148</v>
      </c>
      <c r="D110" s="6" t="s">
        <v>8</v>
      </c>
      <c r="E110" s="7" t="s">
        <v>150</v>
      </c>
      <c r="F110" s="5" t="s">
        <v>151</v>
      </c>
      <c r="G110" s="8">
        <v>1.7000000000000001E-2</v>
      </c>
      <c r="H110" s="8">
        <v>1.7000000000000001E-2</v>
      </c>
    </row>
    <row r="111" spans="1:8" ht="20" x14ac:dyDescent="0.2">
      <c r="A111" s="5"/>
      <c r="B111" s="5"/>
      <c r="C111" s="3"/>
      <c r="D111" s="6"/>
      <c r="E111" s="7"/>
      <c r="F111" s="5"/>
      <c r="G111" s="8"/>
      <c r="H111" s="8"/>
    </row>
    <row r="112" spans="1:8" x14ac:dyDescent="0.2">
      <c r="A112" s="5"/>
      <c r="B112" s="5"/>
      <c r="C112" s="4" t="s">
        <v>149</v>
      </c>
      <c r="D112" s="6"/>
      <c r="E112" s="7"/>
      <c r="F112" s="5"/>
      <c r="G112" s="8"/>
      <c r="H112" s="8"/>
    </row>
    <row r="113" spans="1:8" ht="20" x14ac:dyDescent="0.2">
      <c r="A113" s="5">
        <v>38</v>
      </c>
      <c r="B113" s="5"/>
      <c r="C113" s="2" t="s">
        <v>152</v>
      </c>
      <c r="D113" s="6" t="s">
        <v>8</v>
      </c>
      <c r="E113" s="7" t="s">
        <v>154</v>
      </c>
      <c r="F113" s="5" t="s">
        <v>155</v>
      </c>
      <c r="G113" s="8">
        <v>8.9999999999999993E-3</v>
      </c>
      <c r="H113" s="8">
        <v>8.9999999999999993E-3</v>
      </c>
    </row>
    <row r="114" spans="1:8" ht="20" x14ac:dyDescent="0.2">
      <c r="A114" s="5"/>
      <c r="B114" s="5"/>
      <c r="C114" s="3"/>
      <c r="D114" s="6"/>
      <c r="E114" s="7"/>
      <c r="F114" s="5"/>
      <c r="G114" s="8"/>
      <c r="H114" s="8"/>
    </row>
    <row r="115" spans="1:8" x14ac:dyDescent="0.2">
      <c r="A115" s="5"/>
      <c r="B115" s="5"/>
      <c r="C115" s="4" t="s">
        <v>153</v>
      </c>
      <c r="D115" s="6"/>
      <c r="E115" s="7"/>
      <c r="F115" s="5"/>
      <c r="G115" s="8"/>
      <c r="H115" s="8"/>
    </row>
    <row r="116" spans="1:8" ht="20" x14ac:dyDescent="0.2">
      <c r="A116" s="5">
        <v>39</v>
      </c>
      <c r="B116" s="5"/>
      <c r="C116" s="2" t="s">
        <v>156</v>
      </c>
      <c r="D116" s="6" t="s">
        <v>8</v>
      </c>
      <c r="E116" s="7" t="s">
        <v>158</v>
      </c>
      <c r="F116" s="5" t="s">
        <v>159</v>
      </c>
      <c r="G116" s="8">
        <v>4.7E-2</v>
      </c>
      <c r="H116" s="8">
        <v>4.7E-2</v>
      </c>
    </row>
    <row r="117" spans="1:8" ht="20" x14ac:dyDescent="0.2">
      <c r="A117" s="5"/>
      <c r="B117" s="5"/>
      <c r="C117" s="3"/>
      <c r="D117" s="6"/>
      <c r="E117" s="7"/>
      <c r="F117" s="5"/>
      <c r="G117" s="8"/>
      <c r="H117" s="8"/>
    </row>
    <row r="118" spans="1:8" x14ac:dyDescent="0.2">
      <c r="A118" s="5"/>
      <c r="B118" s="5"/>
      <c r="C118" s="4" t="s">
        <v>157</v>
      </c>
      <c r="D118" s="6"/>
      <c r="E118" s="7"/>
      <c r="F118" s="5"/>
      <c r="G118" s="8"/>
      <c r="H118" s="8"/>
    </row>
    <row r="119" spans="1:8" ht="20" x14ac:dyDescent="0.2">
      <c r="A119" s="5">
        <v>40</v>
      </c>
      <c r="B119" s="5"/>
      <c r="C119" s="2" t="s">
        <v>160</v>
      </c>
      <c r="D119" s="6" t="s">
        <v>8</v>
      </c>
      <c r="E119" s="7" t="s">
        <v>84</v>
      </c>
      <c r="F119" s="5" t="s">
        <v>162</v>
      </c>
      <c r="G119" s="8">
        <v>4.0000000000000001E-3</v>
      </c>
      <c r="H119" s="8">
        <v>4.0000000000000001E-3</v>
      </c>
    </row>
    <row r="120" spans="1:8" ht="20" x14ac:dyDescent="0.2">
      <c r="A120" s="5"/>
      <c r="B120" s="5"/>
      <c r="C120" s="3"/>
      <c r="D120" s="6"/>
      <c r="E120" s="7"/>
      <c r="F120" s="5"/>
      <c r="G120" s="8"/>
      <c r="H120" s="8"/>
    </row>
    <row r="121" spans="1:8" x14ac:dyDescent="0.2">
      <c r="A121" s="5"/>
      <c r="B121" s="5"/>
      <c r="C121" s="4" t="s">
        <v>161</v>
      </c>
      <c r="D121" s="6"/>
      <c r="E121" s="7"/>
      <c r="F121" s="5"/>
      <c r="G121" s="8"/>
      <c r="H121" s="8"/>
    </row>
    <row r="122" spans="1:8" ht="20" x14ac:dyDescent="0.2">
      <c r="A122" s="5">
        <v>41</v>
      </c>
      <c r="B122" s="5"/>
      <c r="C122" s="2" t="s">
        <v>163</v>
      </c>
      <c r="D122" s="6" t="s">
        <v>8</v>
      </c>
      <c r="E122" s="7" t="s">
        <v>165</v>
      </c>
      <c r="F122" s="5" t="s">
        <v>166</v>
      </c>
      <c r="G122" s="8">
        <v>0.11600000000000001</v>
      </c>
      <c r="H122" s="8">
        <v>0.11600000000000001</v>
      </c>
    </row>
    <row r="123" spans="1:8" ht="20" x14ac:dyDescent="0.2">
      <c r="A123" s="5"/>
      <c r="B123" s="5"/>
      <c r="C123" s="3"/>
      <c r="D123" s="6"/>
      <c r="E123" s="7"/>
      <c r="F123" s="5"/>
      <c r="G123" s="8"/>
      <c r="H123" s="8"/>
    </row>
    <row r="124" spans="1:8" x14ac:dyDescent="0.2">
      <c r="A124" s="5"/>
      <c r="B124" s="5"/>
      <c r="C124" s="4" t="s">
        <v>164</v>
      </c>
      <c r="D124" s="6"/>
      <c r="E124" s="7"/>
      <c r="F124" s="5"/>
      <c r="G124" s="8"/>
      <c r="H124" s="8"/>
    </row>
    <row r="125" spans="1:8" ht="20" x14ac:dyDescent="0.2">
      <c r="A125" s="5">
        <v>42</v>
      </c>
      <c r="B125" s="5"/>
      <c r="C125" s="2" t="s">
        <v>167</v>
      </c>
      <c r="D125" s="6" t="s">
        <v>8</v>
      </c>
      <c r="E125" s="7" t="s">
        <v>169</v>
      </c>
      <c r="F125" s="5" t="s">
        <v>170</v>
      </c>
      <c r="G125" s="8">
        <v>1.2E-2</v>
      </c>
      <c r="H125" s="8">
        <v>1.2E-2</v>
      </c>
    </row>
    <row r="126" spans="1:8" ht="20" x14ac:dyDescent="0.2">
      <c r="A126" s="5"/>
      <c r="B126" s="5"/>
      <c r="C126" s="3"/>
      <c r="D126" s="6"/>
      <c r="E126" s="7"/>
      <c r="F126" s="5"/>
      <c r="G126" s="8"/>
      <c r="H126" s="8"/>
    </row>
    <row r="127" spans="1:8" x14ac:dyDescent="0.2">
      <c r="A127" s="5"/>
      <c r="B127" s="5"/>
      <c r="C127" s="4" t="s">
        <v>168</v>
      </c>
      <c r="D127" s="6"/>
      <c r="E127" s="7"/>
      <c r="F127" s="5"/>
      <c r="G127" s="8"/>
      <c r="H127" s="8"/>
    </row>
    <row r="128" spans="1:8" ht="20" x14ac:dyDescent="0.2">
      <c r="A128" s="5">
        <v>43</v>
      </c>
      <c r="B128" s="5"/>
      <c r="C128" s="2" t="s">
        <v>171</v>
      </c>
      <c r="D128" s="6" t="s">
        <v>8</v>
      </c>
      <c r="E128" s="7" t="s">
        <v>173</v>
      </c>
      <c r="F128" s="5" t="s">
        <v>174</v>
      </c>
      <c r="G128" s="8">
        <v>3.4000000000000002E-2</v>
      </c>
      <c r="H128" s="8">
        <v>3.4000000000000002E-2</v>
      </c>
    </row>
    <row r="129" spans="1:8" ht="20" x14ac:dyDescent="0.2">
      <c r="A129" s="5"/>
      <c r="B129" s="5"/>
      <c r="C129" s="3"/>
      <c r="D129" s="6"/>
      <c r="E129" s="7"/>
      <c r="F129" s="5"/>
      <c r="G129" s="8"/>
      <c r="H129" s="8"/>
    </row>
    <row r="130" spans="1:8" x14ac:dyDescent="0.2">
      <c r="A130" s="5"/>
      <c r="B130" s="5"/>
      <c r="C130" s="4" t="s">
        <v>172</v>
      </c>
      <c r="D130" s="6"/>
      <c r="E130" s="7"/>
      <c r="F130" s="5"/>
      <c r="G130" s="8"/>
      <c r="H130" s="8"/>
    </row>
    <row r="131" spans="1:8" ht="20" x14ac:dyDescent="0.2">
      <c r="A131" s="5">
        <v>44</v>
      </c>
      <c r="B131" s="5"/>
      <c r="C131" s="2" t="s">
        <v>175</v>
      </c>
      <c r="D131" s="6" t="s">
        <v>8</v>
      </c>
      <c r="E131" s="7" t="s">
        <v>177</v>
      </c>
      <c r="F131" s="5" t="s">
        <v>178</v>
      </c>
      <c r="G131" s="8">
        <v>8.9999999999999993E-3</v>
      </c>
      <c r="H131" s="8">
        <v>8.9999999999999993E-3</v>
      </c>
    </row>
    <row r="132" spans="1:8" ht="20" x14ac:dyDescent="0.2">
      <c r="A132" s="5"/>
      <c r="B132" s="5"/>
      <c r="C132" s="3"/>
      <c r="D132" s="6"/>
      <c r="E132" s="7"/>
      <c r="F132" s="5"/>
      <c r="G132" s="8"/>
      <c r="H132" s="8"/>
    </row>
    <row r="133" spans="1:8" x14ac:dyDescent="0.2">
      <c r="A133" s="5"/>
      <c r="B133" s="5"/>
      <c r="C133" s="4" t="s">
        <v>176</v>
      </c>
      <c r="D133" s="6"/>
      <c r="E133" s="7"/>
      <c r="F133" s="5"/>
      <c r="G133" s="8"/>
      <c r="H133" s="8"/>
    </row>
    <row r="134" spans="1:8" ht="20" x14ac:dyDescent="0.2">
      <c r="A134" s="5">
        <v>45</v>
      </c>
      <c r="B134" s="5"/>
      <c r="C134" s="2" t="s">
        <v>179</v>
      </c>
      <c r="D134" s="6" t="s">
        <v>8</v>
      </c>
      <c r="E134" s="7" t="s">
        <v>181</v>
      </c>
      <c r="F134" s="5" t="s">
        <v>182</v>
      </c>
      <c r="G134" s="8">
        <v>2.5999999999999999E-2</v>
      </c>
      <c r="H134" s="8">
        <v>2.5999999999999999E-2</v>
      </c>
    </row>
    <row r="135" spans="1:8" ht="20" x14ac:dyDescent="0.2">
      <c r="A135" s="5"/>
      <c r="B135" s="5"/>
      <c r="C135" s="3"/>
      <c r="D135" s="6"/>
      <c r="E135" s="7"/>
      <c r="F135" s="5"/>
      <c r="G135" s="8"/>
      <c r="H135" s="8"/>
    </row>
    <row r="136" spans="1:8" x14ac:dyDescent="0.2">
      <c r="A136" s="5"/>
      <c r="B136" s="5"/>
      <c r="C136" s="4" t="s">
        <v>180</v>
      </c>
      <c r="D136" s="6"/>
      <c r="E136" s="7"/>
      <c r="F136" s="5"/>
      <c r="G136" s="8"/>
      <c r="H136" s="8"/>
    </row>
    <row r="137" spans="1:8" ht="20" x14ac:dyDescent="0.2">
      <c r="A137" s="5">
        <v>46</v>
      </c>
      <c r="B137" s="5"/>
      <c r="C137" s="2" t="s">
        <v>183</v>
      </c>
      <c r="D137" s="6" t="s">
        <v>8</v>
      </c>
      <c r="E137" s="7" t="s">
        <v>185</v>
      </c>
      <c r="F137" s="5" t="s">
        <v>186</v>
      </c>
      <c r="G137" s="8">
        <v>1.0999999999999999E-2</v>
      </c>
      <c r="H137" s="8">
        <v>1.0999999999999999E-2</v>
      </c>
    </row>
    <row r="138" spans="1:8" ht="20" x14ac:dyDescent="0.2">
      <c r="A138" s="5"/>
      <c r="B138" s="5"/>
      <c r="C138" s="3"/>
      <c r="D138" s="6"/>
      <c r="E138" s="7"/>
      <c r="F138" s="5"/>
      <c r="G138" s="8"/>
      <c r="H138" s="8"/>
    </row>
    <row r="139" spans="1:8" x14ac:dyDescent="0.2">
      <c r="A139" s="5"/>
      <c r="B139" s="5"/>
      <c r="C139" s="4" t="s">
        <v>184</v>
      </c>
      <c r="D139" s="6"/>
      <c r="E139" s="7"/>
      <c r="F139" s="5"/>
      <c r="G139" s="8"/>
      <c r="H139" s="8"/>
    </row>
    <row r="140" spans="1:8" ht="20" x14ac:dyDescent="0.2">
      <c r="A140" s="5">
        <v>47</v>
      </c>
      <c r="B140" s="5"/>
      <c r="C140" s="2" t="s">
        <v>187</v>
      </c>
      <c r="D140" s="6" t="s">
        <v>8</v>
      </c>
      <c r="E140" s="7" t="s">
        <v>189</v>
      </c>
      <c r="F140" s="5" t="s">
        <v>190</v>
      </c>
      <c r="G140" s="8">
        <v>5.8000000000000003E-2</v>
      </c>
      <c r="H140" s="8">
        <v>5.8000000000000003E-2</v>
      </c>
    </row>
    <row r="141" spans="1:8" ht="20" x14ac:dyDescent="0.2">
      <c r="A141" s="5"/>
      <c r="B141" s="5"/>
      <c r="C141" s="3"/>
      <c r="D141" s="6"/>
      <c r="E141" s="7"/>
      <c r="F141" s="5"/>
      <c r="G141" s="8"/>
      <c r="H141" s="8"/>
    </row>
    <row r="142" spans="1:8" x14ac:dyDescent="0.2">
      <c r="A142" s="5"/>
      <c r="B142" s="5"/>
      <c r="C142" s="4" t="s">
        <v>188</v>
      </c>
      <c r="D142" s="6"/>
      <c r="E142" s="7"/>
      <c r="F142" s="5"/>
      <c r="G142" s="8"/>
      <c r="H142" s="8"/>
    </row>
    <row r="143" spans="1:8" ht="20" x14ac:dyDescent="0.2">
      <c r="A143" s="5">
        <v>48</v>
      </c>
      <c r="B143" s="5"/>
      <c r="C143" s="2" t="s">
        <v>191</v>
      </c>
      <c r="D143" s="6" t="s">
        <v>8</v>
      </c>
      <c r="E143" s="7" t="s">
        <v>193</v>
      </c>
      <c r="F143" s="5" t="s">
        <v>194</v>
      </c>
      <c r="G143" s="8">
        <v>4.4999999999999998E-2</v>
      </c>
      <c r="H143" s="8">
        <v>4.4999999999999998E-2</v>
      </c>
    </row>
    <row r="144" spans="1:8" ht="20" x14ac:dyDescent="0.2">
      <c r="A144" s="5"/>
      <c r="B144" s="5"/>
      <c r="C144" s="3"/>
      <c r="D144" s="6"/>
      <c r="E144" s="7"/>
      <c r="F144" s="5"/>
      <c r="G144" s="8"/>
      <c r="H144" s="8"/>
    </row>
    <row r="145" spans="1:8" x14ac:dyDescent="0.2">
      <c r="A145" s="5"/>
      <c r="B145" s="5"/>
      <c r="C145" s="4" t="s">
        <v>192</v>
      </c>
      <c r="D145" s="6"/>
      <c r="E145" s="7"/>
      <c r="F145" s="5"/>
      <c r="G145" s="8"/>
      <c r="H145" s="8"/>
    </row>
    <row r="146" spans="1:8" ht="20" x14ac:dyDescent="0.2">
      <c r="A146" s="5">
        <v>49</v>
      </c>
      <c r="B146" s="5"/>
      <c r="C146" s="2" t="s">
        <v>195</v>
      </c>
      <c r="D146" s="6" t="s">
        <v>8</v>
      </c>
      <c r="E146" s="7" t="s">
        <v>115</v>
      </c>
      <c r="F146" s="5" t="s">
        <v>197</v>
      </c>
      <c r="G146" s="8">
        <v>2.3E-2</v>
      </c>
      <c r="H146" s="8">
        <v>2.3E-2</v>
      </c>
    </row>
    <row r="147" spans="1:8" ht="20" x14ac:dyDescent="0.2">
      <c r="A147" s="5"/>
      <c r="B147" s="5"/>
      <c r="C147" s="3"/>
      <c r="D147" s="6"/>
      <c r="E147" s="7"/>
      <c r="F147" s="5"/>
      <c r="G147" s="8"/>
      <c r="H147" s="8"/>
    </row>
    <row r="148" spans="1:8" x14ac:dyDescent="0.2">
      <c r="A148" s="5"/>
      <c r="B148" s="5"/>
      <c r="C148" s="4" t="s">
        <v>196</v>
      </c>
      <c r="D148" s="6"/>
      <c r="E148" s="7"/>
      <c r="F148" s="5"/>
      <c r="G148" s="8"/>
      <c r="H148" s="8"/>
    </row>
    <row r="149" spans="1:8" ht="20" x14ac:dyDescent="0.2">
      <c r="A149" s="5">
        <v>50</v>
      </c>
      <c r="B149" s="5"/>
      <c r="C149" s="2" t="s">
        <v>198</v>
      </c>
      <c r="D149" s="6" t="s">
        <v>8</v>
      </c>
      <c r="E149" s="7" t="s">
        <v>200</v>
      </c>
      <c r="F149" s="5" t="s">
        <v>201</v>
      </c>
      <c r="G149" s="8">
        <v>2.1999999999999999E-2</v>
      </c>
      <c r="H149" s="8">
        <v>2.1999999999999999E-2</v>
      </c>
    </row>
    <row r="150" spans="1:8" ht="20" x14ac:dyDescent="0.2">
      <c r="A150" s="5"/>
      <c r="B150" s="5"/>
      <c r="C150" s="3"/>
      <c r="D150" s="6"/>
      <c r="E150" s="7"/>
      <c r="F150" s="5"/>
      <c r="G150" s="8"/>
      <c r="H150" s="8"/>
    </row>
    <row r="151" spans="1:8" x14ac:dyDescent="0.2">
      <c r="A151" s="5"/>
      <c r="B151" s="5"/>
      <c r="C151" s="4" t="s">
        <v>199</v>
      </c>
      <c r="D151" s="6"/>
      <c r="E151" s="7"/>
      <c r="F151" s="5"/>
      <c r="G151" s="8"/>
      <c r="H151" s="8"/>
    </row>
    <row r="152" spans="1:8" ht="20" x14ac:dyDescent="0.2">
      <c r="A152" s="5">
        <v>51</v>
      </c>
      <c r="B152" s="5"/>
      <c r="C152" s="2" t="s">
        <v>202</v>
      </c>
      <c r="D152" s="6" t="s">
        <v>8</v>
      </c>
      <c r="E152" s="7" t="s">
        <v>45</v>
      </c>
      <c r="F152" s="5" t="s">
        <v>204</v>
      </c>
      <c r="G152" s="8">
        <v>7.3999999999999996E-2</v>
      </c>
      <c r="H152" s="8">
        <v>7.3999999999999996E-2</v>
      </c>
    </row>
    <row r="153" spans="1:8" ht="20" x14ac:dyDescent="0.2">
      <c r="A153" s="5"/>
      <c r="B153" s="5"/>
      <c r="C153" s="3"/>
      <c r="D153" s="6"/>
      <c r="E153" s="7"/>
      <c r="F153" s="5"/>
      <c r="G153" s="8"/>
      <c r="H153" s="8"/>
    </row>
    <row r="154" spans="1:8" x14ac:dyDescent="0.2">
      <c r="A154" s="5"/>
      <c r="B154" s="5"/>
      <c r="C154" s="4" t="s">
        <v>203</v>
      </c>
      <c r="D154" s="6"/>
      <c r="E154" s="7"/>
      <c r="F154" s="5"/>
      <c r="G154" s="8"/>
      <c r="H154" s="8"/>
    </row>
    <row r="155" spans="1:8" ht="20" x14ac:dyDescent="0.2">
      <c r="A155" s="5">
        <v>52</v>
      </c>
      <c r="B155" s="5"/>
      <c r="C155" s="2" t="s">
        <v>205</v>
      </c>
      <c r="D155" s="6" t="s">
        <v>8</v>
      </c>
      <c r="E155" s="7" t="s">
        <v>207</v>
      </c>
      <c r="F155" s="5" t="s">
        <v>208</v>
      </c>
      <c r="G155" s="8">
        <v>3.6999999999999998E-2</v>
      </c>
      <c r="H155" s="8">
        <v>3.6999999999999998E-2</v>
      </c>
    </row>
    <row r="156" spans="1:8" ht="20" x14ac:dyDescent="0.2">
      <c r="A156" s="5"/>
      <c r="B156" s="5"/>
      <c r="C156" s="3"/>
      <c r="D156" s="6"/>
      <c r="E156" s="7"/>
      <c r="F156" s="5"/>
      <c r="G156" s="8"/>
      <c r="H156" s="8"/>
    </row>
    <row r="157" spans="1:8" x14ac:dyDescent="0.2">
      <c r="A157" s="5"/>
      <c r="B157" s="5"/>
      <c r="C157" s="4" t="s">
        <v>206</v>
      </c>
      <c r="D157" s="6"/>
      <c r="E157" s="7"/>
      <c r="F157" s="5"/>
      <c r="G157" s="8"/>
      <c r="H157" s="8"/>
    </row>
    <row r="158" spans="1:8" ht="20" x14ac:dyDescent="0.2">
      <c r="A158" s="5">
        <v>53</v>
      </c>
      <c r="B158" s="5"/>
      <c r="C158" s="2" t="s">
        <v>209</v>
      </c>
      <c r="D158" s="6" t="s">
        <v>8</v>
      </c>
      <c r="E158" s="7" t="s">
        <v>211</v>
      </c>
      <c r="F158" s="5" t="s">
        <v>212</v>
      </c>
      <c r="G158" s="8">
        <v>1.7999999999999999E-2</v>
      </c>
      <c r="H158" s="8">
        <v>1.7999999999999999E-2</v>
      </c>
    </row>
    <row r="159" spans="1:8" ht="20" x14ac:dyDescent="0.2">
      <c r="A159" s="5"/>
      <c r="B159" s="5"/>
      <c r="C159" s="3"/>
      <c r="D159" s="6"/>
      <c r="E159" s="7"/>
      <c r="F159" s="5"/>
      <c r="G159" s="8"/>
      <c r="H159" s="8"/>
    </row>
    <row r="160" spans="1:8" x14ac:dyDescent="0.2">
      <c r="A160" s="5"/>
      <c r="B160" s="5"/>
      <c r="C160" s="4" t="s">
        <v>210</v>
      </c>
      <c r="D160" s="6"/>
      <c r="E160" s="7"/>
      <c r="F160" s="5"/>
      <c r="G160" s="8"/>
      <c r="H160" s="8"/>
    </row>
    <row r="161" spans="1:8" ht="20" x14ac:dyDescent="0.2">
      <c r="A161" s="5">
        <v>54</v>
      </c>
      <c r="B161" s="5"/>
      <c r="C161" s="2" t="s">
        <v>213</v>
      </c>
      <c r="D161" s="6" t="s">
        <v>8</v>
      </c>
      <c r="E161" s="7" t="s">
        <v>88</v>
      </c>
      <c r="F161" s="5" t="s">
        <v>215</v>
      </c>
      <c r="G161" s="8">
        <v>0.03</v>
      </c>
      <c r="H161" s="8">
        <v>0.03</v>
      </c>
    </row>
    <row r="162" spans="1:8" ht="20" x14ac:dyDescent="0.2">
      <c r="A162" s="5"/>
      <c r="B162" s="5"/>
      <c r="C162" s="3"/>
      <c r="D162" s="6"/>
      <c r="E162" s="7"/>
      <c r="F162" s="5"/>
      <c r="G162" s="8"/>
      <c r="H162" s="8"/>
    </row>
    <row r="163" spans="1:8" x14ac:dyDescent="0.2">
      <c r="A163" s="5"/>
      <c r="B163" s="5"/>
      <c r="C163" s="4" t="s">
        <v>214</v>
      </c>
      <c r="D163" s="6"/>
      <c r="E163" s="7"/>
      <c r="F163" s="5"/>
      <c r="G163" s="8"/>
      <c r="H163" s="8"/>
    </row>
    <row r="164" spans="1:8" ht="20" x14ac:dyDescent="0.2">
      <c r="A164" s="5">
        <v>55</v>
      </c>
      <c r="B164" s="5"/>
      <c r="C164" s="2" t="s">
        <v>216</v>
      </c>
      <c r="D164" s="6" t="s">
        <v>8</v>
      </c>
      <c r="E164" s="7" t="s">
        <v>218</v>
      </c>
      <c r="F164" s="5" t="s">
        <v>219</v>
      </c>
      <c r="G164" s="8">
        <v>2.7E-2</v>
      </c>
      <c r="H164" s="8">
        <v>2.7E-2</v>
      </c>
    </row>
    <row r="165" spans="1:8" ht="20" x14ac:dyDescent="0.2">
      <c r="A165" s="5"/>
      <c r="B165" s="5"/>
      <c r="C165" s="3"/>
      <c r="D165" s="6"/>
      <c r="E165" s="7"/>
      <c r="F165" s="5"/>
      <c r="G165" s="8"/>
      <c r="H165" s="8"/>
    </row>
    <row r="166" spans="1:8" x14ac:dyDescent="0.2">
      <c r="A166" s="5"/>
      <c r="B166" s="5"/>
      <c r="C166" s="4" t="s">
        <v>217</v>
      </c>
      <c r="D166" s="6"/>
      <c r="E166" s="7"/>
      <c r="F166" s="5"/>
      <c r="G166" s="8"/>
      <c r="H166" s="8"/>
    </row>
    <row r="167" spans="1:8" ht="20" x14ac:dyDescent="0.2">
      <c r="A167" s="5">
        <v>56</v>
      </c>
      <c r="B167" s="5"/>
      <c r="C167" s="2" t="s">
        <v>220</v>
      </c>
      <c r="D167" s="6" t="s">
        <v>8</v>
      </c>
      <c r="E167" s="7" t="s">
        <v>222</v>
      </c>
      <c r="F167" s="5" t="s">
        <v>223</v>
      </c>
      <c r="G167" s="8">
        <v>0.02</v>
      </c>
      <c r="H167" s="8">
        <v>0.02</v>
      </c>
    </row>
    <row r="168" spans="1:8" ht="20" x14ac:dyDescent="0.2">
      <c r="A168" s="5"/>
      <c r="B168" s="5"/>
      <c r="C168" s="3"/>
      <c r="D168" s="6"/>
      <c r="E168" s="7"/>
      <c r="F168" s="5"/>
      <c r="G168" s="8"/>
      <c r="H168" s="8"/>
    </row>
    <row r="169" spans="1:8" x14ac:dyDescent="0.2">
      <c r="A169" s="5"/>
      <c r="B169" s="5"/>
      <c r="C169" s="4" t="s">
        <v>221</v>
      </c>
      <c r="D169" s="6"/>
      <c r="E169" s="7"/>
      <c r="F169" s="5"/>
      <c r="G169" s="8"/>
      <c r="H169" s="8"/>
    </row>
    <row r="170" spans="1:8" ht="20" x14ac:dyDescent="0.2">
      <c r="A170" s="5">
        <v>57</v>
      </c>
      <c r="B170" s="5"/>
      <c r="C170" s="2" t="s">
        <v>224</v>
      </c>
      <c r="D170" s="6" t="s">
        <v>8</v>
      </c>
      <c r="E170" s="6" t="s">
        <v>76</v>
      </c>
      <c r="F170" s="5" t="s">
        <v>226</v>
      </c>
      <c r="G170" s="8">
        <v>1.2E-2</v>
      </c>
      <c r="H170" s="8">
        <v>1.2E-2</v>
      </c>
    </row>
    <row r="171" spans="1:8" ht="20" x14ac:dyDescent="0.2">
      <c r="A171" s="5"/>
      <c r="B171" s="5"/>
      <c r="C171" s="3"/>
      <c r="D171" s="6"/>
      <c r="E171" s="6"/>
      <c r="F171" s="5"/>
      <c r="G171" s="8"/>
      <c r="H171" s="8"/>
    </row>
    <row r="172" spans="1:8" x14ac:dyDescent="0.2">
      <c r="A172" s="5"/>
      <c r="B172" s="5"/>
      <c r="C172" s="4" t="s">
        <v>225</v>
      </c>
      <c r="D172" s="6"/>
      <c r="E172" s="6"/>
      <c r="F172" s="5"/>
      <c r="G172" s="8"/>
      <c r="H172" s="8"/>
    </row>
    <row r="173" spans="1:8" ht="20" x14ac:dyDescent="0.2">
      <c r="A173" s="5">
        <v>58</v>
      </c>
      <c r="B173" s="5"/>
      <c r="C173" s="2" t="s">
        <v>227</v>
      </c>
      <c r="D173" s="6" t="s">
        <v>8</v>
      </c>
      <c r="E173" s="7" t="s">
        <v>45</v>
      </c>
      <c r="F173" s="5" t="s">
        <v>229</v>
      </c>
      <c r="G173" s="8">
        <v>2.1000000000000001E-2</v>
      </c>
      <c r="H173" s="8">
        <v>2.1000000000000001E-2</v>
      </c>
    </row>
    <row r="174" spans="1:8" ht="20" x14ac:dyDescent="0.2">
      <c r="A174" s="5"/>
      <c r="B174" s="5"/>
      <c r="C174" s="3"/>
      <c r="D174" s="6"/>
      <c r="E174" s="7"/>
      <c r="F174" s="5"/>
      <c r="G174" s="8"/>
      <c r="H174" s="8"/>
    </row>
    <row r="175" spans="1:8" x14ac:dyDescent="0.2">
      <c r="A175" s="5"/>
      <c r="B175" s="5"/>
      <c r="C175" s="4" t="s">
        <v>228</v>
      </c>
      <c r="D175" s="6"/>
      <c r="E175" s="7"/>
      <c r="F175" s="5"/>
      <c r="G175" s="8"/>
      <c r="H175" s="8"/>
    </row>
    <row r="176" spans="1:8" ht="20" x14ac:dyDescent="0.2">
      <c r="A176" s="5">
        <v>59</v>
      </c>
      <c r="B176" s="5"/>
      <c r="C176" s="2" t="s">
        <v>230</v>
      </c>
      <c r="D176" s="6" t="s">
        <v>8</v>
      </c>
      <c r="E176" s="7" t="s">
        <v>232</v>
      </c>
      <c r="F176" s="5" t="s">
        <v>233</v>
      </c>
      <c r="G176" s="8">
        <v>7.0000000000000001E-3</v>
      </c>
      <c r="H176" s="8">
        <v>7.0000000000000001E-3</v>
      </c>
    </row>
    <row r="177" spans="1:8" ht="20" x14ac:dyDescent="0.2">
      <c r="A177" s="5"/>
      <c r="B177" s="5"/>
      <c r="C177" s="3"/>
      <c r="D177" s="6"/>
      <c r="E177" s="7"/>
      <c r="F177" s="5"/>
      <c r="G177" s="8"/>
      <c r="H177" s="8"/>
    </row>
    <row r="178" spans="1:8" x14ac:dyDescent="0.2">
      <c r="A178" s="5"/>
      <c r="B178" s="5"/>
      <c r="C178" s="4" t="s">
        <v>231</v>
      </c>
      <c r="D178" s="6"/>
      <c r="E178" s="7"/>
      <c r="F178" s="5"/>
      <c r="G178" s="8"/>
      <c r="H178" s="8"/>
    </row>
    <row r="179" spans="1:8" ht="20" x14ac:dyDescent="0.2">
      <c r="A179" s="5">
        <v>60</v>
      </c>
      <c r="B179" s="5"/>
      <c r="C179" s="2" t="s">
        <v>234</v>
      </c>
      <c r="D179" s="6" t="s">
        <v>8</v>
      </c>
      <c r="E179" s="7" t="s">
        <v>207</v>
      </c>
      <c r="F179" s="5" t="s">
        <v>236</v>
      </c>
      <c r="G179" s="8">
        <v>0.02</v>
      </c>
      <c r="H179" s="8">
        <v>0.02</v>
      </c>
    </row>
    <row r="180" spans="1:8" ht="20" x14ac:dyDescent="0.2">
      <c r="A180" s="5"/>
      <c r="B180" s="5"/>
      <c r="C180" s="3"/>
      <c r="D180" s="6"/>
      <c r="E180" s="7"/>
      <c r="F180" s="5"/>
      <c r="G180" s="8"/>
      <c r="H180" s="8"/>
    </row>
    <row r="181" spans="1:8" x14ac:dyDescent="0.2">
      <c r="A181" s="5"/>
      <c r="B181" s="5"/>
      <c r="C181" s="4" t="s">
        <v>235</v>
      </c>
      <c r="D181" s="6"/>
      <c r="E181" s="7"/>
      <c r="F181" s="5"/>
      <c r="G181" s="8"/>
      <c r="H181" s="8"/>
    </row>
    <row r="182" spans="1:8" ht="20" x14ac:dyDescent="0.2">
      <c r="A182" s="5">
        <v>61</v>
      </c>
      <c r="B182" s="5"/>
      <c r="C182" s="2" t="s">
        <v>237</v>
      </c>
      <c r="D182" s="6" t="s">
        <v>8</v>
      </c>
      <c r="E182" s="7" t="s">
        <v>239</v>
      </c>
      <c r="F182" s="5" t="s">
        <v>240</v>
      </c>
      <c r="G182" s="8">
        <v>2.9000000000000001E-2</v>
      </c>
      <c r="H182" s="8">
        <v>2.9000000000000001E-2</v>
      </c>
    </row>
    <row r="183" spans="1:8" ht="20" x14ac:dyDescent="0.2">
      <c r="A183" s="5"/>
      <c r="B183" s="5"/>
      <c r="C183" s="3"/>
      <c r="D183" s="6"/>
      <c r="E183" s="7"/>
      <c r="F183" s="5"/>
      <c r="G183" s="8"/>
      <c r="H183" s="8"/>
    </row>
    <row r="184" spans="1:8" x14ac:dyDescent="0.2">
      <c r="A184" s="5"/>
      <c r="B184" s="5"/>
      <c r="C184" s="4" t="s">
        <v>238</v>
      </c>
      <c r="D184" s="6"/>
      <c r="E184" s="7"/>
      <c r="F184" s="5"/>
      <c r="G184" s="8"/>
      <c r="H184" s="8"/>
    </row>
    <row r="185" spans="1:8" ht="20" x14ac:dyDescent="0.2">
      <c r="A185" s="5">
        <v>62</v>
      </c>
      <c r="B185" s="5"/>
      <c r="C185" s="2" t="s">
        <v>241</v>
      </c>
      <c r="D185" s="6" t="s">
        <v>8</v>
      </c>
      <c r="E185" s="7" t="s">
        <v>243</v>
      </c>
      <c r="F185" s="5" t="s">
        <v>244</v>
      </c>
      <c r="G185" s="8">
        <v>4.1000000000000002E-2</v>
      </c>
      <c r="H185" s="8">
        <v>4.1000000000000002E-2</v>
      </c>
    </row>
    <row r="186" spans="1:8" ht="20" x14ac:dyDescent="0.2">
      <c r="A186" s="5"/>
      <c r="B186" s="5"/>
      <c r="C186" s="3"/>
      <c r="D186" s="6"/>
      <c r="E186" s="7"/>
      <c r="F186" s="5"/>
      <c r="G186" s="8"/>
      <c r="H186" s="8"/>
    </row>
    <row r="187" spans="1:8" x14ac:dyDescent="0.2">
      <c r="A187" s="5"/>
      <c r="B187" s="5"/>
      <c r="C187" s="4" t="s">
        <v>242</v>
      </c>
      <c r="D187" s="6"/>
      <c r="E187" s="7"/>
      <c r="F187" s="5"/>
      <c r="G187" s="8"/>
      <c r="H187" s="8"/>
    </row>
    <row r="188" spans="1:8" ht="20" x14ac:dyDescent="0.2">
      <c r="A188" s="5">
        <v>63</v>
      </c>
      <c r="B188" s="5"/>
      <c r="C188" s="2" t="s">
        <v>245</v>
      </c>
      <c r="D188" s="6" t="s">
        <v>8</v>
      </c>
      <c r="E188" s="7" t="s">
        <v>45</v>
      </c>
      <c r="F188" s="5" t="s">
        <v>247</v>
      </c>
      <c r="G188" s="8">
        <v>1.2E-2</v>
      </c>
      <c r="H188" s="8">
        <v>1.2E-2</v>
      </c>
    </row>
    <row r="189" spans="1:8" ht="20" x14ac:dyDescent="0.2">
      <c r="A189" s="5"/>
      <c r="B189" s="5"/>
      <c r="C189" s="3"/>
      <c r="D189" s="6"/>
      <c r="E189" s="7"/>
      <c r="F189" s="5"/>
      <c r="G189" s="8"/>
      <c r="H189" s="8"/>
    </row>
    <row r="190" spans="1:8" x14ac:dyDescent="0.2">
      <c r="A190" s="5"/>
      <c r="B190" s="5"/>
      <c r="C190" s="4" t="s">
        <v>246</v>
      </c>
      <c r="D190" s="6"/>
      <c r="E190" s="7"/>
      <c r="F190" s="5"/>
      <c r="G190" s="8"/>
      <c r="H190" s="8"/>
    </row>
    <row r="191" spans="1:8" ht="20" x14ac:dyDescent="0.2">
      <c r="A191" s="5">
        <v>64</v>
      </c>
      <c r="B191" s="5"/>
      <c r="C191" s="2" t="s">
        <v>248</v>
      </c>
      <c r="D191" s="6" t="s">
        <v>8</v>
      </c>
      <c r="E191" s="7" t="s">
        <v>207</v>
      </c>
      <c r="F191" s="5" t="s">
        <v>250</v>
      </c>
      <c r="G191" s="8">
        <v>8.0000000000000002E-3</v>
      </c>
      <c r="H191" s="8">
        <v>8.0000000000000002E-3</v>
      </c>
    </row>
    <row r="192" spans="1:8" ht="20" x14ac:dyDescent="0.2">
      <c r="A192" s="5"/>
      <c r="B192" s="5"/>
      <c r="C192" s="3"/>
      <c r="D192" s="6"/>
      <c r="E192" s="7"/>
      <c r="F192" s="5"/>
      <c r="G192" s="8"/>
      <c r="H192" s="8"/>
    </row>
    <row r="193" spans="1:8" x14ac:dyDescent="0.2">
      <c r="A193" s="5"/>
      <c r="B193" s="5"/>
      <c r="C193" s="4" t="s">
        <v>249</v>
      </c>
      <c r="D193" s="6"/>
      <c r="E193" s="7"/>
      <c r="F193" s="5"/>
      <c r="G193" s="8"/>
      <c r="H193" s="8"/>
    </row>
    <row r="194" spans="1:8" ht="20" x14ac:dyDescent="0.2">
      <c r="A194" s="5">
        <v>65</v>
      </c>
      <c r="B194" s="5"/>
      <c r="C194" s="2" t="s">
        <v>251</v>
      </c>
      <c r="D194" s="6" t="s">
        <v>8</v>
      </c>
      <c r="E194" s="7" t="s">
        <v>92</v>
      </c>
      <c r="F194" s="5" t="s">
        <v>253</v>
      </c>
      <c r="G194" s="9">
        <v>0</v>
      </c>
      <c r="H194" s="9">
        <v>0</v>
      </c>
    </row>
    <row r="195" spans="1:8" ht="20" x14ac:dyDescent="0.2">
      <c r="A195" s="5"/>
      <c r="B195" s="5"/>
      <c r="C195" s="3"/>
      <c r="D195" s="6"/>
      <c r="E195" s="7"/>
      <c r="F195" s="5"/>
      <c r="G195" s="9"/>
      <c r="H195" s="9"/>
    </row>
    <row r="196" spans="1:8" x14ac:dyDescent="0.2">
      <c r="A196" s="5"/>
      <c r="B196" s="5"/>
      <c r="C196" s="4" t="s">
        <v>252</v>
      </c>
      <c r="D196" s="6"/>
      <c r="E196" s="7"/>
      <c r="F196" s="5"/>
      <c r="G196" s="9"/>
      <c r="H196" s="9"/>
    </row>
    <row r="197" spans="1:8" ht="20" x14ac:dyDescent="0.2">
      <c r="A197" s="5">
        <v>66</v>
      </c>
      <c r="B197" s="5"/>
      <c r="C197" s="2" t="s">
        <v>254</v>
      </c>
      <c r="D197" s="6" t="s">
        <v>8</v>
      </c>
      <c r="E197" s="7" t="s">
        <v>21</v>
      </c>
      <c r="F197" s="5" t="s">
        <v>256</v>
      </c>
      <c r="G197" s="8">
        <v>3.0000000000000001E-3</v>
      </c>
      <c r="H197" s="8">
        <v>3.0000000000000001E-3</v>
      </c>
    </row>
    <row r="198" spans="1:8" ht="20" x14ac:dyDescent="0.2">
      <c r="A198" s="5"/>
      <c r="B198" s="5"/>
      <c r="C198" s="3"/>
      <c r="D198" s="6"/>
      <c r="E198" s="7"/>
      <c r="F198" s="5"/>
      <c r="G198" s="8"/>
      <c r="H198" s="8"/>
    </row>
    <row r="199" spans="1:8" x14ac:dyDescent="0.2">
      <c r="A199" s="5"/>
      <c r="B199" s="5"/>
      <c r="C199" s="4" t="s">
        <v>255</v>
      </c>
      <c r="D199" s="6"/>
      <c r="E199" s="7"/>
      <c r="F199" s="5"/>
      <c r="G199" s="8"/>
      <c r="H199" s="8"/>
    </row>
    <row r="200" spans="1:8" ht="20" x14ac:dyDescent="0.2">
      <c r="A200" s="5">
        <v>67</v>
      </c>
      <c r="B200" s="5"/>
      <c r="C200" s="2" t="s">
        <v>257</v>
      </c>
      <c r="D200" s="6" t="s">
        <v>8</v>
      </c>
      <c r="E200" s="7" t="s">
        <v>259</v>
      </c>
      <c r="F200" s="5" t="s">
        <v>260</v>
      </c>
      <c r="G200" s="9">
        <v>0</v>
      </c>
      <c r="H200" s="9">
        <v>0</v>
      </c>
    </row>
    <row r="201" spans="1:8" ht="20" x14ac:dyDescent="0.2">
      <c r="A201" s="5"/>
      <c r="B201" s="5"/>
      <c r="C201" s="3"/>
      <c r="D201" s="6"/>
      <c r="E201" s="7"/>
      <c r="F201" s="5"/>
      <c r="G201" s="9"/>
      <c r="H201" s="9"/>
    </row>
    <row r="202" spans="1:8" x14ac:dyDescent="0.2">
      <c r="A202" s="5"/>
      <c r="B202" s="5"/>
      <c r="C202" s="4" t="s">
        <v>258</v>
      </c>
      <c r="D202" s="6"/>
      <c r="E202" s="7"/>
      <c r="F202" s="5"/>
      <c r="G202" s="9"/>
      <c r="H202" s="9"/>
    </row>
    <row r="203" spans="1:8" ht="20" x14ac:dyDescent="0.2">
      <c r="A203" s="5">
        <v>68</v>
      </c>
      <c r="B203" s="5"/>
      <c r="C203" s="2" t="s">
        <v>261</v>
      </c>
      <c r="D203" s="6" t="s">
        <v>8</v>
      </c>
      <c r="E203" s="7" t="s">
        <v>263</v>
      </c>
      <c r="F203" s="5" t="s">
        <v>264</v>
      </c>
      <c r="G203" s="8">
        <v>3.5000000000000003E-2</v>
      </c>
      <c r="H203" s="8">
        <v>3.5000000000000003E-2</v>
      </c>
    </row>
    <row r="204" spans="1:8" ht="20" x14ac:dyDescent="0.2">
      <c r="A204" s="5"/>
      <c r="B204" s="5"/>
      <c r="C204" s="3"/>
      <c r="D204" s="6"/>
      <c r="E204" s="7"/>
      <c r="F204" s="5"/>
      <c r="G204" s="8"/>
      <c r="H204" s="8"/>
    </row>
    <row r="205" spans="1:8" x14ac:dyDescent="0.2">
      <c r="A205" s="5"/>
      <c r="B205" s="5"/>
      <c r="C205" s="4" t="s">
        <v>262</v>
      </c>
      <c r="D205" s="6"/>
      <c r="E205" s="7"/>
      <c r="F205" s="5"/>
      <c r="G205" s="8"/>
      <c r="H205" s="8"/>
    </row>
    <row r="206" spans="1:8" ht="20" x14ac:dyDescent="0.2">
      <c r="A206" s="5">
        <v>69</v>
      </c>
      <c r="B206" s="5"/>
      <c r="C206" s="2" t="s">
        <v>265</v>
      </c>
      <c r="D206" s="6" t="s">
        <v>8</v>
      </c>
      <c r="E206" s="7" t="s">
        <v>267</v>
      </c>
      <c r="F206" s="5" t="s">
        <v>268</v>
      </c>
      <c r="G206" s="8">
        <v>2.5000000000000001E-2</v>
      </c>
      <c r="H206" s="8">
        <v>2.5000000000000001E-2</v>
      </c>
    </row>
    <row r="207" spans="1:8" ht="20" x14ac:dyDescent="0.2">
      <c r="A207" s="5"/>
      <c r="B207" s="5"/>
      <c r="C207" s="3"/>
      <c r="D207" s="6"/>
      <c r="E207" s="7"/>
      <c r="F207" s="5"/>
      <c r="G207" s="8"/>
      <c r="H207" s="8"/>
    </row>
    <row r="208" spans="1:8" x14ac:dyDescent="0.2">
      <c r="A208" s="5"/>
      <c r="B208" s="5"/>
      <c r="C208" s="4" t="s">
        <v>266</v>
      </c>
      <c r="D208" s="6"/>
      <c r="E208" s="7"/>
      <c r="F208" s="5"/>
      <c r="G208" s="8"/>
      <c r="H208" s="8"/>
    </row>
    <row r="209" spans="1:8" ht="20" x14ac:dyDescent="0.2">
      <c r="A209" s="5">
        <v>70</v>
      </c>
      <c r="B209" s="5"/>
      <c r="C209" s="2" t="s">
        <v>269</v>
      </c>
      <c r="D209" s="6" t="s">
        <v>8</v>
      </c>
      <c r="E209" s="7" t="s">
        <v>271</v>
      </c>
      <c r="F209" s="5" t="s">
        <v>272</v>
      </c>
      <c r="G209" s="8">
        <v>1.7000000000000001E-2</v>
      </c>
      <c r="H209" s="8">
        <v>1.7000000000000001E-2</v>
      </c>
    </row>
    <row r="210" spans="1:8" ht="20" x14ac:dyDescent="0.2">
      <c r="A210" s="5"/>
      <c r="B210" s="5"/>
      <c r="C210" s="3"/>
      <c r="D210" s="6"/>
      <c r="E210" s="7"/>
      <c r="F210" s="5"/>
      <c r="G210" s="8"/>
      <c r="H210" s="8"/>
    </row>
    <row r="211" spans="1:8" x14ac:dyDescent="0.2">
      <c r="A211" s="5"/>
      <c r="B211" s="5"/>
      <c r="C211" s="4" t="s">
        <v>270</v>
      </c>
      <c r="D211" s="6"/>
      <c r="E211" s="7"/>
      <c r="F211" s="5"/>
      <c r="G211" s="8"/>
      <c r="H211" s="8"/>
    </row>
    <row r="212" spans="1:8" ht="20" x14ac:dyDescent="0.2">
      <c r="A212" s="5">
        <v>71</v>
      </c>
      <c r="B212" s="5"/>
      <c r="C212" s="2" t="s">
        <v>273</v>
      </c>
      <c r="D212" s="6" t="s">
        <v>8</v>
      </c>
      <c r="E212" s="7" t="s">
        <v>275</v>
      </c>
      <c r="F212" s="5" t="s">
        <v>276</v>
      </c>
      <c r="G212" s="8">
        <v>7.0000000000000001E-3</v>
      </c>
      <c r="H212" s="8">
        <v>7.0000000000000001E-3</v>
      </c>
    </row>
    <row r="213" spans="1:8" ht="20" x14ac:dyDescent="0.2">
      <c r="A213" s="5"/>
      <c r="B213" s="5"/>
      <c r="C213" s="3"/>
      <c r="D213" s="6"/>
      <c r="E213" s="7"/>
      <c r="F213" s="5"/>
      <c r="G213" s="8"/>
      <c r="H213" s="8"/>
    </row>
    <row r="214" spans="1:8" x14ac:dyDescent="0.2">
      <c r="A214" s="5"/>
      <c r="B214" s="5"/>
      <c r="C214" s="4" t="s">
        <v>274</v>
      </c>
      <c r="D214" s="6"/>
      <c r="E214" s="7"/>
      <c r="F214" s="5"/>
      <c r="G214" s="8"/>
      <c r="H214" s="8"/>
    </row>
    <row r="215" spans="1:8" ht="20" x14ac:dyDescent="0.2">
      <c r="A215" s="5">
        <v>72</v>
      </c>
      <c r="B215" s="5"/>
      <c r="C215" s="2" t="s">
        <v>277</v>
      </c>
      <c r="D215" s="6" t="s">
        <v>8</v>
      </c>
      <c r="E215" s="7" t="s">
        <v>115</v>
      </c>
      <c r="F215" s="5" t="s">
        <v>279</v>
      </c>
      <c r="G215" s="8">
        <v>1.4999999999999999E-2</v>
      </c>
      <c r="H215" s="8">
        <v>1.4999999999999999E-2</v>
      </c>
    </row>
    <row r="216" spans="1:8" ht="20" x14ac:dyDescent="0.2">
      <c r="A216" s="5"/>
      <c r="B216" s="5"/>
      <c r="C216" s="3"/>
      <c r="D216" s="6"/>
      <c r="E216" s="7"/>
      <c r="F216" s="5"/>
      <c r="G216" s="8"/>
      <c r="H216" s="8"/>
    </row>
    <row r="217" spans="1:8" x14ac:dyDescent="0.2">
      <c r="A217" s="5"/>
      <c r="B217" s="5"/>
      <c r="C217" s="4" t="s">
        <v>278</v>
      </c>
      <c r="D217" s="6"/>
      <c r="E217" s="7"/>
      <c r="F217" s="5"/>
      <c r="G217" s="8"/>
      <c r="H217" s="8"/>
    </row>
    <row r="218" spans="1:8" ht="20" x14ac:dyDescent="0.2">
      <c r="A218" s="5">
        <v>73</v>
      </c>
      <c r="B218" s="5"/>
      <c r="C218" s="2" t="s">
        <v>280</v>
      </c>
      <c r="D218" s="6" t="s">
        <v>8</v>
      </c>
      <c r="E218" s="7" t="s">
        <v>282</v>
      </c>
      <c r="F218" s="5" t="s">
        <v>283</v>
      </c>
      <c r="G218" s="8">
        <v>1E-3</v>
      </c>
      <c r="H218" s="8">
        <v>1E-3</v>
      </c>
    </row>
    <row r="219" spans="1:8" ht="20" x14ac:dyDescent="0.2">
      <c r="A219" s="5"/>
      <c r="B219" s="5"/>
      <c r="C219" s="3"/>
      <c r="D219" s="6"/>
      <c r="E219" s="7"/>
      <c r="F219" s="5"/>
      <c r="G219" s="8"/>
      <c r="H219" s="8"/>
    </row>
    <row r="220" spans="1:8" x14ac:dyDescent="0.2">
      <c r="A220" s="5"/>
      <c r="B220" s="5"/>
      <c r="C220" s="4" t="s">
        <v>281</v>
      </c>
      <c r="D220" s="6"/>
      <c r="E220" s="7"/>
      <c r="F220" s="5"/>
      <c r="G220" s="8"/>
      <c r="H220" s="8"/>
    </row>
    <row r="221" spans="1:8" ht="20" x14ac:dyDescent="0.2">
      <c r="A221" s="5">
        <v>74</v>
      </c>
      <c r="B221" s="5"/>
      <c r="C221" s="2" t="s">
        <v>284</v>
      </c>
      <c r="D221" s="6" t="s">
        <v>8</v>
      </c>
      <c r="E221" s="7" t="s">
        <v>286</v>
      </c>
      <c r="F221" s="5" t="s">
        <v>287</v>
      </c>
      <c r="G221" s="8">
        <v>2.5000000000000001E-2</v>
      </c>
      <c r="H221" s="8">
        <v>2.5000000000000001E-2</v>
      </c>
    </row>
    <row r="222" spans="1:8" ht="20" x14ac:dyDescent="0.2">
      <c r="A222" s="5"/>
      <c r="B222" s="5"/>
      <c r="C222" s="3"/>
      <c r="D222" s="6"/>
      <c r="E222" s="7"/>
      <c r="F222" s="5"/>
      <c r="G222" s="8"/>
      <c r="H222" s="8"/>
    </row>
    <row r="223" spans="1:8" x14ac:dyDescent="0.2">
      <c r="A223" s="5"/>
      <c r="B223" s="5"/>
      <c r="C223" s="4" t="s">
        <v>285</v>
      </c>
      <c r="D223" s="6"/>
      <c r="E223" s="7"/>
      <c r="F223" s="5"/>
      <c r="G223" s="8"/>
      <c r="H223" s="8"/>
    </row>
    <row r="224" spans="1:8" ht="20" x14ac:dyDescent="0.2">
      <c r="A224" s="5">
        <v>75</v>
      </c>
      <c r="B224" s="5"/>
      <c r="C224" s="2" t="s">
        <v>288</v>
      </c>
      <c r="D224" s="6" t="s">
        <v>8</v>
      </c>
      <c r="E224" s="7" t="s">
        <v>290</v>
      </c>
      <c r="F224" s="5" t="s">
        <v>291</v>
      </c>
      <c r="G224" s="8">
        <v>1.7000000000000001E-2</v>
      </c>
      <c r="H224" s="8">
        <v>1.7000000000000001E-2</v>
      </c>
    </row>
    <row r="225" spans="1:8" ht="20" x14ac:dyDescent="0.2">
      <c r="A225" s="5"/>
      <c r="B225" s="5"/>
      <c r="C225" s="3"/>
      <c r="D225" s="6"/>
      <c r="E225" s="7"/>
      <c r="F225" s="5"/>
      <c r="G225" s="8"/>
      <c r="H225" s="8"/>
    </row>
    <row r="226" spans="1:8" x14ac:dyDescent="0.2">
      <c r="A226" s="5"/>
      <c r="B226" s="5"/>
      <c r="C226" s="4" t="s">
        <v>289</v>
      </c>
      <c r="D226" s="6"/>
      <c r="E226" s="7"/>
      <c r="F226" s="5"/>
      <c r="G226" s="8"/>
      <c r="H226" s="8"/>
    </row>
    <row r="227" spans="1:8" ht="20" x14ac:dyDescent="0.2">
      <c r="A227" s="5">
        <v>76</v>
      </c>
      <c r="B227" s="5"/>
      <c r="C227" s="2" t="s">
        <v>292</v>
      </c>
      <c r="D227" s="6" t="s">
        <v>8</v>
      </c>
      <c r="E227" s="7" t="s">
        <v>294</v>
      </c>
      <c r="F227" s="5" t="s">
        <v>295</v>
      </c>
      <c r="G227" s="8">
        <v>4.0000000000000001E-3</v>
      </c>
      <c r="H227" s="8">
        <v>4.0000000000000001E-3</v>
      </c>
    </row>
    <row r="228" spans="1:8" ht="20" x14ac:dyDescent="0.2">
      <c r="A228" s="5"/>
      <c r="B228" s="5"/>
      <c r="C228" s="3"/>
      <c r="D228" s="6"/>
      <c r="E228" s="7"/>
      <c r="F228" s="5"/>
      <c r="G228" s="8"/>
      <c r="H228" s="8"/>
    </row>
    <row r="229" spans="1:8" x14ac:dyDescent="0.2">
      <c r="A229" s="5"/>
      <c r="B229" s="5"/>
      <c r="C229" s="4" t="s">
        <v>293</v>
      </c>
      <c r="D229" s="6"/>
      <c r="E229" s="7"/>
      <c r="F229" s="5"/>
      <c r="G229" s="8"/>
      <c r="H229" s="8"/>
    </row>
    <row r="230" spans="1:8" ht="20" x14ac:dyDescent="0.2">
      <c r="A230" s="5">
        <v>77</v>
      </c>
      <c r="B230" s="5"/>
      <c r="C230" s="2" t="s">
        <v>296</v>
      </c>
      <c r="D230" s="6" t="s">
        <v>8</v>
      </c>
      <c r="E230" s="7" t="s">
        <v>207</v>
      </c>
      <c r="F230" s="5" t="s">
        <v>298</v>
      </c>
      <c r="G230" s="8">
        <v>1.6E-2</v>
      </c>
      <c r="H230" s="8">
        <v>1.6E-2</v>
      </c>
    </row>
    <row r="231" spans="1:8" ht="20" x14ac:dyDescent="0.2">
      <c r="A231" s="5"/>
      <c r="B231" s="5"/>
      <c r="C231" s="3"/>
      <c r="D231" s="6"/>
      <c r="E231" s="7"/>
      <c r="F231" s="5"/>
      <c r="G231" s="8"/>
      <c r="H231" s="8"/>
    </row>
    <row r="232" spans="1:8" x14ac:dyDescent="0.2">
      <c r="A232" s="5"/>
      <c r="B232" s="5"/>
      <c r="C232" s="4" t="s">
        <v>297</v>
      </c>
      <c r="D232" s="6"/>
      <c r="E232" s="7"/>
      <c r="F232" s="5"/>
      <c r="G232" s="8"/>
      <c r="H232" s="8"/>
    </row>
    <row r="233" spans="1:8" ht="20" x14ac:dyDescent="0.2">
      <c r="A233" s="5">
        <v>78</v>
      </c>
      <c r="B233" s="5"/>
      <c r="C233" s="2" t="s">
        <v>299</v>
      </c>
      <c r="D233" s="6" t="s">
        <v>8</v>
      </c>
      <c r="E233" s="7" t="s">
        <v>301</v>
      </c>
      <c r="F233" s="5" t="s">
        <v>302</v>
      </c>
      <c r="G233" s="8">
        <v>5.0000000000000001E-3</v>
      </c>
      <c r="H233" s="8">
        <v>5.0000000000000001E-3</v>
      </c>
    </row>
    <row r="234" spans="1:8" ht="20" x14ac:dyDescent="0.2">
      <c r="A234" s="5"/>
      <c r="B234" s="5"/>
      <c r="C234" s="3"/>
      <c r="D234" s="6"/>
      <c r="E234" s="7"/>
      <c r="F234" s="5"/>
      <c r="G234" s="8"/>
      <c r="H234" s="8"/>
    </row>
    <row r="235" spans="1:8" x14ac:dyDescent="0.2">
      <c r="A235" s="5"/>
      <c r="B235" s="5"/>
      <c r="C235" s="4" t="s">
        <v>300</v>
      </c>
      <c r="D235" s="6"/>
      <c r="E235" s="7"/>
      <c r="F235" s="5"/>
      <c r="G235" s="8"/>
      <c r="H235" s="8"/>
    </row>
    <row r="236" spans="1:8" ht="20" x14ac:dyDescent="0.2">
      <c r="A236" s="5">
        <v>79</v>
      </c>
      <c r="B236" s="5"/>
      <c r="C236" s="2" t="s">
        <v>303</v>
      </c>
      <c r="D236" s="6" t="s">
        <v>8</v>
      </c>
      <c r="E236" s="7" t="s">
        <v>305</v>
      </c>
      <c r="F236" s="5" t="s">
        <v>306</v>
      </c>
      <c r="G236" s="8">
        <v>1.4E-2</v>
      </c>
      <c r="H236" s="8">
        <v>1.4E-2</v>
      </c>
    </row>
    <row r="237" spans="1:8" ht="20" x14ac:dyDescent="0.2">
      <c r="A237" s="5"/>
      <c r="B237" s="5"/>
      <c r="C237" s="3"/>
      <c r="D237" s="6"/>
      <c r="E237" s="7"/>
      <c r="F237" s="5"/>
      <c r="G237" s="8"/>
      <c r="H237" s="8"/>
    </row>
    <row r="238" spans="1:8" x14ac:dyDescent="0.2">
      <c r="A238" s="5"/>
      <c r="B238" s="5"/>
      <c r="C238" s="4" t="s">
        <v>304</v>
      </c>
      <c r="D238" s="6"/>
      <c r="E238" s="7"/>
      <c r="F238" s="5"/>
      <c r="G238" s="8"/>
      <c r="H238" s="8"/>
    </row>
    <row r="239" spans="1:8" ht="20" x14ac:dyDescent="0.2">
      <c r="A239" s="5">
        <v>80</v>
      </c>
      <c r="B239" s="5"/>
      <c r="C239" s="2" t="s">
        <v>307</v>
      </c>
      <c r="D239" s="6" t="s">
        <v>8</v>
      </c>
      <c r="E239" s="7" t="s">
        <v>207</v>
      </c>
      <c r="F239" s="5" t="s">
        <v>309</v>
      </c>
      <c r="G239" s="8">
        <v>1.9E-2</v>
      </c>
      <c r="H239" s="8">
        <v>1.9E-2</v>
      </c>
    </row>
    <row r="240" spans="1:8" ht="20" x14ac:dyDescent="0.2">
      <c r="A240" s="5"/>
      <c r="B240" s="5"/>
      <c r="C240" s="3"/>
      <c r="D240" s="6"/>
      <c r="E240" s="7"/>
      <c r="F240" s="5"/>
      <c r="G240" s="8"/>
      <c r="H240" s="8"/>
    </row>
    <row r="241" spans="1:8" x14ac:dyDescent="0.2">
      <c r="A241" s="5"/>
      <c r="B241" s="5"/>
      <c r="C241" s="4" t="s">
        <v>308</v>
      </c>
      <c r="D241" s="6"/>
      <c r="E241" s="7"/>
      <c r="F241" s="5"/>
      <c r="G241" s="8"/>
      <c r="H241" s="8"/>
    </row>
    <row r="242" spans="1:8" ht="20" x14ac:dyDescent="0.2">
      <c r="A242" s="5">
        <v>81</v>
      </c>
      <c r="B242" s="5"/>
      <c r="C242" s="2" t="s">
        <v>310</v>
      </c>
      <c r="D242" s="6" t="s">
        <v>8</v>
      </c>
      <c r="E242" s="7" t="s">
        <v>312</v>
      </c>
      <c r="F242" s="5" t="s">
        <v>313</v>
      </c>
      <c r="G242" s="8">
        <v>8.9999999999999993E-3</v>
      </c>
      <c r="H242" s="8">
        <v>8.9999999999999993E-3</v>
      </c>
    </row>
    <row r="243" spans="1:8" ht="20" x14ac:dyDescent="0.2">
      <c r="A243" s="5"/>
      <c r="B243" s="5"/>
      <c r="C243" s="3"/>
      <c r="D243" s="6"/>
      <c r="E243" s="7"/>
      <c r="F243" s="5"/>
      <c r="G243" s="8"/>
      <c r="H243" s="8"/>
    </row>
    <row r="244" spans="1:8" x14ac:dyDescent="0.2">
      <c r="A244" s="5"/>
      <c r="B244" s="5"/>
      <c r="C244" s="4" t="s">
        <v>311</v>
      </c>
      <c r="D244" s="6"/>
      <c r="E244" s="7"/>
      <c r="F244" s="5"/>
      <c r="G244" s="8"/>
      <c r="H244" s="8"/>
    </row>
    <row r="245" spans="1:8" ht="20" x14ac:dyDescent="0.2">
      <c r="A245" s="5">
        <v>82</v>
      </c>
      <c r="B245" s="5"/>
      <c r="C245" s="2" t="s">
        <v>314</v>
      </c>
      <c r="D245" s="6" t="s">
        <v>8</v>
      </c>
      <c r="E245" s="7" t="s">
        <v>316</v>
      </c>
      <c r="F245" s="5" t="s">
        <v>317</v>
      </c>
      <c r="G245" s="8">
        <v>5.0000000000000001E-3</v>
      </c>
      <c r="H245" s="8">
        <v>5.0000000000000001E-3</v>
      </c>
    </row>
    <row r="246" spans="1:8" ht="20" x14ac:dyDescent="0.2">
      <c r="A246" s="5"/>
      <c r="B246" s="5"/>
      <c r="C246" s="3"/>
      <c r="D246" s="6"/>
      <c r="E246" s="7"/>
      <c r="F246" s="5"/>
      <c r="G246" s="8"/>
      <c r="H246" s="8"/>
    </row>
    <row r="247" spans="1:8" x14ac:dyDescent="0.2">
      <c r="A247" s="5"/>
      <c r="B247" s="5"/>
      <c r="C247" s="4" t="s">
        <v>315</v>
      </c>
      <c r="D247" s="6"/>
      <c r="E247" s="7"/>
      <c r="F247" s="5"/>
      <c r="G247" s="8"/>
      <c r="H247" s="8"/>
    </row>
    <row r="248" spans="1:8" ht="20" x14ac:dyDescent="0.2">
      <c r="A248" s="5">
        <v>83</v>
      </c>
      <c r="B248" s="5"/>
      <c r="C248" s="2" t="s">
        <v>318</v>
      </c>
      <c r="D248" s="6" t="s">
        <v>8</v>
      </c>
      <c r="E248" s="6" t="s">
        <v>76</v>
      </c>
      <c r="F248" s="5" t="s">
        <v>320</v>
      </c>
      <c r="G248" s="8">
        <v>2.4E-2</v>
      </c>
      <c r="H248" s="8">
        <v>2.4E-2</v>
      </c>
    </row>
    <row r="249" spans="1:8" ht="20" x14ac:dyDescent="0.2">
      <c r="A249" s="5"/>
      <c r="B249" s="5"/>
      <c r="C249" s="3"/>
      <c r="D249" s="6"/>
      <c r="E249" s="6"/>
      <c r="F249" s="5"/>
      <c r="G249" s="8"/>
      <c r="H249" s="8"/>
    </row>
    <row r="250" spans="1:8" x14ac:dyDescent="0.2">
      <c r="A250" s="5"/>
      <c r="B250" s="5"/>
      <c r="C250" s="4" t="s">
        <v>319</v>
      </c>
      <c r="D250" s="6"/>
      <c r="E250" s="6"/>
      <c r="F250" s="5"/>
      <c r="G250" s="8"/>
      <c r="H250" s="8"/>
    </row>
    <row r="251" spans="1:8" ht="20" x14ac:dyDescent="0.2">
      <c r="A251" s="5">
        <v>84</v>
      </c>
      <c r="B251" s="5"/>
      <c r="C251" s="2" t="s">
        <v>321</v>
      </c>
      <c r="D251" s="6" t="s">
        <v>8</v>
      </c>
      <c r="E251" s="7" t="s">
        <v>323</v>
      </c>
      <c r="F251" s="5" t="s">
        <v>324</v>
      </c>
      <c r="G251" s="8">
        <v>0.01</v>
      </c>
      <c r="H251" s="8">
        <v>0.01</v>
      </c>
    </row>
    <row r="252" spans="1:8" ht="20" x14ac:dyDescent="0.2">
      <c r="A252" s="5"/>
      <c r="B252" s="5"/>
      <c r="C252" s="3"/>
      <c r="D252" s="6"/>
      <c r="E252" s="7"/>
      <c r="F252" s="5"/>
      <c r="G252" s="8"/>
      <c r="H252" s="8"/>
    </row>
    <row r="253" spans="1:8" x14ac:dyDescent="0.2">
      <c r="A253" s="5"/>
      <c r="B253" s="5"/>
      <c r="C253" s="4" t="s">
        <v>322</v>
      </c>
      <c r="D253" s="6"/>
      <c r="E253" s="7"/>
      <c r="F253" s="5"/>
      <c r="G253" s="8"/>
      <c r="H253" s="8"/>
    </row>
    <row r="254" spans="1:8" ht="20" x14ac:dyDescent="0.2">
      <c r="A254" s="5">
        <v>85</v>
      </c>
      <c r="B254" s="5"/>
      <c r="C254" s="2" t="s">
        <v>325</v>
      </c>
      <c r="D254" s="6" t="s">
        <v>8</v>
      </c>
      <c r="E254" s="7" t="s">
        <v>327</v>
      </c>
      <c r="F254" s="5" t="s">
        <v>328</v>
      </c>
      <c r="G254" s="8">
        <v>1.2E-2</v>
      </c>
      <c r="H254" s="8">
        <v>1.2E-2</v>
      </c>
    </row>
    <row r="255" spans="1:8" ht="20" x14ac:dyDescent="0.2">
      <c r="A255" s="5"/>
      <c r="B255" s="5"/>
      <c r="C255" s="3"/>
      <c r="D255" s="6"/>
      <c r="E255" s="7"/>
      <c r="F255" s="5"/>
      <c r="G255" s="8"/>
      <c r="H255" s="8"/>
    </row>
    <row r="256" spans="1:8" x14ac:dyDescent="0.2">
      <c r="A256" s="5"/>
      <c r="B256" s="5"/>
      <c r="C256" s="4" t="s">
        <v>326</v>
      </c>
      <c r="D256" s="6"/>
      <c r="E256" s="7"/>
      <c r="F256" s="5"/>
      <c r="G256" s="8"/>
      <c r="H256" s="8"/>
    </row>
    <row r="257" spans="1:8" ht="20" x14ac:dyDescent="0.2">
      <c r="A257" s="5">
        <v>86</v>
      </c>
      <c r="B257" s="5"/>
      <c r="C257" s="2" t="s">
        <v>329</v>
      </c>
      <c r="D257" s="6" t="s">
        <v>8</v>
      </c>
      <c r="E257" s="7" t="s">
        <v>331</v>
      </c>
      <c r="F257" s="5" t="s">
        <v>328</v>
      </c>
      <c r="G257" s="8">
        <v>6.0000000000000001E-3</v>
      </c>
      <c r="H257" s="8">
        <v>6.0000000000000001E-3</v>
      </c>
    </row>
    <row r="258" spans="1:8" ht="20" x14ac:dyDescent="0.2">
      <c r="A258" s="5"/>
      <c r="B258" s="5"/>
      <c r="C258" s="3"/>
      <c r="D258" s="6"/>
      <c r="E258" s="7"/>
      <c r="F258" s="5"/>
      <c r="G258" s="8"/>
      <c r="H258" s="8"/>
    </row>
    <row r="259" spans="1:8" x14ac:dyDescent="0.2">
      <c r="A259" s="5"/>
      <c r="B259" s="5"/>
      <c r="C259" s="4" t="s">
        <v>330</v>
      </c>
      <c r="D259" s="6"/>
      <c r="E259" s="7"/>
      <c r="F259" s="5"/>
      <c r="G259" s="8"/>
      <c r="H259" s="8"/>
    </row>
    <row r="260" spans="1:8" ht="20" x14ac:dyDescent="0.2">
      <c r="A260" s="5">
        <v>87</v>
      </c>
      <c r="B260" s="5"/>
      <c r="C260" s="2" t="s">
        <v>332</v>
      </c>
      <c r="D260" s="6" t="s">
        <v>8</v>
      </c>
      <c r="E260" s="7" t="s">
        <v>334</v>
      </c>
      <c r="F260" s="5" t="s">
        <v>335</v>
      </c>
      <c r="G260" s="8">
        <v>2.1999999999999999E-2</v>
      </c>
      <c r="H260" s="8">
        <v>2.1999999999999999E-2</v>
      </c>
    </row>
    <row r="261" spans="1:8" ht="20" x14ac:dyDescent="0.2">
      <c r="A261" s="5"/>
      <c r="B261" s="5"/>
      <c r="C261" s="3"/>
      <c r="D261" s="6"/>
      <c r="E261" s="7"/>
      <c r="F261" s="5"/>
      <c r="G261" s="8"/>
      <c r="H261" s="8"/>
    </row>
    <row r="262" spans="1:8" x14ac:dyDescent="0.2">
      <c r="A262" s="5"/>
      <c r="B262" s="5"/>
      <c r="C262" s="4" t="s">
        <v>333</v>
      </c>
      <c r="D262" s="6"/>
      <c r="E262" s="7"/>
      <c r="F262" s="5"/>
      <c r="G262" s="8"/>
      <c r="H262" s="8"/>
    </row>
    <row r="263" spans="1:8" ht="20" x14ac:dyDescent="0.2">
      <c r="A263" s="5">
        <v>88</v>
      </c>
      <c r="B263" s="5"/>
      <c r="C263" s="2" t="s">
        <v>336</v>
      </c>
      <c r="D263" s="6" t="s">
        <v>8</v>
      </c>
      <c r="E263" s="7" t="s">
        <v>222</v>
      </c>
      <c r="F263" s="5" t="s">
        <v>338</v>
      </c>
      <c r="G263" s="8">
        <v>8.9999999999999993E-3</v>
      </c>
      <c r="H263" s="8">
        <v>8.9999999999999993E-3</v>
      </c>
    </row>
    <row r="264" spans="1:8" ht="20" x14ac:dyDescent="0.2">
      <c r="A264" s="5"/>
      <c r="B264" s="5"/>
      <c r="C264" s="3"/>
      <c r="D264" s="6"/>
      <c r="E264" s="7"/>
      <c r="F264" s="5"/>
      <c r="G264" s="8"/>
      <c r="H264" s="8"/>
    </row>
    <row r="265" spans="1:8" x14ac:dyDescent="0.2">
      <c r="A265" s="5"/>
      <c r="B265" s="5"/>
      <c r="C265" s="4" t="s">
        <v>337</v>
      </c>
      <c r="D265" s="6"/>
      <c r="E265" s="7"/>
      <c r="F265" s="5"/>
      <c r="G265" s="8"/>
      <c r="H265" s="8"/>
    </row>
    <row r="266" spans="1:8" ht="20" x14ac:dyDescent="0.2">
      <c r="A266" s="5">
        <v>89</v>
      </c>
      <c r="B266" s="5"/>
      <c r="C266" s="2" t="s">
        <v>339</v>
      </c>
      <c r="D266" s="6" t="s">
        <v>8</v>
      </c>
      <c r="E266" s="7" t="s">
        <v>341</v>
      </c>
      <c r="F266" s="5" t="s">
        <v>342</v>
      </c>
      <c r="G266" s="8">
        <v>0.03</v>
      </c>
      <c r="H266" s="8">
        <v>0.03</v>
      </c>
    </row>
    <row r="267" spans="1:8" ht="20" x14ac:dyDescent="0.2">
      <c r="A267" s="5"/>
      <c r="B267" s="5"/>
      <c r="C267" s="3"/>
      <c r="D267" s="6"/>
      <c r="E267" s="7"/>
      <c r="F267" s="5"/>
      <c r="G267" s="8"/>
      <c r="H267" s="8"/>
    </row>
    <row r="268" spans="1:8" x14ac:dyDescent="0.2">
      <c r="A268" s="5"/>
      <c r="B268" s="5"/>
      <c r="C268" s="4" t="s">
        <v>340</v>
      </c>
      <c r="D268" s="6"/>
      <c r="E268" s="7"/>
      <c r="F268" s="5"/>
      <c r="G268" s="8"/>
      <c r="H268" s="8"/>
    </row>
    <row r="269" spans="1:8" ht="20" x14ac:dyDescent="0.2">
      <c r="A269" s="5">
        <v>90</v>
      </c>
      <c r="B269" s="5"/>
      <c r="C269" s="2" t="s">
        <v>343</v>
      </c>
      <c r="D269" s="6" t="s">
        <v>8</v>
      </c>
      <c r="E269" s="7" t="s">
        <v>275</v>
      </c>
      <c r="F269" s="5" t="s">
        <v>342</v>
      </c>
      <c r="G269" s="8">
        <v>2.8000000000000001E-2</v>
      </c>
      <c r="H269" s="8">
        <v>2.8000000000000001E-2</v>
      </c>
    </row>
    <row r="270" spans="1:8" ht="20" x14ac:dyDescent="0.2">
      <c r="A270" s="5"/>
      <c r="B270" s="5"/>
      <c r="C270" s="3"/>
      <c r="D270" s="6"/>
      <c r="E270" s="7"/>
      <c r="F270" s="5"/>
      <c r="G270" s="8"/>
      <c r="H270" s="8"/>
    </row>
    <row r="271" spans="1:8" x14ac:dyDescent="0.2">
      <c r="A271" s="5"/>
      <c r="B271" s="5"/>
      <c r="C271" s="4" t="s">
        <v>344</v>
      </c>
      <c r="D271" s="6"/>
      <c r="E271" s="7"/>
      <c r="F271" s="5"/>
      <c r="G271" s="8"/>
      <c r="H271" s="8"/>
    </row>
    <row r="272" spans="1:8" ht="20" x14ac:dyDescent="0.2">
      <c r="A272" s="5">
        <v>91</v>
      </c>
      <c r="B272" s="5"/>
      <c r="C272" s="2" t="s">
        <v>345</v>
      </c>
      <c r="D272" s="6" t="s">
        <v>8</v>
      </c>
      <c r="E272" s="7" t="s">
        <v>347</v>
      </c>
      <c r="F272" s="5" t="s">
        <v>348</v>
      </c>
      <c r="G272" s="8">
        <v>1.7000000000000001E-2</v>
      </c>
      <c r="H272" s="8">
        <v>1.7000000000000001E-2</v>
      </c>
    </row>
    <row r="273" spans="1:8" ht="20" x14ac:dyDescent="0.2">
      <c r="A273" s="5"/>
      <c r="B273" s="5"/>
      <c r="C273" s="3"/>
      <c r="D273" s="6"/>
      <c r="E273" s="7"/>
      <c r="F273" s="5"/>
      <c r="G273" s="8"/>
      <c r="H273" s="8"/>
    </row>
    <row r="274" spans="1:8" x14ac:dyDescent="0.2">
      <c r="A274" s="5"/>
      <c r="B274" s="5"/>
      <c r="C274" s="4" t="s">
        <v>346</v>
      </c>
      <c r="D274" s="6"/>
      <c r="E274" s="7"/>
      <c r="F274" s="5"/>
      <c r="G274" s="8"/>
      <c r="H274" s="8"/>
    </row>
    <row r="275" spans="1:8" ht="20" x14ac:dyDescent="0.2">
      <c r="A275" s="5">
        <v>92</v>
      </c>
      <c r="B275" s="5"/>
      <c r="C275" s="2" t="s">
        <v>349</v>
      </c>
      <c r="D275" s="6" t="s">
        <v>8</v>
      </c>
      <c r="E275" s="7" t="s">
        <v>351</v>
      </c>
      <c r="F275" s="5" t="s">
        <v>352</v>
      </c>
      <c r="G275" s="8">
        <v>5.0999999999999997E-2</v>
      </c>
      <c r="H275" s="8">
        <v>5.0999999999999997E-2</v>
      </c>
    </row>
    <row r="276" spans="1:8" ht="20" x14ac:dyDescent="0.2">
      <c r="A276" s="5"/>
      <c r="B276" s="5"/>
      <c r="C276" s="3"/>
      <c r="D276" s="6"/>
      <c r="E276" s="7"/>
      <c r="F276" s="5"/>
      <c r="G276" s="8"/>
      <c r="H276" s="8"/>
    </row>
    <row r="277" spans="1:8" x14ac:dyDescent="0.2">
      <c r="A277" s="5"/>
      <c r="B277" s="5"/>
      <c r="C277" s="4" t="s">
        <v>350</v>
      </c>
      <c r="D277" s="6"/>
      <c r="E277" s="7"/>
      <c r="F277" s="5"/>
      <c r="G277" s="8"/>
      <c r="H277" s="8"/>
    </row>
    <row r="278" spans="1:8" ht="20" x14ac:dyDescent="0.2">
      <c r="A278" s="5">
        <v>93</v>
      </c>
      <c r="B278" s="5"/>
      <c r="C278" s="2" t="s">
        <v>353</v>
      </c>
      <c r="D278" s="6" t="s">
        <v>8</v>
      </c>
      <c r="E278" s="7" t="s">
        <v>355</v>
      </c>
      <c r="F278" s="5" t="s">
        <v>356</v>
      </c>
      <c r="G278" s="8">
        <v>3.1E-2</v>
      </c>
      <c r="H278" s="8">
        <v>3.1E-2</v>
      </c>
    </row>
    <row r="279" spans="1:8" ht="20" x14ac:dyDescent="0.2">
      <c r="A279" s="5"/>
      <c r="B279" s="5"/>
      <c r="C279" s="3"/>
      <c r="D279" s="6"/>
      <c r="E279" s="7"/>
      <c r="F279" s="5"/>
      <c r="G279" s="8"/>
      <c r="H279" s="8"/>
    </row>
    <row r="280" spans="1:8" x14ac:dyDescent="0.2">
      <c r="A280" s="5"/>
      <c r="B280" s="5"/>
      <c r="C280" s="4" t="s">
        <v>354</v>
      </c>
      <c r="D280" s="6"/>
      <c r="E280" s="7"/>
      <c r="F280" s="5"/>
      <c r="G280" s="8"/>
      <c r="H280" s="8"/>
    </row>
    <row r="281" spans="1:8" ht="20" x14ac:dyDescent="0.2">
      <c r="A281" s="5">
        <v>94</v>
      </c>
      <c r="B281" s="5"/>
      <c r="C281" s="2" t="s">
        <v>357</v>
      </c>
      <c r="D281" s="6" t="s">
        <v>8</v>
      </c>
      <c r="E281" s="7" t="s">
        <v>359</v>
      </c>
      <c r="F281" s="5" t="s">
        <v>360</v>
      </c>
      <c r="G281" s="8">
        <v>3.0000000000000001E-3</v>
      </c>
      <c r="H281" s="8">
        <v>3.0000000000000001E-3</v>
      </c>
    </row>
    <row r="282" spans="1:8" ht="20" x14ac:dyDescent="0.2">
      <c r="A282" s="5"/>
      <c r="B282" s="5"/>
      <c r="C282" s="3"/>
      <c r="D282" s="6"/>
      <c r="E282" s="7"/>
      <c r="F282" s="5"/>
      <c r="G282" s="8"/>
      <c r="H282" s="8"/>
    </row>
    <row r="283" spans="1:8" x14ac:dyDescent="0.2">
      <c r="A283" s="5"/>
      <c r="B283" s="5"/>
      <c r="C283" s="4" t="s">
        <v>358</v>
      </c>
      <c r="D283" s="6"/>
      <c r="E283" s="7"/>
      <c r="F283" s="5"/>
      <c r="G283" s="8"/>
      <c r="H283" s="8"/>
    </row>
    <row r="284" spans="1:8" ht="20" x14ac:dyDescent="0.2">
      <c r="A284" s="5">
        <v>95</v>
      </c>
      <c r="B284" s="5"/>
      <c r="C284" s="2" t="s">
        <v>361</v>
      </c>
      <c r="D284" s="6" t="s">
        <v>8</v>
      </c>
      <c r="E284" s="7" t="s">
        <v>363</v>
      </c>
      <c r="F284" s="5" t="s">
        <v>364</v>
      </c>
      <c r="G284" s="8">
        <v>1.7000000000000001E-2</v>
      </c>
      <c r="H284" s="8">
        <v>1.7000000000000001E-2</v>
      </c>
    </row>
    <row r="285" spans="1:8" ht="20" x14ac:dyDescent="0.2">
      <c r="A285" s="5"/>
      <c r="B285" s="5"/>
      <c r="C285" s="3"/>
      <c r="D285" s="6"/>
      <c r="E285" s="7"/>
      <c r="F285" s="5"/>
      <c r="G285" s="8"/>
      <c r="H285" s="8"/>
    </row>
    <row r="286" spans="1:8" x14ac:dyDescent="0.2">
      <c r="A286" s="5"/>
      <c r="B286" s="5"/>
      <c r="C286" s="4" t="s">
        <v>362</v>
      </c>
      <c r="D286" s="6"/>
      <c r="E286" s="7"/>
      <c r="F286" s="5"/>
      <c r="G286" s="8"/>
      <c r="H286" s="8"/>
    </row>
    <row r="287" spans="1:8" ht="20" x14ac:dyDescent="0.2">
      <c r="A287" s="5">
        <v>96</v>
      </c>
      <c r="B287" s="5"/>
      <c r="C287" s="2" t="s">
        <v>365</v>
      </c>
      <c r="D287" s="6" t="s">
        <v>8</v>
      </c>
      <c r="E287" s="7" t="s">
        <v>367</v>
      </c>
      <c r="F287" s="5" t="s">
        <v>368</v>
      </c>
      <c r="G287" s="8">
        <v>6.5000000000000002E-2</v>
      </c>
      <c r="H287" s="8">
        <v>6.5000000000000002E-2</v>
      </c>
    </row>
    <row r="288" spans="1:8" ht="20" x14ac:dyDescent="0.2">
      <c r="A288" s="5"/>
      <c r="B288" s="5"/>
      <c r="C288" s="3"/>
      <c r="D288" s="6"/>
      <c r="E288" s="7"/>
      <c r="F288" s="5"/>
      <c r="G288" s="8"/>
      <c r="H288" s="8"/>
    </row>
    <row r="289" spans="1:8" x14ac:dyDescent="0.2">
      <c r="A289" s="5"/>
      <c r="B289" s="5"/>
      <c r="C289" s="4" t="s">
        <v>366</v>
      </c>
      <c r="D289" s="6"/>
      <c r="E289" s="7"/>
      <c r="F289" s="5"/>
      <c r="G289" s="8"/>
      <c r="H289" s="8"/>
    </row>
    <row r="290" spans="1:8" ht="20" x14ac:dyDescent="0.2">
      <c r="A290" s="5">
        <v>97</v>
      </c>
      <c r="B290" s="5"/>
      <c r="C290" s="2" t="s">
        <v>369</v>
      </c>
      <c r="D290" s="6" t="s">
        <v>8</v>
      </c>
      <c r="E290" s="7" t="s">
        <v>371</v>
      </c>
      <c r="F290" s="5" t="s">
        <v>372</v>
      </c>
      <c r="G290" s="8">
        <v>1.2E-2</v>
      </c>
      <c r="H290" s="8">
        <v>1.2E-2</v>
      </c>
    </row>
    <row r="291" spans="1:8" ht="20" x14ac:dyDescent="0.2">
      <c r="A291" s="5"/>
      <c r="B291" s="5"/>
      <c r="C291" s="3"/>
      <c r="D291" s="6"/>
      <c r="E291" s="7"/>
      <c r="F291" s="5"/>
      <c r="G291" s="8"/>
      <c r="H291" s="8"/>
    </row>
    <row r="292" spans="1:8" x14ac:dyDescent="0.2">
      <c r="A292" s="5"/>
      <c r="B292" s="5"/>
      <c r="C292" s="4" t="s">
        <v>370</v>
      </c>
      <c r="D292" s="6"/>
      <c r="E292" s="7"/>
      <c r="F292" s="5"/>
      <c r="G292" s="8"/>
      <c r="H292" s="8"/>
    </row>
    <row r="293" spans="1:8" ht="20" x14ac:dyDescent="0.2">
      <c r="A293" s="5">
        <v>98</v>
      </c>
      <c r="B293" s="5"/>
      <c r="C293" s="2" t="s">
        <v>373</v>
      </c>
      <c r="D293" s="6" t="s">
        <v>8</v>
      </c>
      <c r="E293" s="7" t="s">
        <v>375</v>
      </c>
      <c r="F293" s="5" t="s">
        <v>376</v>
      </c>
      <c r="G293" s="8">
        <v>1E-3</v>
      </c>
      <c r="H293" s="8">
        <v>1E-3</v>
      </c>
    </row>
    <row r="294" spans="1:8" ht="20" x14ac:dyDescent="0.2">
      <c r="A294" s="5"/>
      <c r="B294" s="5"/>
      <c r="C294" s="3"/>
      <c r="D294" s="6"/>
      <c r="E294" s="7"/>
      <c r="F294" s="5"/>
      <c r="G294" s="8"/>
      <c r="H294" s="8"/>
    </row>
    <row r="295" spans="1:8" x14ac:dyDescent="0.2">
      <c r="A295" s="5"/>
      <c r="B295" s="5"/>
      <c r="C295" s="4" t="s">
        <v>374</v>
      </c>
      <c r="D295" s="6"/>
      <c r="E295" s="7"/>
      <c r="F295" s="5"/>
      <c r="G295" s="8"/>
      <c r="H295" s="8"/>
    </row>
    <row r="296" spans="1:8" ht="20" x14ac:dyDescent="0.2">
      <c r="A296" s="5">
        <v>99</v>
      </c>
      <c r="B296" s="5"/>
      <c r="C296" s="2" t="s">
        <v>377</v>
      </c>
      <c r="D296" s="6" t="s">
        <v>8</v>
      </c>
      <c r="E296" s="7" t="s">
        <v>379</v>
      </c>
      <c r="F296" s="5" t="s">
        <v>380</v>
      </c>
      <c r="G296" s="8">
        <v>2.5999999999999999E-2</v>
      </c>
      <c r="H296" s="8">
        <v>2.5999999999999999E-2</v>
      </c>
    </row>
    <row r="297" spans="1:8" ht="20" x14ac:dyDescent="0.2">
      <c r="A297" s="5"/>
      <c r="B297" s="5"/>
      <c r="C297" s="3"/>
      <c r="D297" s="6"/>
      <c r="E297" s="7"/>
      <c r="F297" s="5"/>
      <c r="G297" s="8"/>
      <c r="H297" s="8"/>
    </row>
    <row r="298" spans="1:8" x14ac:dyDescent="0.2">
      <c r="A298" s="5"/>
      <c r="B298" s="5"/>
      <c r="C298" s="4" t="s">
        <v>378</v>
      </c>
      <c r="D298" s="6"/>
      <c r="E298" s="7"/>
      <c r="F298" s="5"/>
      <c r="G298" s="8"/>
      <c r="H298" s="8"/>
    </row>
    <row r="299" spans="1:8" ht="20" x14ac:dyDescent="0.2">
      <c r="A299" s="5">
        <v>100</v>
      </c>
      <c r="B299" s="5"/>
      <c r="C299" s="2" t="s">
        <v>381</v>
      </c>
      <c r="D299" s="6" t="s">
        <v>8</v>
      </c>
      <c r="E299" s="7" t="s">
        <v>383</v>
      </c>
      <c r="F299" s="5" t="s">
        <v>384</v>
      </c>
      <c r="G299" s="8">
        <v>7.0000000000000001E-3</v>
      </c>
      <c r="H299" s="8">
        <v>7.0000000000000001E-3</v>
      </c>
    </row>
    <row r="300" spans="1:8" ht="20" x14ac:dyDescent="0.2">
      <c r="A300" s="5"/>
      <c r="B300" s="5"/>
      <c r="C300" s="3"/>
      <c r="D300" s="6"/>
      <c r="E300" s="7"/>
      <c r="F300" s="5"/>
      <c r="G300" s="8"/>
      <c r="H300" s="8"/>
    </row>
    <row r="301" spans="1:8" x14ac:dyDescent="0.2">
      <c r="A301" s="5"/>
      <c r="B301" s="5"/>
      <c r="C301" s="4" t="s">
        <v>382</v>
      </c>
      <c r="D301" s="6"/>
      <c r="E301" s="7"/>
      <c r="F301" s="5"/>
      <c r="G301" s="8"/>
      <c r="H301" s="8"/>
    </row>
  </sheetData>
  <autoFilter ref="C1:I301" xr:uid="{6358A8BC-7580-864A-B6A3-0257DC8C5FD7}"/>
  <mergeCells count="699">
    <mergeCell ref="H290:H292"/>
    <mergeCell ref="H293:H295"/>
    <mergeCell ref="H296:H298"/>
    <mergeCell ref="H299:H301"/>
    <mergeCell ref="H272:H274"/>
    <mergeCell ref="H275:H277"/>
    <mergeCell ref="H278:H280"/>
    <mergeCell ref="H281:H283"/>
    <mergeCell ref="H284:H286"/>
    <mergeCell ref="H287:H289"/>
    <mergeCell ref="H254:H256"/>
    <mergeCell ref="H257:H259"/>
    <mergeCell ref="H260:H262"/>
    <mergeCell ref="H263:H265"/>
    <mergeCell ref="H266:H268"/>
    <mergeCell ref="H269:H271"/>
    <mergeCell ref="H236:H238"/>
    <mergeCell ref="H239:H241"/>
    <mergeCell ref="H242:H244"/>
    <mergeCell ref="H245:H247"/>
    <mergeCell ref="H248:H250"/>
    <mergeCell ref="H251:H253"/>
    <mergeCell ref="H218:H220"/>
    <mergeCell ref="H221:H223"/>
    <mergeCell ref="H224:H226"/>
    <mergeCell ref="H227:H229"/>
    <mergeCell ref="H230:H232"/>
    <mergeCell ref="H233:H235"/>
    <mergeCell ref="H200:H202"/>
    <mergeCell ref="H203:H205"/>
    <mergeCell ref="H206:H208"/>
    <mergeCell ref="H209:H211"/>
    <mergeCell ref="H212:H214"/>
    <mergeCell ref="H215:H217"/>
    <mergeCell ref="H182:H184"/>
    <mergeCell ref="H185:H187"/>
    <mergeCell ref="H188:H190"/>
    <mergeCell ref="H191:H193"/>
    <mergeCell ref="H194:H196"/>
    <mergeCell ref="H197:H199"/>
    <mergeCell ref="H164:H166"/>
    <mergeCell ref="H167:H169"/>
    <mergeCell ref="H170:H172"/>
    <mergeCell ref="H173:H175"/>
    <mergeCell ref="H176:H178"/>
    <mergeCell ref="H179:H181"/>
    <mergeCell ref="H146:H148"/>
    <mergeCell ref="H149:H151"/>
    <mergeCell ref="H152:H154"/>
    <mergeCell ref="H155:H157"/>
    <mergeCell ref="H158:H160"/>
    <mergeCell ref="H161:H163"/>
    <mergeCell ref="H128:H130"/>
    <mergeCell ref="H131:H133"/>
    <mergeCell ref="H134:H136"/>
    <mergeCell ref="H137:H139"/>
    <mergeCell ref="H140:H142"/>
    <mergeCell ref="H143:H145"/>
    <mergeCell ref="H110:H112"/>
    <mergeCell ref="H113:H115"/>
    <mergeCell ref="H116:H118"/>
    <mergeCell ref="H119:H121"/>
    <mergeCell ref="H122:H124"/>
    <mergeCell ref="H125:H127"/>
    <mergeCell ref="H92:H94"/>
    <mergeCell ref="H95:H97"/>
    <mergeCell ref="H98:H100"/>
    <mergeCell ref="H101:H103"/>
    <mergeCell ref="H104:H106"/>
    <mergeCell ref="H107:H109"/>
    <mergeCell ref="H74:H76"/>
    <mergeCell ref="H77:H79"/>
    <mergeCell ref="H80:H82"/>
    <mergeCell ref="H83:H85"/>
    <mergeCell ref="H86:H88"/>
    <mergeCell ref="H89:H91"/>
    <mergeCell ref="H56:H58"/>
    <mergeCell ref="H59:H61"/>
    <mergeCell ref="H62:H64"/>
    <mergeCell ref="H65:H67"/>
    <mergeCell ref="H68:H70"/>
    <mergeCell ref="H71:H73"/>
    <mergeCell ref="H38:H40"/>
    <mergeCell ref="H41:H43"/>
    <mergeCell ref="H44:H46"/>
    <mergeCell ref="H47:H49"/>
    <mergeCell ref="H50:H52"/>
    <mergeCell ref="H53:H55"/>
    <mergeCell ref="H20:H22"/>
    <mergeCell ref="H23:H25"/>
    <mergeCell ref="H26:H28"/>
    <mergeCell ref="H29:H31"/>
    <mergeCell ref="H32:H34"/>
    <mergeCell ref="H35:H37"/>
    <mergeCell ref="H5:H7"/>
    <mergeCell ref="H8:H10"/>
    <mergeCell ref="H11:H13"/>
    <mergeCell ref="H14:H16"/>
    <mergeCell ref="H17:H19"/>
    <mergeCell ref="A299:A301"/>
    <mergeCell ref="B299:B301"/>
    <mergeCell ref="D299:D301"/>
    <mergeCell ref="E299:E301"/>
    <mergeCell ref="F299:F301"/>
    <mergeCell ref="G299:G301"/>
    <mergeCell ref="A296:A298"/>
    <mergeCell ref="B296:B298"/>
    <mergeCell ref="D296:D298"/>
    <mergeCell ref="E296:E298"/>
    <mergeCell ref="F296:F298"/>
    <mergeCell ref="G296:G298"/>
    <mergeCell ref="A293:A295"/>
    <mergeCell ref="B293:B295"/>
    <mergeCell ref="D293:D295"/>
    <mergeCell ref="E293:E295"/>
    <mergeCell ref="F293:F295"/>
    <mergeCell ref="G293:G295"/>
    <mergeCell ref="A290:A292"/>
    <mergeCell ref="B290:B292"/>
    <mergeCell ref="D290:D292"/>
    <mergeCell ref="E290:E292"/>
    <mergeCell ref="F290:F292"/>
    <mergeCell ref="G290:G292"/>
    <mergeCell ref="A287:A289"/>
    <mergeCell ref="B287:B289"/>
    <mergeCell ref="D287:D289"/>
    <mergeCell ref="E287:E289"/>
    <mergeCell ref="F287:F289"/>
    <mergeCell ref="G287:G289"/>
    <mergeCell ref="A284:A286"/>
    <mergeCell ref="B284:B286"/>
    <mergeCell ref="D284:D286"/>
    <mergeCell ref="E284:E286"/>
    <mergeCell ref="F284:F286"/>
    <mergeCell ref="G284:G286"/>
    <mergeCell ref="A281:A283"/>
    <mergeCell ref="B281:B283"/>
    <mergeCell ref="D281:D283"/>
    <mergeCell ref="E281:E283"/>
    <mergeCell ref="F281:F283"/>
    <mergeCell ref="G281:G283"/>
    <mergeCell ref="A278:A280"/>
    <mergeCell ref="B278:B280"/>
    <mergeCell ref="D278:D280"/>
    <mergeCell ref="E278:E280"/>
    <mergeCell ref="F278:F280"/>
    <mergeCell ref="G278:G280"/>
    <mergeCell ref="A275:A277"/>
    <mergeCell ref="B275:B277"/>
    <mergeCell ref="D275:D277"/>
    <mergeCell ref="E275:E277"/>
    <mergeCell ref="F275:F277"/>
    <mergeCell ref="G275:G277"/>
    <mergeCell ref="A272:A274"/>
    <mergeCell ref="B272:B274"/>
    <mergeCell ref="D272:D274"/>
    <mergeCell ref="E272:E274"/>
    <mergeCell ref="F272:F274"/>
    <mergeCell ref="G272:G274"/>
    <mergeCell ref="A269:A271"/>
    <mergeCell ref="B269:B271"/>
    <mergeCell ref="D269:D271"/>
    <mergeCell ref="E269:E271"/>
    <mergeCell ref="F269:F271"/>
    <mergeCell ref="G269:G271"/>
    <mergeCell ref="A266:A268"/>
    <mergeCell ref="B266:B268"/>
    <mergeCell ref="D266:D268"/>
    <mergeCell ref="E266:E268"/>
    <mergeCell ref="F266:F268"/>
    <mergeCell ref="G266:G268"/>
    <mergeCell ref="A263:A265"/>
    <mergeCell ref="B263:B265"/>
    <mergeCell ref="D263:D265"/>
    <mergeCell ref="E263:E265"/>
    <mergeCell ref="F263:F265"/>
    <mergeCell ref="G263:G265"/>
    <mergeCell ref="A260:A262"/>
    <mergeCell ref="B260:B262"/>
    <mergeCell ref="D260:D262"/>
    <mergeCell ref="E260:E262"/>
    <mergeCell ref="F260:F262"/>
    <mergeCell ref="G260:G262"/>
    <mergeCell ref="A257:A259"/>
    <mergeCell ref="B257:B259"/>
    <mergeCell ref="D257:D259"/>
    <mergeCell ref="E257:E259"/>
    <mergeCell ref="F257:F259"/>
    <mergeCell ref="G257:G259"/>
    <mergeCell ref="A254:A256"/>
    <mergeCell ref="B254:B256"/>
    <mergeCell ref="D254:D256"/>
    <mergeCell ref="E254:E256"/>
    <mergeCell ref="F254:F256"/>
    <mergeCell ref="G254:G256"/>
    <mergeCell ref="A251:A253"/>
    <mergeCell ref="B251:B253"/>
    <mergeCell ref="D251:D253"/>
    <mergeCell ref="E251:E253"/>
    <mergeCell ref="F251:F253"/>
    <mergeCell ref="G251:G253"/>
    <mergeCell ref="A248:A250"/>
    <mergeCell ref="B248:B250"/>
    <mergeCell ref="D248:D250"/>
    <mergeCell ref="E248:E250"/>
    <mergeCell ref="F248:F250"/>
    <mergeCell ref="G248:G250"/>
    <mergeCell ref="A245:A247"/>
    <mergeCell ref="B245:B247"/>
    <mergeCell ref="D245:D247"/>
    <mergeCell ref="E245:E247"/>
    <mergeCell ref="F245:F247"/>
    <mergeCell ref="G245:G247"/>
    <mergeCell ref="A242:A244"/>
    <mergeCell ref="B242:B244"/>
    <mergeCell ref="D242:D244"/>
    <mergeCell ref="E242:E244"/>
    <mergeCell ref="F242:F244"/>
    <mergeCell ref="G242:G244"/>
    <mergeCell ref="A239:A241"/>
    <mergeCell ref="B239:B241"/>
    <mergeCell ref="D239:D241"/>
    <mergeCell ref="E239:E241"/>
    <mergeCell ref="F239:F241"/>
    <mergeCell ref="G239:G241"/>
    <mergeCell ref="A236:A238"/>
    <mergeCell ref="B236:B238"/>
    <mergeCell ref="D236:D238"/>
    <mergeCell ref="E236:E238"/>
    <mergeCell ref="F236:F238"/>
    <mergeCell ref="G236:G238"/>
    <mergeCell ref="A233:A235"/>
    <mergeCell ref="B233:B235"/>
    <mergeCell ref="D233:D235"/>
    <mergeCell ref="E233:E235"/>
    <mergeCell ref="F233:F235"/>
    <mergeCell ref="G233:G235"/>
    <mergeCell ref="A230:A232"/>
    <mergeCell ref="B230:B232"/>
    <mergeCell ref="D230:D232"/>
    <mergeCell ref="E230:E232"/>
    <mergeCell ref="F230:F232"/>
    <mergeCell ref="G230:G232"/>
    <mergeCell ref="A227:A229"/>
    <mergeCell ref="B227:B229"/>
    <mergeCell ref="D227:D229"/>
    <mergeCell ref="E227:E229"/>
    <mergeCell ref="F227:F229"/>
    <mergeCell ref="G227:G229"/>
    <mergeCell ref="A224:A226"/>
    <mergeCell ref="B224:B226"/>
    <mergeCell ref="D224:D226"/>
    <mergeCell ref="E224:E226"/>
    <mergeCell ref="F224:F226"/>
    <mergeCell ref="G224:G226"/>
    <mergeCell ref="A221:A223"/>
    <mergeCell ref="B221:B223"/>
    <mergeCell ref="D221:D223"/>
    <mergeCell ref="E221:E223"/>
    <mergeCell ref="F221:F223"/>
    <mergeCell ref="G221:G223"/>
    <mergeCell ref="A218:A220"/>
    <mergeCell ref="B218:B220"/>
    <mergeCell ref="D218:D220"/>
    <mergeCell ref="E218:E220"/>
    <mergeCell ref="F218:F220"/>
    <mergeCell ref="G218:G220"/>
    <mergeCell ref="A215:A217"/>
    <mergeCell ref="B215:B217"/>
    <mergeCell ref="D215:D217"/>
    <mergeCell ref="E215:E217"/>
    <mergeCell ref="F215:F217"/>
    <mergeCell ref="G215:G217"/>
    <mergeCell ref="A212:A214"/>
    <mergeCell ref="B212:B214"/>
    <mergeCell ref="D212:D214"/>
    <mergeCell ref="E212:E214"/>
    <mergeCell ref="F212:F214"/>
    <mergeCell ref="G212:G214"/>
    <mergeCell ref="A209:A211"/>
    <mergeCell ref="B209:B211"/>
    <mergeCell ref="D209:D211"/>
    <mergeCell ref="E209:E211"/>
    <mergeCell ref="F209:F211"/>
    <mergeCell ref="G209:G211"/>
    <mergeCell ref="A206:A208"/>
    <mergeCell ref="B206:B208"/>
    <mergeCell ref="D206:D208"/>
    <mergeCell ref="E206:E208"/>
    <mergeCell ref="F206:F208"/>
    <mergeCell ref="G206:G208"/>
    <mergeCell ref="A203:A205"/>
    <mergeCell ref="B203:B205"/>
    <mergeCell ref="D203:D205"/>
    <mergeCell ref="E203:E205"/>
    <mergeCell ref="F203:F205"/>
    <mergeCell ref="G203:G205"/>
    <mergeCell ref="A200:A202"/>
    <mergeCell ref="B200:B202"/>
    <mergeCell ref="D200:D202"/>
    <mergeCell ref="E200:E202"/>
    <mergeCell ref="F200:F202"/>
    <mergeCell ref="G200:G202"/>
    <mergeCell ref="A197:A199"/>
    <mergeCell ref="B197:B199"/>
    <mergeCell ref="D197:D199"/>
    <mergeCell ref="E197:E199"/>
    <mergeCell ref="F197:F199"/>
    <mergeCell ref="G197:G199"/>
    <mergeCell ref="A194:A196"/>
    <mergeCell ref="B194:B196"/>
    <mergeCell ref="D194:D196"/>
    <mergeCell ref="E194:E196"/>
    <mergeCell ref="F194:F196"/>
    <mergeCell ref="G194:G196"/>
    <mergeCell ref="A191:A193"/>
    <mergeCell ref="B191:B193"/>
    <mergeCell ref="D191:D193"/>
    <mergeCell ref="E191:E193"/>
    <mergeCell ref="F191:F193"/>
    <mergeCell ref="G191:G193"/>
    <mergeCell ref="A188:A190"/>
    <mergeCell ref="B188:B190"/>
    <mergeCell ref="D188:D190"/>
    <mergeCell ref="E188:E190"/>
    <mergeCell ref="F188:F190"/>
    <mergeCell ref="G188:G190"/>
    <mergeCell ref="A185:A187"/>
    <mergeCell ref="B185:B187"/>
    <mergeCell ref="D185:D187"/>
    <mergeCell ref="E185:E187"/>
    <mergeCell ref="F185:F187"/>
    <mergeCell ref="G185:G187"/>
    <mergeCell ref="A182:A184"/>
    <mergeCell ref="B182:B184"/>
    <mergeCell ref="D182:D184"/>
    <mergeCell ref="E182:E184"/>
    <mergeCell ref="F182:F184"/>
    <mergeCell ref="G182:G184"/>
    <mergeCell ref="A179:A181"/>
    <mergeCell ref="B179:B181"/>
    <mergeCell ref="D179:D181"/>
    <mergeCell ref="E179:E181"/>
    <mergeCell ref="F179:F181"/>
    <mergeCell ref="G179:G181"/>
    <mergeCell ref="A176:A178"/>
    <mergeCell ref="B176:B178"/>
    <mergeCell ref="D176:D178"/>
    <mergeCell ref="E176:E178"/>
    <mergeCell ref="F176:F178"/>
    <mergeCell ref="G176:G178"/>
    <mergeCell ref="A173:A175"/>
    <mergeCell ref="B173:B175"/>
    <mergeCell ref="D173:D175"/>
    <mergeCell ref="E173:E175"/>
    <mergeCell ref="F173:F175"/>
    <mergeCell ref="G173:G175"/>
    <mergeCell ref="A170:A172"/>
    <mergeCell ref="B170:B172"/>
    <mergeCell ref="D170:D172"/>
    <mergeCell ref="E170:E172"/>
    <mergeCell ref="F170:F172"/>
    <mergeCell ref="G170:G172"/>
    <mergeCell ref="A167:A169"/>
    <mergeCell ref="B167:B169"/>
    <mergeCell ref="D167:D169"/>
    <mergeCell ref="E167:E169"/>
    <mergeCell ref="F167:F169"/>
    <mergeCell ref="G167:G169"/>
    <mergeCell ref="A164:A166"/>
    <mergeCell ref="B164:B166"/>
    <mergeCell ref="D164:D166"/>
    <mergeCell ref="E164:E166"/>
    <mergeCell ref="F164:F166"/>
    <mergeCell ref="G164:G166"/>
    <mergeCell ref="A161:A163"/>
    <mergeCell ref="B161:B163"/>
    <mergeCell ref="D161:D163"/>
    <mergeCell ref="E161:E163"/>
    <mergeCell ref="F161:F163"/>
    <mergeCell ref="G161:G163"/>
    <mergeCell ref="A158:A160"/>
    <mergeCell ref="B158:B160"/>
    <mergeCell ref="D158:D160"/>
    <mergeCell ref="E158:E160"/>
    <mergeCell ref="F158:F160"/>
    <mergeCell ref="G158:G160"/>
    <mergeCell ref="A155:A157"/>
    <mergeCell ref="B155:B157"/>
    <mergeCell ref="D155:D157"/>
    <mergeCell ref="E155:E157"/>
    <mergeCell ref="F155:F157"/>
    <mergeCell ref="G155:G157"/>
    <mergeCell ref="A152:A154"/>
    <mergeCell ref="B152:B154"/>
    <mergeCell ref="D152:D154"/>
    <mergeCell ref="E152:E154"/>
    <mergeCell ref="F152:F154"/>
    <mergeCell ref="G152:G154"/>
    <mergeCell ref="A149:A151"/>
    <mergeCell ref="B149:B151"/>
    <mergeCell ref="D149:D151"/>
    <mergeCell ref="E149:E151"/>
    <mergeCell ref="F149:F151"/>
    <mergeCell ref="G149:G151"/>
    <mergeCell ref="A146:A148"/>
    <mergeCell ref="B146:B148"/>
    <mergeCell ref="D146:D148"/>
    <mergeCell ref="E146:E148"/>
    <mergeCell ref="F146:F148"/>
    <mergeCell ref="G146:G148"/>
    <mergeCell ref="A143:A145"/>
    <mergeCell ref="B143:B145"/>
    <mergeCell ref="D143:D145"/>
    <mergeCell ref="E143:E145"/>
    <mergeCell ref="F143:F145"/>
    <mergeCell ref="G143:G145"/>
    <mergeCell ref="A140:A142"/>
    <mergeCell ref="B140:B142"/>
    <mergeCell ref="D140:D142"/>
    <mergeCell ref="E140:E142"/>
    <mergeCell ref="F140:F142"/>
    <mergeCell ref="G140:G142"/>
    <mergeCell ref="A137:A139"/>
    <mergeCell ref="B137:B139"/>
    <mergeCell ref="D137:D139"/>
    <mergeCell ref="E137:E139"/>
    <mergeCell ref="F137:F139"/>
    <mergeCell ref="G137:G139"/>
    <mergeCell ref="A134:A136"/>
    <mergeCell ref="B134:B136"/>
    <mergeCell ref="D134:D136"/>
    <mergeCell ref="E134:E136"/>
    <mergeCell ref="F134:F136"/>
    <mergeCell ref="G134:G136"/>
    <mergeCell ref="A131:A133"/>
    <mergeCell ref="B131:B133"/>
    <mergeCell ref="D131:D133"/>
    <mergeCell ref="E131:E133"/>
    <mergeCell ref="F131:F133"/>
    <mergeCell ref="G131:G133"/>
    <mergeCell ref="A128:A130"/>
    <mergeCell ref="B128:B130"/>
    <mergeCell ref="D128:D130"/>
    <mergeCell ref="E128:E130"/>
    <mergeCell ref="F128:F130"/>
    <mergeCell ref="G128:G130"/>
    <mergeCell ref="A125:A127"/>
    <mergeCell ref="B125:B127"/>
    <mergeCell ref="D125:D127"/>
    <mergeCell ref="E125:E127"/>
    <mergeCell ref="F125:F127"/>
    <mergeCell ref="G125:G127"/>
    <mergeCell ref="A122:A124"/>
    <mergeCell ref="B122:B124"/>
    <mergeCell ref="D122:D124"/>
    <mergeCell ref="E122:E124"/>
    <mergeCell ref="F122:F124"/>
    <mergeCell ref="G122:G124"/>
    <mergeCell ref="A119:A121"/>
    <mergeCell ref="B119:B121"/>
    <mergeCell ref="D119:D121"/>
    <mergeCell ref="E119:E121"/>
    <mergeCell ref="F119:F121"/>
    <mergeCell ref="G119:G121"/>
    <mergeCell ref="A116:A118"/>
    <mergeCell ref="B116:B118"/>
    <mergeCell ref="D116:D118"/>
    <mergeCell ref="E116:E118"/>
    <mergeCell ref="F116:F118"/>
    <mergeCell ref="G116:G118"/>
    <mergeCell ref="A113:A115"/>
    <mergeCell ref="B113:B115"/>
    <mergeCell ref="D113:D115"/>
    <mergeCell ref="E113:E115"/>
    <mergeCell ref="F113:F115"/>
    <mergeCell ref="G113:G115"/>
    <mergeCell ref="A110:A112"/>
    <mergeCell ref="B110:B112"/>
    <mergeCell ref="D110:D112"/>
    <mergeCell ref="E110:E112"/>
    <mergeCell ref="F110:F112"/>
    <mergeCell ref="G110:G112"/>
    <mergeCell ref="A107:A109"/>
    <mergeCell ref="B107:B109"/>
    <mergeCell ref="D107:D109"/>
    <mergeCell ref="E107:E109"/>
    <mergeCell ref="F107:F109"/>
    <mergeCell ref="G107:G109"/>
    <mergeCell ref="A104:A106"/>
    <mergeCell ref="B104:B106"/>
    <mergeCell ref="D104:D106"/>
    <mergeCell ref="E104:E106"/>
    <mergeCell ref="F104:F106"/>
    <mergeCell ref="G104:G106"/>
    <mergeCell ref="A101:A103"/>
    <mergeCell ref="B101:B103"/>
    <mergeCell ref="D101:D103"/>
    <mergeCell ref="E101:E103"/>
    <mergeCell ref="F101:F103"/>
    <mergeCell ref="G101:G103"/>
    <mergeCell ref="A98:A100"/>
    <mergeCell ref="B98:B100"/>
    <mergeCell ref="D98:D100"/>
    <mergeCell ref="E98:E100"/>
    <mergeCell ref="F98:F100"/>
    <mergeCell ref="G98:G100"/>
    <mergeCell ref="A95:A97"/>
    <mergeCell ref="B95:B97"/>
    <mergeCell ref="D95:D97"/>
    <mergeCell ref="E95:E97"/>
    <mergeCell ref="F95:F97"/>
    <mergeCell ref="G95:G97"/>
    <mergeCell ref="A92:A94"/>
    <mergeCell ref="B92:B94"/>
    <mergeCell ref="D92:D94"/>
    <mergeCell ref="E92:E94"/>
    <mergeCell ref="F92:F94"/>
    <mergeCell ref="G92:G94"/>
    <mergeCell ref="A89:A91"/>
    <mergeCell ref="B89:B91"/>
    <mergeCell ref="D89:D91"/>
    <mergeCell ref="E89:E91"/>
    <mergeCell ref="F89:F91"/>
    <mergeCell ref="G89:G91"/>
    <mergeCell ref="A86:A88"/>
    <mergeCell ref="B86:B88"/>
    <mergeCell ref="D86:D88"/>
    <mergeCell ref="E86:E88"/>
    <mergeCell ref="F86:F88"/>
    <mergeCell ref="G86:G88"/>
    <mergeCell ref="A83:A85"/>
    <mergeCell ref="B83:B85"/>
    <mergeCell ref="D83:D85"/>
    <mergeCell ref="E83:E85"/>
    <mergeCell ref="F83:F85"/>
    <mergeCell ref="G83:G85"/>
    <mergeCell ref="A80:A82"/>
    <mergeCell ref="B80:B82"/>
    <mergeCell ref="D80:D82"/>
    <mergeCell ref="E80:E82"/>
    <mergeCell ref="F80:F82"/>
    <mergeCell ref="G80:G82"/>
    <mergeCell ref="A77:A79"/>
    <mergeCell ref="B77:B79"/>
    <mergeCell ref="D77:D79"/>
    <mergeCell ref="E77:E79"/>
    <mergeCell ref="F77:F79"/>
    <mergeCell ref="G77:G79"/>
    <mergeCell ref="A74:A76"/>
    <mergeCell ref="B74:B76"/>
    <mergeCell ref="D74:D76"/>
    <mergeCell ref="E74:E76"/>
    <mergeCell ref="F74:F76"/>
    <mergeCell ref="G74:G76"/>
    <mergeCell ref="A71:A73"/>
    <mergeCell ref="B71:B73"/>
    <mergeCell ref="D71:D73"/>
    <mergeCell ref="E71:E73"/>
    <mergeCell ref="F71:F73"/>
    <mergeCell ref="G71:G73"/>
    <mergeCell ref="A68:A70"/>
    <mergeCell ref="B68:B70"/>
    <mergeCell ref="D68:D70"/>
    <mergeCell ref="E68:E70"/>
    <mergeCell ref="F68:F70"/>
    <mergeCell ref="G68:G70"/>
    <mergeCell ref="A65:A67"/>
    <mergeCell ref="B65:B67"/>
    <mergeCell ref="D65:D67"/>
    <mergeCell ref="E65:E67"/>
    <mergeCell ref="F65:F67"/>
    <mergeCell ref="G65:G67"/>
    <mergeCell ref="A62:A64"/>
    <mergeCell ref="B62:B64"/>
    <mergeCell ref="D62:D64"/>
    <mergeCell ref="E62:E64"/>
    <mergeCell ref="F62:F64"/>
    <mergeCell ref="G62:G64"/>
    <mergeCell ref="A59:A61"/>
    <mergeCell ref="B59:B61"/>
    <mergeCell ref="D59:D61"/>
    <mergeCell ref="E59:E61"/>
    <mergeCell ref="F59:F61"/>
    <mergeCell ref="G59:G61"/>
    <mergeCell ref="A56:A58"/>
    <mergeCell ref="B56:B58"/>
    <mergeCell ref="D56:D58"/>
    <mergeCell ref="E56:E58"/>
    <mergeCell ref="F56:F58"/>
    <mergeCell ref="G56:G58"/>
    <mergeCell ref="A53:A55"/>
    <mergeCell ref="B53:B55"/>
    <mergeCell ref="D53:D55"/>
    <mergeCell ref="E53:E55"/>
    <mergeCell ref="F53:F55"/>
    <mergeCell ref="G53:G55"/>
    <mergeCell ref="A50:A52"/>
    <mergeCell ref="B50:B52"/>
    <mergeCell ref="D50:D52"/>
    <mergeCell ref="E50:E52"/>
    <mergeCell ref="F50:F52"/>
    <mergeCell ref="G50:G52"/>
    <mergeCell ref="A47:A49"/>
    <mergeCell ref="B47:B49"/>
    <mergeCell ref="D47:D49"/>
    <mergeCell ref="E47:E49"/>
    <mergeCell ref="F47:F49"/>
    <mergeCell ref="G47:G49"/>
    <mergeCell ref="A44:A46"/>
    <mergeCell ref="B44:B46"/>
    <mergeCell ref="D44:D46"/>
    <mergeCell ref="E44:E46"/>
    <mergeCell ref="F44:F46"/>
    <mergeCell ref="G44:G46"/>
    <mergeCell ref="A41:A43"/>
    <mergeCell ref="B41:B43"/>
    <mergeCell ref="D41:D43"/>
    <mergeCell ref="E41:E43"/>
    <mergeCell ref="F41:F43"/>
    <mergeCell ref="G41:G43"/>
    <mergeCell ref="A38:A40"/>
    <mergeCell ref="B38:B40"/>
    <mergeCell ref="D38:D40"/>
    <mergeCell ref="E38:E40"/>
    <mergeCell ref="F38:F40"/>
    <mergeCell ref="G38:G40"/>
    <mergeCell ref="A35:A37"/>
    <mergeCell ref="B35:B37"/>
    <mergeCell ref="D35:D37"/>
    <mergeCell ref="E35:E37"/>
    <mergeCell ref="F35:F37"/>
    <mergeCell ref="G35:G37"/>
    <mergeCell ref="A32:A34"/>
    <mergeCell ref="B32:B34"/>
    <mergeCell ref="D32:D34"/>
    <mergeCell ref="E32:E34"/>
    <mergeCell ref="F32:F34"/>
    <mergeCell ref="G32:G34"/>
    <mergeCell ref="A29:A31"/>
    <mergeCell ref="B29:B31"/>
    <mergeCell ref="D29:D31"/>
    <mergeCell ref="E29:E31"/>
    <mergeCell ref="F29:F31"/>
    <mergeCell ref="G29:G31"/>
    <mergeCell ref="A26:A28"/>
    <mergeCell ref="B26:B28"/>
    <mergeCell ref="D26:D28"/>
    <mergeCell ref="E26:E28"/>
    <mergeCell ref="F26:F28"/>
    <mergeCell ref="G26:G28"/>
    <mergeCell ref="A23:A25"/>
    <mergeCell ref="B23:B25"/>
    <mergeCell ref="D23:D25"/>
    <mergeCell ref="E23:E25"/>
    <mergeCell ref="F23:F25"/>
    <mergeCell ref="G23:G25"/>
    <mergeCell ref="A20:A22"/>
    <mergeCell ref="B20:B22"/>
    <mergeCell ref="D20:D22"/>
    <mergeCell ref="E20:E22"/>
    <mergeCell ref="F20:F22"/>
    <mergeCell ref="G20:G22"/>
    <mergeCell ref="A17:A19"/>
    <mergeCell ref="B17:B19"/>
    <mergeCell ref="D17:D19"/>
    <mergeCell ref="E17:E19"/>
    <mergeCell ref="F17:F19"/>
    <mergeCell ref="G17:G19"/>
    <mergeCell ref="A14:A16"/>
    <mergeCell ref="B14:B16"/>
    <mergeCell ref="D14:D16"/>
    <mergeCell ref="E14:E16"/>
    <mergeCell ref="F14:F16"/>
    <mergeCell ref="G14:G16"/>
    <mergeCell ref="A11:A13"/>
    <mergeCell ref="B11:B13"/>
    <mergeCell ref="D11:D13"/>
    <mergeCell ref="E11:E13"/>
    <mergeCell ref="F11:F13"/>
    <mergeCell ref="G11:G13"/>
    <mergeCell ref="A8:A10"/>
    <mergeCell ref="B8:B10"/>
    <mergeCell ref="D8:D10"/>
    <mergeCell ref="E8:E10"/>
    <mergeCell ref="F8:F10"/>
    <mergeCell ref="G8:G10"/>
    <mergeCell ref="A5:A7"/>
    <mergeCell ref="B5:B7"/>
    <mergeCell ref="D5:D7"/>
    <mergeCell ref="E5:E7"/>
    <mergeCell ref="F5:F7"/>
    <mergeCell ref="G5:G7"/>
    <mergeCell ref="A2:A4"/>
    <mergeCell ref="B2:B4"/>
    <mergeCell ref="D2:D4"/>
    <mergeCell ref="E2:E4"/>
    <mergeCell ref="F2:F4"/>
    <mergeCell ref="G2:G4"/>
  </mergeCells>
  <hyperlinks>
    <hyperlink ref="C4" r:id="rId1" display="https://starngage.com/app/global/influencers/ec24m" xr:uid="{825D562A-A001-4446-AC46-E5DD3C636164}"/>
    <hyperlink ref="D2" r:id="rId2" display="https://starngage.com/app/global/influencer/ranking/singapore" xr:uid="{BC3FB3F4-1552-784E-BEA9-C755A8C724F8}"/>
    <hyperlink ref="C7" r:id="rId3" display="https://starngage.com/app/global/influencers/diya_menon_official" xr:uid="{C45E09D3-0D60-2047-BFD4-AB0BFBEE2BF3}"/>
    <hyperlink ref="D5" r:id="rId4" display="https://starngage.com/app/global/influencer/ranking/singapore" xr:uid="{FF87B646-6867-1B49-B48D-3DCD9F6E8E80}"/>
    <hyperlink ref="C10" r:id="rId5" display="https://starngage.com/app/global/influencers/jeanetteaw" xr:uid="{79B2DC29-71CF-0A48-B2AE-07260C746187}"/>
    <hyperlink ref="D8" r:id="rId6" display="https://starngage.com/app/global/influencer/ranking/singapore" xr:uid="{804BBF4C-82B0-7648-A222-C690E7F5F677}"/>
    <hyperlink ref="C13" r:id="rId7" display="https://starngage.com/app/global/influencers/jiaqiwoo" xr:uid="{087C7351-9C7F-C24B-BCCE-F69A0CD6636B}"/>
    <hyperlink ref="D11" r:id="rId8" display="https://starngage.com/app/global/influencer/ranking/singapore" xr:uid="{462A3DDA-A62F-9E46-8CA2-9B01AB02C63C}"/>
    <hyperlink ref="C16" r:id="rId9" display="https://starngage.com/app/global/influencers/limrebecca" xr:uid="{27472D56-A98D-8A48-AD84-B69A6649DFF0}"/>
    <hyperlink ref="D14" r:id="rId10" display="https://starngage.com/app/global/influencer/ranking/singapore" xr:uid="{15D80E14-1A27-A24C-90F6-D2CD808CE002}"/>
    <hyperlink ref="C19" r:id="rId11" display="https://starngage.com/app/global/influencers/atsunamatsui" xr:uid="{B329E3AC-4813-5A4A-95BF-876D0153837F}"/>
    <hyperlink ref="D17" r:id="rId12" display="https://starngage.com/app/global/influencer/ranking/singapore" xr:uid="{DB9C8E0E-8713-A34C-AE5A-F9A3AF979F05}"/>
    <hyperlink ref="C22" r:id="rId13" display="https://starngage.com/app/global/influencers/channelnewsasia" xr:uid="{6D0E2205-18C3-B04E-9160-A08F747B17DF}"/>
    <hyperlink ref="D20" r:id="rId14" display="https://starngage.com/app/global/influencer/ranking/singapore" xr:uid="{F05C3EB3-8B51-3C48-B881-56EBC9D8FF00}"/>
    <hyperlink ref="C25" r:id="rId15" display="https://starngage.com/app/global/influencers/b1gqing" xr:uid="{C9EFA0D6-D1EC-4D45-A3D1-666CCAAC814E}"/>
    <hyperlink ref="D23" r:id="rId16" display="https://starngage.com/app/global/influencer/ranking/singapore" xr:uid="{9C69EC21-EED1-514B-9CE8-7CFA5140F238}"/>
    <hyperlink ref="C28" r:id="rId17" display="https://starngage.com/app/global/influencers/tungsheng.sg" xr:uid="{27A9F1FC-6EC3-4644-8B19-495FAE994A0D}"/>
    <hyperlink ref="D26" r:id="rId18" display="https://starngage.com/app/global/influencer/ranking/singapore" xr:uid="{F83E4100-5FC1-4E4E-B466-4A719726BC24}"/>
    <hyperlink ref="C31" r:id="rId19" display="https://starngage.com/app/global/influencers/taufikbatisah" xr:uid="{8ABB0E62-2DA5-F64C-97D1-FDF3C3DF8330}"/>
    <hyperlink ref="D29" r:id="rId20" display="https://starngage.com/app/global/influencer/ranking/singapore" xr:uid="{A324123A-6B1B-714F-9167-8951C2178FD9}"/>
    <hyperlink ref="C34" r:id="rId21" display="https://starngage.com/app/global/influencers/speishi" xr:uid="{B13E1DB1-1BAF-7645-A5FF-67C6B8B10F88}"/>
    <hyperlink ref="D32" r:id="rId22" display="https://starngage.com/app/global/influencer/ranking/singapore" xr:uid="{4C3C1E89-4F73-864D-ACCF-539648B9039E}"/>
    <hyperlink ref="C37" r:id="rId23" display="https://starngage.com/app/global/influencers/xiaoyukiko" xr:uid="{F29BB6CB-60A2-044B-92A3-04EE2D0CAA71}"/>
    <hyperlink ref="D35" r:id="rId24" display="https://starngage.com/app/global/influencer/ranking/singapore" xr:uid="{4E87E303-8DAE-8741-930A-7C0771B2F290}"/>
    <hyperlink ref="C40" r:id="rId25" display="https://starngage.com/app/global/influencers/itsbobbymares" xr:uid="{C5682920-D118-4B48-BD0F-80A33F243044}"/>
    <hyperlink ref="D38" r:id="rId26" display="https://starngage.com/app/global/influencer/ranking/singapore" xr:uid="{86856CF6-962D-B740-B873-4CADAD6CAE5B}"/>
    <hyperlink ref="C43" r:id="rId27" display="https://starngage.com/app/global/influencers/gourmetartistry" xr:uid="{9DF6142D-2E0A-6646-AFFC-67554C9154D1}"/>
    <hyperlink ref="D41" r:id="rId28" display="https://starngage.com/app/global/influencer/ranking/singapore" xr:uid="{83FE27D9-5295-DF47-B0EE-A2AA8E7F81AF}"/>
    <hyperlink ref="C46" r:id="rId29" display="https://starngage.com/app/global/influencers/dreachong" xr:uid="{E9993205-3612-CA4E-A23B-72CC00EBFCC5}"/>
    <hyperlink ref="D44" r:id="rId30" display="https://starngage.com/app/global/influencer/ranking/singapore" xr:uid="{2B20E70B-19C9-5049-81DA-100F500CE574}"/>
    <hyperlink ref="C49" r:id="rId31" display="https://starngage.com/app/global/influencers/carriewst" xr:uid="{1201ADF8-86C4-354F-BE95-96DD7010E33C}"/>
    <hyperlink ref="D47" r:id="rId32" display="https://starngage.com/app/global/influencer/ranking/singapore" xr:uid="{963F6153-418C-3C43-9C9E-DA7ABEFB7CDC}"/>
    <hyperlink ref="C52" r:id="rId33" display="https://starngage.com/app/global/influencers/kimlimhl" xr:uid="{6FEA8BAB-873E-014F-A9CD-8BBF62F8BE90}"/>
    <hyperlink ref="D50" r:id="rId34" display="https://starngage.com/app/global/influencer/ranking/singapore" xr:uid="{28F6F1A6-5B0C-C641-83F8-6D5CC9457FA1}"/>
    <hyperlink ref="C55" r:id="rId35" display="https://starngage.com/app/global/influencers/novitalam" xr:uid="{48D9DBA4-C832-9F4B-B478-8F545A949D5A}"/>
    <hyperlink ref="D53" r:id="rId36" display="https://starngage.com/app/global/influencer/ranking/singapore" xr:uid="{6F62A1CF-278C-0D4A-9C78-505662A21AAB}"/>
    <hyperlink ref="E53" r:id="rId37" display="https://starngage.com/app/global/influencer/ranking/singapore/fashion" xr:uid="{B38337CD-14E9-A544-9B73-FAA48A68A6C5}"/>
    <hyperlink ref="C58" r:id="rId38" display="https://starngage.com/app/global/influencers/julietan_cxq" xr:uid="{6ECE94D1-5B15-B649-A0A2-A5DF9FF70BA9}"/>
    <hyperlink ref="D56" r:id="rId39" display="https://starngage.com/app/global/influencer/ranking/singapore" xr:uid="{CBC443A8-00BE-A349-A55F-B37BD34E17BA}"/>
    <hyperlink ref="C61" r:id="rId40" display="https://starngage.com/app/global/influencers/mongabong" xr:uid="{894CC07B-6534-754D-8912-A91652CBDF15}"/>
    <hyperlink ref="D59" r:id="rId41" display="https://starngage.com/app/global/influencer/ranking/singapore" xr:uid="{BA20D779-39B4-6447-8828-D6E4EF29A32C}"/>
    <hyperlink ref="C64" r:id="rId42" display="https://starngage.com/app/global/influencers/aureliang_" xr:uid="{00AB391E-38FF-DF4D-9E64-238D709725D1}"/>
    <hyperlink ref="D62" r:id="rId43" display="https://starngage.com/app/global/influencer/ranking/singapore" xr:uid="{8FCB31B7-9AEF-6741-BE49-F2AA8D8B0988}"/>
    <hyperlink ref="C67" r:id="rId44" display="https://starngage.com/app/global/influencers/xplacidacidx" xr:uid="{491D8D68-AEAD-5642-99D3-4D384B68C2F4}"/>
    <hyperlink ref="D65" r:id="rId45" display="https://starngage.com/app/global/influencer/ranking/singapore" xr:uid="{58AAD922-ABCB-8344-BB34-4E2437B7197A}"/>
    <hyperlink ref="C70" r:id="rId46" display="https://starngage.com/app/global/influencers/melissackoh" xr:uid="{DDDA5274-B210-D843-A6F3-9035B7CCA93A}"/>
    <hyperlink ref="D68" r:id="rId47" display="https://starngage.com/app/global/influencer/ranking/singapore" xr:uid="{B8B4DB9C-F756-7246-9876-1D671E701634}"/>
    <hyperlink ref="C73" r:id="rId48" display="https://starngage.com/app/global/influencers/katherinaolivia" xr:uid="{B3CA2000-E3D0-FF41-BE2B-B1AFC512BF04}"/>
    <hyperlink ref="D71" r:id="rId49" display="https://starngage.com/app/global/influencer/ranking/singapore" xr:uid="{3FBE2CDD-CC3C-144B-ABF2-57FD6BB36C55}"/>
    <hyperlink ref="C76" r:id="rId50" display="https://starngage.com/app/global/influencers/nicolekittykatx" xr:uid="{751B489C-3BEF-2348-808E-45E230C934D1}"/>
    <hyperlink ref="D74" r:id="rId51" display="https://starngage.com/app/global/influencer/ranking/singapore" xr:uid="{92E8036B-8BA5-BE4A-B46A-06CAB9221890}"/>
    <hyperlink ref="C79" r:id="rId52" display="https://starngage.com/app/global/influencers/sylsylnoc" xr:uid="{F7398653-5FF5-A646-B961-D3181E2E1202}"/>
    <hyperlink ref="D77" r:id="rId53" display="https://starngage.com/app/global/influencer/ranking/singapore" xr:uid="{29B3357C-56EA-A844-98A7-F5F31F9401FF}"/>
    <hyperlink ref="C82" r:id="rId54" display="https://starngage.com/app/global/influencers/elegantstylesfashion" xr:uid="{6A3B6775-89BE-1C4C-A6C5-96B724BDCB74}"/>
    <hyperlink ref="D80" r:id="rId55" display="https://starngage.com/app/global/influencer/ranking/singapore" xr:uid="{634EA358-8E35-304A-A07D-C25C506D09C2}"/>
    <hyperlink ref="C85" r:id="rId56" display="https://starngage.com/app/global/influencers/zoetay10" xr:uid="{D5A41DD1-1615-5048-A80E-42D8D3FC7157}"/>
    <hyperlink ref="D83" r:id="rId57" display="https://starngage.com/app/global/influencer/ranking/singapore" xr:uid="{0D7DE970-DE09-1F43-82A8-2C780FF4308E}"/>
    <hyperlink ref="C88" r:id="rId58" display="https://starngage.com/app/global/influencers/xubin_" xr:uid="{5EA84B19-DCBA-1F48-A04D-145099E3A0D2}"/>
    <hyperlink ref="D86" r:id="rId59" display="https://starngage.com/app/global/influencer/ranking/singapore" xr:uid="{B4BB2E75-9AAC-2741-8367-15F7A37BCEED}"/>
    <hyperlink ref="C91" r:id="rId60" display="https://starngage.com/app/global/influencers/littleyetichingching" xr:uid="{99BB377E-4A46-A440-9CD7-5581EA2D34A6}"/>
    <hyperlink ref="D89" r:id="rId61" display="https://starngage.com/app/global/influencer/ranking/singapore" xr:uid="{0F7DF34B-F87E-B349-8D40-F056479CD1D9}"/>
    <hyperlink ref="C94" r:id="rId62" display="https://starngage.com/app/global/influencers/hayleywoojiayi" xr:uid="{E5225BC8-E986-6846-B3BD-2EA94DF258CE}"/>
    <hyperlink ref="D92" r:id="rId63" display="https://starngage.com/app/global/influencer/ranking/singapore" xr:uid="{E61335EB-CC85-F043-8089-48D23FA8FCE7}"/>
    <hyperlink ref="C97" r:id="rId64" display="https://starngage.com/app/global/influencers/yahuiyh" xr:uid="{81270C0D-95F3-0049-97BB-082DDE233FA4}"/>
    <hyperlink ref="D95" r:id="rId65" display="https://starngage.com/app/global/influencer/ranking/singapore" xr:uid="{6E04CA54-818E-F949-87D8-EE440D4D3759}"/>
    <hyperlink ref="C100" r:id="rId66" display="https://starngage.com/app/global/influencers/denisesoongeelyn" xr:uid="{7CECC150-33D1-BF44-BA84-F9653A617ADA}"/>
    <hyperlink ref="D98" r:id="rId67" display="https://starngage.com/app/global/influencer/ranking/singapore" xr:uid="{8968B94E-6BA3-5D44-8B2B-A46AF5BEE50F}"/>
    <hyperlink ref="E98" r:id="rId68" display="https://starngage.com/app/global/influencer/ranking/singapore/fashion" xr:uid="{57E41D1E-DD33-AD46-B359-B8AEB2E0EAE8}"/>
    <hyperlink ref="C103" r:id="rId69" display="https://starngage.com/app/global/influencers/yuyu.monster" xr:uid="{5E99935B-6324-6944-91D9-4CE44995A8C8}"/>
    <hyperlink ref="D101" r:id="rId70" display="https://starngage.com/app/global/influencer/ranking/singapore" xr:uid="{D64BB5F8-F647-D74D-9E9A-D543DE3BDA7B}"/>
    <hyperlink ref="C106" r:id="rId71" display="https://starngage.com/app/global/influencers/rchlwngxx" xr:uid="{0978BDF4-CFA4-7B44-8E57-A46F7D6208DE}"/>
    <hyperlink ref="D104" r:id="rId72" display="https://starngage.com/app/global/influencer/ranking/singapore" xr:uid="{A312C782-0FC5-DD4F-962A-6FEE330C6423}"/>
    <hyperlink ref="C109" r:id="rId73" display="https://starngage.com/app/global/influencers/saffronsharpe" xr:uid="{29B257F2-6023-9340-B593-4A09CC747DAC}"/>
    <hyperlink ref="D107" r:id="rId74" display="https://starngage.com/app/global/influencer/ranking/singapore" xr:uid="{375C8713-DDFB-9C4E-AC46-164010EFFB4E}"/>
    <hyperlink ref="C112" r:id="rId75" display="https://starngage.com/app/global/influencers/euniceannabel" xr:uid="{9CF4349B-5898-2849-A922-09D04D2EC154}"/>
    <hyperlink ref="D110" r:id="rId76" display="https://starngage.com/app/global/influencer/ranking/singapore" xr:uid="{6972CB95-9F7F-8643-9388-340C75CC0D23}"/>
    <hyperlink ref="C115" r:id="rId77" display="https://starngage.com/app/global/influencers/katepang311" xr:uid="{1D2FF245-4C7C-DF41-A5B8-FFEDAAABA4BD}"/>
    <hyperlink ref="D113" r:id="rId78" display="https://starngage.com/app/global/influencer/ranking/singapore" xr:uid="{9196020B-DA44-DE4C-80D9-67804E801F59}"/>
    <hyperlink ref="C118" r:id="rId79" display="https://starngage.com/app/global/influencers/honglingg_" xr:uid="{2F18BFC1-8F90-B84F-8148-0A817983C8C6}"/>
    <hyperlink ref="D116" r:id="rId80" display="https://starngage.com/app/global/influencer/ranking/singapore" xr:uid="{A356FF00-625F-1D4B-AC3B-483410E9EF03}"/>
    <hyperlink ref="C121" r:id="rId81" display="https://starngage.com/app/global/influencers/norfasarie" xr:uid="{F833BC59-04EB-EF4D-A2E7-2C9D84F60830}"/>
    <hyperlink ref="D119" r:id="rId82" display="https://starngage.com/app/global/influencer/ranking/singapore" xr:uid="{6A597744-9723-2548-92E1-441953B3787F}"/>
    <hyperlink ref="C124" r:id="rId83" display="https://starngage.com/app/global/influencers/kaaashvi" xr:uid="{748E7AD5-6D4D-E149-AF85-1E9EA2284CB1}"/>
    <hyperlink ref="D122" r:id="rId84" display="https://starngage.com/app/global/influencer/ranking/singapore" xr:uid="{3A4A6152-F15A-DF43-9DB3-2338E619EA4E}"/>
    <hyperlink ref="C127" r:id="rId85" display="https://starngage.com/app/global/influencers/elaineruimin" xr:uid="{9A7A45C9-1DA2-9D4A-BAB7-13F8AD857AAC}"/>
    <hyperlink ref="D125" r:id="rId86" display="https://starngage.com/app/global/influencer/ranking/singapore" xr:uid="{27F29AB0-4DD2-674E-A735-D6E942992EF4}"/>
    <hyperlink ref="C130" r:id="rId87" display="https://starngage.com/app/global/influencers/trishachatterjee09" xr:uid="{BF3626AD-EA07-A14D-B77E-BB88A431E6A6}"/>
    <hyperlink ref="D128" r:id="rId88" display="https://starngage.com/app/global/influencer/ranking/singapore" xr:uid="{B8E9BBD8-D4F4-5244-A177-AD1AF8790CC0}"/>
    <hyperlink ref="C133" r:id="rId89" display="https://starngage.com/app/global/influencers/mirchelley" xr:uid="{26B30F8B-9546-0A42-AEEA-8682D2E65DA5}"/>
    <hyperlink ref="D131" r:id="rId90" display="https://starngage.com/app/global/influencer/ranking/singapore" xr:uid="{B60F85B8-D534-8047-9DD5-93D9C9A25F52}"/>
    <hyperlink ref="C136" r:id="rId91" display="https://starngage.com/app/global/influencers/sleepy.tofu" xr:uid="{A201ACE8-917F-A447-8A9E-5F63AC8E743F}"/>
    <hyperlink ref="D134" r:id="rId92" display="https://starngage.com/app/global/influencer/ranking/singapore" xr:uid="{555C9267-EEDF-1D43-927D-074F1C3372FF}"/>
    <hyperlink ref="C139" r:id="rId93" display="https://starngage.com/app/global/influencers/thesmartlocalsg" xr:uid="{CF15D76E-0DE7-4B40-A040-470BD58F78DF}"/>
    <hyperlink ref="D137" r:id="rId94" display="https://starngage.com/app/global/influencer/ranking/singapore" xr:uid="{83536472-D5F6-4342-9960-C9C87A72CB95}"/>
    <hyperlink ref="C142" r:id="rId95" display="https://starngage.com/app/global/influencers/sheila_sim" xr:uid="{E70FC14B-6A59-3648-9FA1-BEC48924B630}"/>
    <hyperlink ref="D140" r:id="rId96" display="https://starngage.com/app/global/influencer/ranking/singapore" xr:uid="{9C98F327-7240-FC40-9B4D-B8D65C129386}"/>
    <hyperlink ref="C145" r:id="rId97" display="https://starngage.com/app/global/influencers/shanepowxp" xr:uid="{C098AB44-A36C-5B44-ADF0-B9A44D3F5BA7}"/>
    <hyperlink ref="D143" r:id="rId98" display="https://starngage.com/app/global/influencer/ranking/singapore" xr:uid="{E6F11D39-E991-824C-9261-2780039ADD5C}"/>
    <hyperlink ref="C148" r:id="rId99" display="https://starngage.com/app/global/influencers/milapanpinij" xr:uid="{23BF0053-02EE-2744-85F6-45D5F0C7A119}"/>
    <hyperlink ref="D146" r:id="rId100" display="https://starngage.com/app/global/influencer/ranking/singapore" xr:uid="{1CDAA3BB-93BE-C241-B8EA-5C93DE346E8C}"/>
    <hyperlink ref="C151" r:id="rId101" display="https://starngage.com/app/global/influencers/fionafussi" xr:uid="{FE14810F-E9CA-C64C-9C9B-9B0CC439BBDF}"/>
    <hyperlink ref="D149" r:id="rId102" display="https://starngage.com/app/global/influencer/ranking/singapore" xr:uid="{3D25CF02-77DA-7442-90A5-3DE3CCD86008}"/>
    <hyperlink ref="C154" r:id="rId103" display="https://starngage.com/app/global/influencers/cheyennechesney" xr:uid="{6F84F11A-0896-6842-8A40-72E1F3513FBA}"/>
    <hyperlink ref="D152" r:id="rId104" display="https://starngage.com/app/global/influencer/ranking/singapore" xr:uid="{AFBB608F-E6C1-9C4B-BFE8-AC46F73F2290}"/>
    <hyperlink ref="C157" r:id="rId105" display="https://starngage.com/app/global/influencers/soniachew" xr:uid="{9CA72D22-FC53-4F40-BFC4-0E9CA38E5CEF}"/>
    <hyperlink ref="D155" r:id="rId106" display="https://starngage.com/app/global/influencer/ranking/singapore" xr:uid="{E6FA3AE8-3D50-9F42-AC6B-3A4287BF76F2}"/>
    <hyperlink ref="C160" r:id="rId107" display="https://starngage.com/app/global/influencers/narellekheng" xr:uid="{B2A9FC99-82E1-3F44-AADD-FBB6111FEA9B}"/>
    <hyperlink ref="D158" r:id="rId108" display="https://starngage.com/app/global/influencer/ranking/singapore" xr:uid="{6FF1ED5B-E5B2-214A-B4B1-4596B18398A5}"/>
    <hyperlink ref="C163" r:id="rId109" display="https://starngage.com/app/global/influencers/ohhowstrange" xr:uid="{A0FAFF88-FC11-9C4C-9463-ACDC32A851B2}"/>
    <hyperlink ref="D161" r:id="rId110" display="https://starngage.com/app/global/influencer/ranking/singapore" xr:uid="{68272220-3924-1A41-AECF-3796EBEB00C3}"/>
    <hyperlink ref="C166" r:id="rId111" display="https://starngage.com/app/global/influencers/danialron" xr:uid="{14CE08F4-FD10-CD45-8049-2BF91BF89641}"/>
    <hyperlink ref="D164" r:id="rId112" display="https://starngage.com/app/global/influencer/ranking/singapore" xr:uid="{2DF9D7AD-3A7F-884A-B08B-553C302AF753}"/>
    <hyperlink ref="C169" r:id="rId113" display="https://starngage.com/app/global/influencers/andeecys" xr:uid="{51EE2531-3C78-F948-B7AE-A5F02889B1E3}"/>
    <hyperlink ref="D167" r:id="rId114" display="https://starngage.com/app/global/influencer/ranking/singapore" xr:uid="{F769A462-89CD-E141-8B0D-0DA5068F477B}"/>
    <hyperlink ref="C172" r:id="rId115" display="https://starngage.com/app/global/influencers/garimpandodicas" xr:uid="{067D06F4-052F-8744-96D1-8270B929598B}"/>
    <hyperlink ref="D170" r:id="rId116" display="https://starngage.com/app/global/influencer/ranking/singapore" xr:uid="{BC1874FA-7CD6-A44A-9B29-36BC40D3B817}"/>
    <hyperlink ref="E170" r:id="rId117" display="https://starngage.com/app/global/influencer/ranking/singapore/fashion" xr:uid="{EB28E362-3D78-D346-B04F-4AA9CD6E797F}"/>
    <hyperlink ref="C175" r:id="rId118" display="https://starngage.com/app/global/influencers/xoxoapo" xr:uid="{25C97BAF-9367-B44A-BCF4-1B4205BB3306}"/>
    <hyperlink ref="D173" r:id="rId119" display="https://starngage.com/app/global/influencer/ranking/singapore" xr:uid="{E1584E6D-BA24-C141-99AA-315122A7A598}"/>
    <hyperlink ref="C178" r:id="rId120" display="https://starngage.com/app/global/influencers/jacelyn_tay" xr:uid="{2DFC3CD0-18E8-A04E-986A-AC582D735D1A}"/>
    <hyperlink ref="D176" r:id="rId121" display="https://starngage.com/app/global/influencer/ranking/singapore" xr:uid="{553422C4-1FCB-0140-8C95-38999996278A}"/>
    <hyperlink ref="C181" r:id="rId122" display="https://starngage.com/app/global/influencers/xinlinnn" xr:uid="{270BEDC8-33DD-4545-8CEC-590332B95638}"/>
    <hyperlink ref="D179" r:id="rId123" display="https://starngage.com/app/global/influencer/ranking/singapore" xr:uid="{C2F7ACE0-FB0A-2A4E-8647-EB45ED532B5A}"/>
    <hyperlink ref="C184" r:id="rId124" display="https://starngage.com/app/global/influencers/noel.lin" xr:uid="{9B1D7FD5-BE21-C14F-A96A-28900A47CEA5}"/>
    <hyperlink ref="D182" r:id="rId125" display="https://starngage.com/app/global/influencer/ranking/singapore" xr:uid="{F05C0E80-152B-9244-AE97-BAEB9A501190}"/>
    <hyperlink ref="C187" r:id="rId126" display="https://starngage.com/app/global/influencers/cherylenechan" xr:uid="{D2077AA1-230C-D549-9C82-7F018E5C6E5B}"/>
    <hyperlink ref="D185" r:id="rId127" display="https://starngage.com/app/global/influencer/ranking/singapore" xr:uid="{C1A6A9D1-A71E-AB43-B848-AE5A65DCB901}"/>
    <hyperlink ref="C190" r:id="rId128" display="https://starngage.com/app/global/influencers/kym_ng" xr:uid="{189E5D40-9EC6-F545-9D97-8AFC15A326A7}"/>
    <hyperlink ref="D188" r:id="rId129" display="https://starngage.com/app/global/influencer/ranking/singapore" xr:uid="{D79B7FA9-A18A-6149-9A98-6101579AA2B0}"/>
    <hyperlink ref="C193" r:id="rId130" display="https://starngage.com/app/global/influencers/sophiachong" xr:uid="{9F24AFEA-AA56-3B43-8F27-2706D1909580}"/>
    <hyperlink ref="D191" r:id="rId131" display="https://starngage.com/app/global/influencer/ranking/singapore" xr:uid="{E7DC795A-19F9-604A-A777-D4C687658DDA}"/>
    <hyperlink ref="C196" r:id="rId132" display="https://starngage.com/app/global/influencers/alluradesign" xr:uid="{40974D1D-A904-1D48-BD28-90F90AFE51BC}"/>
    <hyperlink ref="D194" r:id="rId133" display="https://starngage.com/app/global/influencer/ranking/singapore" xr:uid="{7238D46C-C13A-4747-A041-EE363AF94DB8}"/>
    <hyperlink ref="C199" r:id="rId134" display="https://starngage.com/app/global/influencers/theeditorsmarket" xr:uid="{1A4E0891-9C84-5647-B1B2-9BE0BD95916C}"/>
    <hyperlink ref="D197" r:id="rId135" display="https://starngage.com/app/global/influencer/ranking/singapore" xr:uid="{D44F1BE4-E49D-B842-BE9F-258105331411}"/>
    <hyperlink ref="C202" r:id="rId136" display="https://starngage.com/app/global/influencers/jeanettewn" xr:uid="{3307C7FB-5497-3D40-9428-7656F481DB38}"/>
    <hyperlink ref="D200" r:id="rId137" display="https://starngage.com/app/global/influencer/ranking/singapore" xr:uid="{DC7CE12A-877F-7A4D-A6F6-2B4A4930BB81}"/>
    <hyperlink ref="C205" r:id="rId138" display="https://starngage.com/app/global/influencers/natsukisel" xr:uid="{AB90537C-3558-994C-A120-3879D2577F2A}"/>
    <hyperlink ref="D203" r:id="rId139" display="https://starngage.com/app/global/influencer/ranking/singapore" xr:uid="{424AD463-D69E-5B47-AC3F-C4C9277CF486}"/>
    <hyperlink ref="C208" r:id="rId140" display="https://starngage.com/app/global/influencers/graceyuki" xr:uid="{0BD10296-835E-7F4F-A5C8-5440DCC48A49}"/>
    <hyperlink ref="D206" r:id="rId141" display="https://starngage.com/app/global/influencer/ranking/singapore" xr:uid="{CD014D03-6509-594C-A8FC-8942D2B958E0}"/>
    <hyperlink ref="C211" r:id="rId142" display="https://starngage.com/app/global/influencers/ms_rach" xr:uid="{56E7360E-BD81-2C4D-8344-C7D6B23EF4C0}"/>
    <hyperlink ref="D209" r:id="rId143" display="https://starngage.com/app/global/influencer/ranking/singapore" xr:uid="{82D3D8DF-E738-7E44-9475-B657272D31B1}"/>
    <hyperlink ref="C214" r:id="rId144" display="https://starngage.com/app/global/influencers/martinapagani" xr:uid="{EF76204E-C009-014F-AADC-DD617CB4FBE1}"/>
    <hyperlink ref="D212" r:id="rId145" display="https://starngage.com/app/global/influencer/ranking/singapore" xr:uid="{5E43785C-8FB2-514C-AD07-AFAFDAC82BA5}"/>
    <hyperlink ref="C217" r:id="rId146" display="https://starngage.com/app/global/influencers/anna_en" xr:uid="{15EAE9E9-2A9D-774B-8B08-9D8BF0C7DD02}"/>
    <hyperlink ref="D215" r:id="rId147" display="https://starngage.com/app/global/influencer/ranking/singapore" xr:uid="{E8573E7B-E91B-B148-8FDE-4A7C3C6CF4AF}"/>
    <hyperlink ref="C220" r:id="rId148" display="https://starngage.com/app/global/influencers/theclosetlover" xr:uid="{1470F184-2743-4D4C-86C7-888D1A46952F}"/>
    <hyperlink ref="D218" r:id="rId149" display="https://starngage.com/app/global/influencer/ranking/singapore" xr:uid="{496C34D1-59D6-244F-A5A8-2897A5A4C438}"/>
    <hyperlink ref="C223" r:id="rId150" display="https://starngage.com/app/global/influencers/jamiepang" xr:uid="{42B70CC2-2479-5E41-9199-54917F73A6A4}"/>
    <hyperlink ref="D221" r:id="rId151" display="https://starngage.com/app/global/influencer/ranking/singapore" xr:uid="{81B6F2AE-2838-324C-99F5-76EFD03CE4F7}"/>
    <hyperlink ref="C226" r:id="rId152" display="https://starngage.com/app/global/influencers/mingbridges" xr:uid="{6E8E62AD-DA17-9847-B860-E9700FF3849A}"/>
    <hyperlink ref="D224" r:id="rId153" display="https://starngage.com/app/global/influencer/ranking/singapore" xr:uid="{70677E80-A55D-824A-9D00-1A36D68322DB}"/>
    <hyperlink ref="C229" r:id="rId154" display="https://starngage.com/app/global/influencers/naomilovebunny" xr:uid="{A284ECE9-F59E-3A4F-A148-F8BA87534091}"/>
    <hyperlink ref="D227" r:id="rId155" display="https://starngage.com/app/global/influencer/ranking/singapore" xr:uid="{9EEB7882-2522-ED49-A8B3-BF4B17BF76BF}"/>
    <hyperlink ref="C232" r:id="rId156" display="https://starngage.com/app/global/influencers/charlottelum" xr:uid="{09487C15-D636-9444-BE5F-7285EFC8B92A}"/>
    <hyperlink ref="D230" r:id="rId157" display="https://starngage.com/app/global/influencer/ranking/singapore" xr:uid="{95B1EBF6-23E3-584F-9435-1800CCFF9802}"/>
    <hyperlink ref="C235" r:id="rId158" display="https://starngage.com/app/global/influencers/polkadope" xr:uid="{D73AEA93-33EF-6A41-97BF-F455C07C419C}"/>
    <hyperlink ref="D233" r:id="rId159" display="https://starngage.com/app/global/influencer/ranking/singapore" xr:uid="{BF591098-ADFC-6C46-B00B-77874DDFFABA}"/>
    <hyperlink ref="C238" r:id="rId160" display="https://starngage.com/app/global/influencers/clickleilei" xr:uid="{AE1E98C1-813D-AC4A-8E95-5B282B4FAE2C}"/>
    <hyperlink ref="D236" r:id="rId161" display="https://starngage.com/app/global/influencer/ranking/singapore" xr:uid="{E0400BC1-E884-D04B-800F-2D658B6F1C55}"/>
    <hyperlink ref="C241" r:id="rId162" display="https://starngage.com/app/global/influencers/aimeechengbradshaw" xr:uid="{098DC801-8A80-4043-8A33-63D71CE9FA17}"/>
    <hyperlink ref="D239" r:id="rId163" display="https://starngage.com/app/global/influencer/ranking/singapore" xr:uid="{58927ACE-66EF-2542-B9EE-02E856B65587}"/>
    <hyperlink ref="C244" r:id="rId164" display="https://starngage.com/app/global/influencers/junerosettes" xr:uid="{5E572E30-F4AA-A747-8B5E-A472DE2AE047}"/>
    <hyperlink ref="D242" r:id="rId165" display="https://starngage.com/app/global/influencer/ranking/singapore" xr:uid="{9E4C46D4-8BB7-E84C-9EF3-9C3D54E074D9}"/>
    <hyperlink ref="C247" r:id="rId166" display="https://starngage.com/app/global/influencers/pxdkitty" xr:uid="{7B96D086-693B-7045-BEC2-815609956264}"/>
    <hyperlink ref="D245" r:id="rId167" display="https://starngage.com/app/global/influencer/ranking/singapore" xr:uid="{8BA6E22F-A3AC-1745-8899-E7D7A28AAD68}"/>
    <hyperlink ref="C250" r:id="rId168" display="https://starngage.com/app/global/influencers/esh_wari" xr:uid="{14E63C04-020B-E347-A99C-5292199A0A28}"/>
    <hyperlink ref="D248" r:id="rId169" display="https://starngage.com/app/global/influencer/ranking/singapore" xr:uid="{BAA3BF42-26A6-7549-B69A-D4197C871EC9}"/>
    <hyperlink ref="E248" r:id="rId170" display="https://starngage.com/app/global/influencer/ranking/singapore/fashion" xr:uid="{647578EE-E662-F143-A490-74F1CE36B212}"/>
    <hyperlink ref="C253" r:id="rId171" display="https://starngage.com/app/global/influencers/tippytapp" xr:uid="{3FEC7560-44E6-9C47-9430-F289F43515D2}"/>
    <hyperlink ref="D251" r:id="rId172" display="https://starngage.com/app/global/influencer/ranking/singapore" xr:uid="{2D934BB7-FEBE-3345-A413-44B76021026E}"/>
    <hyperlink ref="C256" r:id="rId173" display="https://starngage.com/app/global/influencers/iamjamieyeo" xr:uid="{D148CEC9-9EE3-794A-B410-CB7C58418EFA}"/>
    <hyperlink ref="D254" r:id="rId174" display="https://starngage.com/app/global/influencer/ranking/singapore" xr:uid="{12A1C88D-89A5-0E46-B50F-F588F5DFBC4D}"/>
    <hyperlink ref="C259" r:id="rId175" display="https://starngage.com/app/global/influencers/berlin.ng" xr:uid="{8A59FDDA-E204-7042-A706-CAFB5F7D1C2F}"/>
    <hyperlink ref="D257" r:id="rId176" display="https://starngage.com/app/global/influencer/ranking/singapore" xr:uid="{DD63FE40-DCCF-D449-B2A3-AF7EEA73FC9F}"/>
    <hyperlink ref="C262" r:id="rId177" display="https://starngage.com/app/global/influencers/dj.shinigami" xr:uid="{F76E7515-2625-7D47-B1E3-CE38E11C7C80}"/>
    <hyperlink ref="D260" r:id="rId178" display="https://starngage.com/app/global/influencer/ranking/singapore" xr:uid="{FCD43114-3040-2844-890C-DEB6643FC537}"/>
    <hyperlink ref="C265" r:id="rId179" display="https://starngage.com/app/global/influencers/prisceliachan" xr:uid="{7655D53C-3054-AD4C-B346-4FB2980C98D4}"/>
    <hyperlink ref="D263" r:id="rId180" display="https://starngage.com/app/global/influencer/ranking/singapore" xr:uid="{D96C8520-23A3-B048-AAD1-CBBC5626D3E1}"/>
    <hyperlink ref="C268" r:id="rId181" display="https://starngage.com/app/global/influencers/byevapiskadlo" xr:uid="{6196DED6-1AD6-134F-8270-E489FB8D2F9B}"/>
    <hyperlink ref="D266" r:id="rId182" display="https://starngage.com/app/global/influencer/ranking/singapore" xr:uid="{B635D371-C2E2-3F43-B0D2-AA7EF502C5CD}"/>
    <hyperlink ref="C271" r:id="rId183" display="https://starngage.com/app/global/influencers/slavagee" xr:uid="{F2D55652-3BEF-7747-8E82-4E3BFC2AF730}"/>
    <hyperlink ref="D269" r:id="rId184" display="https://starngage.com/app/global/influencer/ranking/singapore" xr:uid="{47851BE3-C2D4-AE46-A709-4736707CD334}"/>
    <hyperlink ref="C274" r:id="rId185" display="https://starngage.com/app/global/influencers/trumpster.d" xr:uid="{B97CD18B-E3D6-5B42-88F6-78A8B18617B6}"/>
    <hyperlink ref="D272" r:id="rId186" display="https://starngage.com/app/global/influencer/ranking/singapore" xr:uid="{141A9FC5-90B9-1B4B-928F-5F973D8E01AA}"/>
    <hyperlink ref="C277" r:id="rId187" display="https://starngage.com/app/global/influencers/kamanabhaskaran" xr:uid="{EC674E07-1255-C744-B5B5-473E4E71A6A0}"/>
    <hyperlink ref="D275" r:id="rId188" display="https://starngage.com/app/global/influencer/ranking/singapore" xr:uid="{BC195506-B605-444C-B89C-F6D00A3AC480}"/>
    <hyperlink ref="C280" r:id="rId189" display="https://starngage.com/app/global/influencers/gnitil" xr:uid="{BA8E8DCC-39E3-494F-AD75-EB5B4A2F4133}"/>
    <hyperlink ref="D278" r:id="rId190" display="https://starngage.com/app/global/influencer/ranking/singapore" xr:uid="{FE35073F-08CA-514B-9739-4834061A4520}"/>
    <hyperlink ref="C283" r:id="rId191" display="https://starngage.com/app/global/influencers/dawnyang" xr:uid="{A7B666A7-7894-B74F-A522-A8F257679C20}"/>
    <hyperlink ref="D281" r:id="rId192" display="https://starngage.com/app/global/influencer/ranking/singapore" xr:uid="{DA75CD55-3294-0C49-A28C-2791D5B935C7}"/>
    <hyperlink ref="C286" r:id="rId193" display="https://starngage.com/app/global/influencers/thomasong17" xr:uid="{9922C2B7-8801-014F-A034-FB1FF1A77633}"/>
    <hyperlink ref="D284" r:id="rId194" display="https://starngage.com/app/global/influencer/ranking/singapore" xr:uid="{E888E6BD-A9C6-2D4B-A1AA-7262BECAB3D3}"/>
    <hyperlink ref="C289" r:id="rId195" display="https://starngage.com/app/global/influencers/symoneoei" xr:uid="{F2FA408D-CC5B-8249-963A-A6F187471F8B}"/>
    <hyperlink ref="D287" r:id="rId196" display="https://starngage.com/app/global/influencer/ranking/singapore" xr:uid="{3C31664B-91EB-CA46-A70E-C60A2C0D7D63}"/>
    <hyperlink ref="C292" r:id="rId197" display="https://starngage.com/app/global/influencers/felixgerlach" xr:uid="{9E9346DC-D696-4449-8ECB-89B63C9988BC}"/>
    <hyperlink ref="D290" r:id="rId198" display="https://starngage.com/app/global/influencer/ranking/singapore" xr:uid="{82C0E543-9543-CB44-9FCF-B4EF60250400}"/>
    <hyperlink ref="C295" r:id="rId199" display="https://starngage.com/app/global/influencers/s_f_y_96" xr:uid="{0C4EA9D8-EDC4-3C4D-98D1-3C5951B16B01}"/>
    <hyperlink ref="D293" r:id="rId200" display="https://starngage.com/app/global/influencer/ranking/singapore" xr:uid="{0082C8C9-AB83-544A-B173-D1E1F3531EE4}"/>
    <hyperlink ref="C298" r:id="rId201" display="https://starngage.com/app/global/influencers/valerietthy" xr:uid="{0668292F-41D0-974F-9920-EC73543F8365}"/>
    <hyperlink ref="D296" r:id="rId202" display="https://starngage.com/app/global/influencer/ranking/singapore" xr:uid="{DDB71236-7C7E-9745-A63F-0B454E9BE742}"/>
    <hyperlink ref="C301" r:id="rId203" display="https://starngage.com/app/global/influencers/celestechen" xr:uid="{3E38D6F4-A504-934E-8064-8B15462758B1}"/>
    <hyperlink ref="D299" r:id="rId204" display="https://starngage.com/app/global/influencer/ranking/singapore" xr:uid="{9948DDC1-E1BD-AA47-9599-740AE0EA34DA}"/>
  </hyperlinks>
  <pageMargins left="0.7" right="0.7" top="0.75" bottom="0.75" header="0.3" footer="0.3"/>
  <drawing r:id="rId2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26A-9A7C-C047-86DD-5E6137479B6A}">
  <dimension ref="A1:V101"/>
  <sheetViews>
    <sheetView tabSelected="1" topLeftCell="C1" workbookViewId="0">
      <selection activeCell="N1" sqref="K1:N1048576"/>
    </sheetView>
  </sheetViews>
  <sheetFormatPr baseColWidth="10" defaultRowHeight="16" x14ac:dyDescent="0.2"/>
  <cols>
    <col min="3" max="3" width="30.33203125" bestFit="1" customWidth="1"/>
    <col min="4" max="4" width="21.1640625" bestFit="1" customWidth="1"/>
    <col min="5" max="5" width="21.1640625" customWidth="1"/>
    <col min="6" max="6" width="41" customWidth="1"/>
    <col min="10" max="10" width="13" style="13" bestFit="1" customWidth="1"/>
    <col min="11" max="11" width="10.83203125" style="12"/>
  </cols>
  <sheetData>
    <row r="1" spans="1:22" x14ac:dyDescent="0.2">
      <c r="A1" t="s">
        <v>389</v>
      </c>
      <c r="B1" t="s">
        <v>386</v>
      </c>
      <c r="C1" t="s">
        <v>387</v>
      </c>
      <c r="D1" t="s">
        <v>528</v>
      </c>
      <c r="E1" s="12" t="s">
        <v>527</v>
      </c>
      <c r="F1" t="s">
        <v>3</v>
      </c>
      <c r="G1" t="s">
        <v>4</v>
      </c>
      <c r="H1" t="s">
        <v>530</v>
      </c>
      <c r="I1" t="s">
        <v>531</v>
      </c>
      <c r="J1" s="13" t="s">
        <v>529</v>
      </c>
      <c r="K1" s="12" t="s">
        <v>523</v>
      </c>
      <c r="L1" s="12" t="s">
        <v>524</v>
      </c>
      <c r="M1" s="12" t="s">
        <v>525</v>
      </c>
      <c r="N1" s="12" t="s">
        <v>526</v>
      </c>
      <c r="U1" t="s">
        <v>388</v>
      </c>
      <c r="V1">
        <v>3</v>
      </c>
    </row>
    <row r="2" spans="1:22" x14ac:dyDescent="0.2">
      <c r="A2">
        <v>1</v>
      </c>
      <c r="B2">
        <f ca="1">OFFSET(Sheet1!$A$2,($A2-1)*$V$1,0)</f>
        <v>1</v>
      </c>
      <c r="C2" t="str">
        <f ca="1">OFFSET(Sheet1!$C$2,($A2-1)*$V$1,0)</f>
        <v>Jamie Chua 蔡欣颖</v>
      </c>
      <c r="D2" t="str">
        <f ca="1">OFFSET(Sheet1!$C$4,($A2-1)*$V$1,0)</f>
        <v>@ec24m</v>
      </c>
      <c r="E2" t="str">
        <f ca="1">RIGHT(D2,LEN(D2)-1)</f>
        <v>ec24m</v>
      </c>
      <c r="F2" t="str">
        <f ca="1">OFFSET(Sheet1!$E$2,($A2-1)*$V$1,0)</f>
        <v>Photography Travel Fashion Design Celebrities</v>
      </c>
      <c r="G2" t="str">
        <f ca="1">OFFSET(Sheet1!$F$2,($A2-1)*$V$1,0)</f>
        <v>1.2M</v>
      </c>
      <c r="H2" t="str">
        <f ca="1">RIGHT(G2,1)</f>
        <v>M</v>
      </c>
      <c r="I2" t="str">
        <f ca="1">LEFT(G2,LEN(G2)-1)</f>
        <v>1.2</v>
      </c>
      <c r="J2" s="13">
        <f ca="1">IF(H2="M",I2*1000000,I2*1000)</f>
        <v>1200000</v>
      </c>
      <c r="K2" s="12">
        <f ca="1">IF(ISNUMBER(SEARCH("animal",$F2)),1,0)</f>
        <v>0</v>
      </c>
      <c r="L2" s="12">
        <f ca="1">IF(ISNUMBER(SEARCH("pets",$F2)),1,0)</f>
        <v>0</v>
      </c>
      <c r="M2" s="12">
        <f ca="1">IF(ISNUMBER(SEARCH("food",$F2)),1,0)</f>
        <v>0</v>
      </c>
      <c r="N2">
        <f ca="1">IF(SUM(K2:M2)=0,0,1)</f>
        <v>0</v>
      </c>
    </row>
    <row r="3" spans="1:22" x14ac:dyDescent="0.2">
      <c r="A3">
        <v>2</v>
      </c>
      <c r="B3">
        <f ca="1">OFFSET(Sheet1!$A$2,($A3-1)*$V$1,0)</f>
        <v>2</v>
      </c>
      <c r="C3" t="str">
        <f ca="1">OFFSET(Sheet1!$C$2,($A3-1)*$V$1,0)</f>
        <v>Diya Vj</v>
      </c>
      <c r="D3" t="str">
        <f ca="1">OFFSET(Sheet1!$C$4,($A3-1)*$V$1,0)</f>
        <v>@diya_menon_official</v>
      </c>
      <c r="E3" t="str">
        <f t="shared" ref="E3:E66" ca="1" si="0">RIGHT(D3,LEN(D3)-1)</f>
        <v>diya_menon_official</v>
      </c>
      <c r="F3" t="str">
        <f ca="1">OFFSET(Sheet1!$E$2,($A3-1)*$V$1,0)</f>
        <v>Modeling Fashion Photography</v>
      </c>
      <c r="G3" t="str">
        <f ca="1">OFFSET(Sheet1!$F$2,($A3-1)*$V$1,0)</f>
        <v>600.9K</v>
      </c>
      <c r="H3" t="str">
        <f t="shared" ref="H3:H66" ca="1" si="1">RIGHT(G3,1)</f>
        <v>K</v>
      </c>
      <c r="I3" t="str">
        <f t="shared" ref="I3:I66" ca="1" si="2">LEFT(G3,LEN(G3)-1)</f>
        <v>600.9</v>
      </c>
      <c r="J3" s="13">
        <f t="shared" ref="J3:J66" ca="1" si="3">IF(H3="M",I3*1000000,I3*1000)</f>
        <v>600900</v>
      </c>
      <c r="K3" s="12">
        <f ca="1">IF(ISNUMBER(SEARCH("animal",$F3)),1,0)</f>
        <v>0</v>
      </c>
      <c r="L3" s="12">
        <f t="shared" ref="L3:L66" ca="1" si="4">IF(ISNUMBER(SEARCH("pets",$F3)),1,0)</f>
        <v>0</v>
      </c>
      <c r="M3" s="12">
        <f t="shared" ref="M3:M66" ca="1" si="5">IF(ISNUMBER(SEARCH("food",$F3)),1,0)</f>
        <v>0</v>
      </c>
      <c r="N3">
        <f t="shared" ref="N3:N66" ca="1" si="6">IF(SUM(K3:M3)=0,0,1)</f>
        <v>0</v>
      </c>
    </row>
    <row r="4" spans="1:22" x14ac:dyDescent="0.2">
      <c r="A4">
        <v>3</v>
      </c>
      <c r="B4">
        <f ca="1">OFFSET(Sheet1!$A$2,($A4-1)*$V$1,0)</f>
        <v>3</v>
      </c>
      <c r="C4" t="str">
        <f ca="1">OFFSET(Sheet1!$C$2,($A4-1)*$V$1,0)</f>
        <v>Jeanette Aw 欧萱</v>
      </c>
      <c r="D4" t="str">
        <f ca="1">OFFSET(Sheet1!$C$4,($A4-1)*$V$1,0)</f>
        <v>@jeanetteaw</v>
      </c>
      <c r="E4" t="str">
        <f t="shared" ca="1" si="0"/>
        <v>jeanetteaw</v>
      </c>
      <c r="F4" t="str">
        <f ca="1">OFFSET(Sheet1!$E$2,($A4-1)*$V$1,0)</f>
        <v>Food Fashion Lifestyle</v>
      </c>
      <c r="G4" t="str">
        <f ca="1">OFFSET(Sheet1!$F$2,($A4-1)*$V$1,0)</f>
        <v>413.3K</v>
      </c>
      <c r="H4" t="str">
        <f t="shared" ca="1" si="1"/>
        <v>K</v>
      </c>
      <c r="I4" t="str">
        <f t="shared" ca="1" si="2"/>
        <v>413.3</v>
      </c>
      <c r="J4" s="13">
        <f t="shared" ca="1" si="3"/>
        <v>413300</v>
      </c>
      <c r="K4" s="12">
        <f ca="1">IF(ISNUMBER(SEARCH("animal",$F4)),1,0)</f>
        <v>0</v>
      </c>
      <c r="L4" s="12">
        <f t="shared" ca="1" si="4"/>
        <v>0</v>
      </c>
      <c r="M4" s="12">
        <f t="shared" ca="1" si="5"/>
        <v>1</v>
      </c>
      <c r="N4">
        <f t="shared" ca="1" si="6"/>
        <v>1</v>
      </c>
    </row>
    <row r="5" spans="1:22" x14ac:dyDescent="0.2">
      <c r="A5">
        <v>4</v>
      </c>
      <c r="B5">
        <f ca="1">OFFSET(Sheet1!$A$2,($A5-1)*$V$1,0)</f>
        <v>4</v>
      </c>
      <c r="C5" t="str">
        <f ca="1">OFFSET(Sheet1!$C$2,($A5-1)*$V$1,0)</f>
        <v>胡佳琪 Jayley Woo</v>
      </c>
      <c r="D5" t="str">
        <f ca="1">OFFSET(Sheet1!$C$4,($A5-1)*$V$1,0)</f>
        <v>@jiaqiwoo</v>
      </c>
      <c r="E5" t="str">
        <f t="shared" ca="1" si="0"/>
        <v>jiaqiwoo</v>
      </c>
      <c r="F5" t="str">
        <f ca="1">OFFSET(Sheet1!$E$2,($A5-1)*$V$1,0)</f>
        <v>Fashion Styling Lifestyle</v>
      </c>
      <c r="G5" t="str">
        <f ca="1">OFFSET(Sheet1!$F$2,($A5-1)*$V$1,0)</f>
        <v>409.7K</v>
      </c>
      <c r="H5" t="str">
        <f t="shared" ca="1" si="1"/>
        <v>K</v>
      </c>
      <c r="I5" t="str">
        <f t="shared" ca="1" si="2"/>
        <v>409.7</v>
      </c>
      <c r="J5" s="13">
        <f t="shared" ca="1" si="3"/>
        <v>409700</v>
      </c>
      <c r="K5" s="12">
        <f ca="1">IF(ISNUMBER(SEARCH("animal",$F5)),1,0)</f>
        <v>0</v>
      </c>
      <c r="L5" s="12">
        <f t="shared" ca="1" si="4"/>
        <v>0</v>
      </c>
      <c r="M5" s="12">
        <f t="shared" ca="1" si="5"/>
        <v>0</v>
      </c>
      <c r="N5">
        <f t="shared" ca="1" si="6"/>
        <v>0</v>
      </c>
    </row>
    <row r="6" spans="1:22" x14ac:dyDescent="0.2">
      <c r="A6">
        <v>5</v>
      </c>
      <c r="B6">
        <f ca="1">OFFSET(Sheet1!$A$2,($A6-1)*$V$1,0)</f>
        <v>5</v>
      </c>
      <c r="C6" t="str">
        <f ca="1">OFFSET(Sheet1!$C$2,($A6-1)*$V$1,0)</f>
        <v>Rebecca Lim 林慧玲</v>
      </c>
      <c r="D6" t="str">
        <f ca="1">OFFSET(Sheet1!$C$4,($A6-1)*$V$1,0)</f>
        <v>@limrebecca</v>
      </c>
      <c r="E6" t="str">
        <f t="shared" ca="1" si="0"/>
        <v>limrebecca</v>
      </c>
      <c r="F6" t="str">
        <f ca="1">OFFSET(Sheet1!$E$2,($A6-1)*$V$1,0)</f>
        <v>Actors Fashion Art Modeling</v>
      </c>
      <c r="G6" t="str">
        <f ca="1">OFFSET(Sheet1!$F$2,($A6-1)*$V$1,0)</f>
        <v>408.4K</v>
      </c>
      <c r="H6" t="str">
        <f t="shared" ca="1" si="1"/>
        <v>K</v>
      </c>
      <c r="I6" t="str">
        <f t="shared" ca="1" si="2"/>
        <v>408.4</v>
      </c>
      <c r="J6" s="13">
        <f t="shared" ca="1" si="3"/>
        <v>408400</v>
      </c>
      <c r="K6" s="12">
        <f ca="1">IF(ISNUMBER(SEARCH("animal",$F6)),1,0)</f>
        <v>0</v>
      </c>
      <c r="L6" s="12">
        <f t="shared" ca="1" si="4"/>
        <v>0</v>
      </c>
      <c r="M6" s="12">
        <f t="shared" ca="1" si="5"/>
        <v>0</v>
      </c>
      <c r="N6">
        <f t="shared" ca="1" si="6"/>
        <v>0</v>
      </c>
    </row>
    <row r="7" spans="1:22" x14ac:dyDescent="0.2">
      <c r="A7">
        <v>6</v>
      </c>
      <c r="B7">
        <f ca="1">OFFSET(Sheet1!$A$2,($A7-1)*$V$1,0)</f>
        <v>6</v>
      </c>
      <c r="C7" t="str">
        <f ca="1">OFFSET(Sheet1!$C$2,($A7-1)*$V$1,0)</f>
        <v>fashion • beauty • travel</v>
      </c>
      <c r="D7" t="str">
        <f ca="1">OFFSET(Sheet1!$C$4,($A7-1)*$V$1,0)</f>
        <v>@atsunamatsui</v>
      </c>
      <c r="E7" t="str">
        <f t="shared" ca="1" si="0"/>
        <v>atsunamatsui</v>
      </c>
      <c r="F7" t="str">
        <f ca="1">OFFSET(Sheet1!$E$2,($A7-1)*$V$1,0)</f>
        <v>Fashion Technology Travel Photography Nature &amp; Outdoors Food &amp; Drink Health &amp; Fitness Hair &amp; Beauty Film, Music &amp; Books</v>
      </c>
      <c r="G7" t="str">
        <f ca="1">OFFSET(Sheet1!$F$2,($A7-1)*$V$1,0)</f>
        <v>401K</v>
      </c>
      <c r="H7" t="str">
        <f t="shared" ca="1" si="1"/>
        <v>K</v>
      </c>
      <c r="I7" t="str">
        <f t="shared" ca="1" si="2"/>
        <v>401</v>
      </c>
      <c r="J7" s="13">
        <f t="shared" ca="1" si="3"/>
        <v>401000</v>
      </c>
      <c r="K7" s="12">
        <f ca="1">IF(ISNUMBER(SEARCH("animal",$F7)),1,0)</f>
        <v>0</v>
      </c>
      <c r="L7" s="12">
        <f t="shared" ca="1" si="4"/>
        <v>0</v>
      </c>
      <c r="M7" s="12">
        <f t="shared" ca="1" si="5"/>
        <v>1</v>
      </c>
      <c r="N7">
        <f t="shared" ca="1" si="6"/>
        <v>1</v>
      </c>
    </row>
    <row r="8" spans="1:22" x14ac:dyDescent="0.2">
      <c r="A8">
        <v>7</v>
      </c>
      <c r="B8">
        <f ca="1">OFFSET(Sheet1!$A$2,($A8-1)*$V$1,0)</f>
        <v>7</v>
      </c>
      <c r="C8" t="str">
        <f ca="1">OFFSET(Sheet1!$C$2,($A8-1)*$V$1,0)</f>
        <v>Channel NewsAsia</v>
      </c>
      <c r="D8" t="str">
        <f ca="1">OFFSET(Sheet1!$C$4,($A8-1)*$V$1,0)</f>
        <v>@channelnewsasia</v>
      </c>
      <c r="E8" t="str">
        <f t="shared" ca="1" si="0"/>
        <v>channelnewsasia</v>
      </c>
      <c r="F8" t="str">
        <f ca="1">OFFSET(Sheet1!$E$2,($A8-1)*$V$1,0)</f>
        <v>Pets Travel Fashion</v>
      </c>
      <c r="G8" t="str">
        <f ca="1">OFFSET(Sheet1!$F$2,($A8-1)*$V$1,0)</f>
        <v>399.6K</v>
      </c>
      <c r="H8" t="str">
        <f t="shared" ca="1" si="1"/>
        <v>K</v>
      </c>
      <c r="I8" t="str">
        <f t="shared" ca="1" si="2"/>
        <v>399.6</v>
      </c>
      <c r="J8" s="13">
        <f t="shared" ca="1" si="3"/>
        <v>399600</v>
      </c>
      <c r="K8" s="12">
        <f ca="1">IF(ISNUMBER(SEARCH("animal",$F8)),1,0)</f>
        <v>0</v>
      </c>
      <c r="L8" s="12">
        <f t="shared" ca="1" si="4"/>
        <v>1</v>
      </c>
      <c r="M8" s="12">
        <f t="shared" ca="1" si="5"/>
        <v>0</v>
      </c>
      <c r="N8">
        <f t="shared" ca="1" si="6"/>
        <v>1</v>
      </c>
    </row>
    <row r="9" spans="1:22" x14ac:dyDescent="0.2">
      <c r="A9">
        <v>8</v>
      </c>
      <c r="B9">
        <f ca="1">OFFSET(Sheet1!$A$2,($A9-1)*$V$1,0)</f>
        <v>8</v>
      </c>
      <c r="C9" t="str">
        <f ca="1">OFFSET(Sheet1!$C$2,($A9-1)*$V$1,0)</f>
        <v>Irene Zhao yuqing</v>
      </c>
      <c r="D9" t="str">
        <f ca="1">OFFSET(Sheet1!$C$4,($A9-1)*$V$1,0)</f>
        <v>@b1gqing</v>
      </c>
      <c r="E9" t="str">
        <f t="shared" ca="1" si="0"/>
        <v>b1gqing</v>
      </c>
      <c r="F9" t="str">
        <f ca="1">OFFSET(Sheet1!$E$2,($A9-1)*$V$1,0)</f>
        <v>Fashion Modeling Styling Travel Photography Nature &amp; Outdoors Food &amp; Drink Health &amp; Fitness Hair &amp; Beauty Education</v>
      </c>
      <c r="G9" t="str">
        <f ca="1">OFFSET(Sheet1!$F$2,($A9-1)*$V$1,0)</f>
        <v>370.6K</v>
      </c>
      <c r="H9" t="str">
        <f t="shared" ca="1" si="1"/>
        <v>K</v>
      </c>
      <c r="I9" t="str">
        <f t="shared" ca="1" si="2"/>
        <v>370.6</v>
      </c>
      <c r="J9" s="13">
        <f t="shared" ca="1" si="3"/>
        <v>370600</v>
      </c>
      <c r="K9" s="12">
        <f ca="1">IF(ISNUMBER(SEARCH("animal",$F9)),1,0)</f>
        <v>0</v>
      </c>
      <c r="L9" s="12">
        <f t="shared" ca="1" si="4"/>
        <v>0</v>
      </c>
      <c r="M9" s="12">
        <f t="shared" ca="1" si="5"/>
        <v>1</v>
      </c>
      <c r="N9">
        <f t="shared" ca="1" si="6"/>
        <v>1</v>
      </c>
    </row>
    <row r="10" spans="1:22" x14ac:dyDescent="0.2">
      <c r="A10">
        <v>9</v>
      </c>
      <c r="B10">
        <f ca="1">OFFSET(Sheet1!$A$2,($A10-1)*$V$1,0)</f>
        <v>9</v>
      </c>
      <c r="C10" t="str">
        <f ca="1">OFFSET(Sheet1!$C$2,($A10-1)*$V$1,0)</f>
        <v>💎𝓣𝓾𝓷𝓰 𝓢𝓱𝓮𝓷𝓰💎</v>
      </c>
      <c r="D10" t="str">
        <f ca="1">OFFSET(Sheet1!$C$4,($A10-1)*$V$1,0)</f>
        <v>@tungsheng.sg</v>
      </c>
      <c r="E10" t="str">
        <f t="shared" ca="1" si="0"/>
        <v>tungsheng.sg</v>
      </c>
      <c r="F10" t="str">
        <f ca="1">OFFSET(Sheet1!$E$2,($A10-1)*$V$1,0)</f>
        <v>Entrepreneur Game Fashion Technology Travel Photography Nature &amp; Outdoors Humor Food &amp; Drink Health &amp; Fitness Hair &amp; Beauty Gardening Film, Music &amp; Books Education DIY &amp; Crafts Design Celebrities Cars &amp; Motorcycles Art Architecture Animals &amp; Pets Cooking</v>
      </c>
      <c r="G10" t="str">
        <f ca="1">OFFSET(Sheet1!$F$2,($A10-1)*$V$1,0)</f>
        <v>349.8K</v>
      </c>
      <c r="H10" t="str">
        <f t="shared" ca="1" si="1"/>
        <v>K</v>
      </c>
      <c r="I10" t="str">
        <f t="shared" ca="1" si="2"/>
        <v>349.8</v>
      </c>
      <c r="J10" s="13">
        <f t="shared" ca="1" si="3"/>
        <v>349800</v>
      </c>
      <c r="K10" s="12">
        <f ca="1">IF(ISNUMBER(SEARCH("animal",$F10)),1,0)</f>
        <v>1</v>
      </c>
      <c r="L10" s="12">
        <f t="shared" ca="1" si="4"/>
        <v>1</v>
      </c>
      <c r="M10" s="12">
        <f t="shared" ca="1" si="5"/>
        <v>1</v>
      </c>
      <c r="N10">
        <f t="shared" ca="1" si="6"/>
        <v>1</v>
      </c>
    </row>
    <row r="11" spans="1:22" x14ac:dyDescent="0.2">
      <c r="A11">
        <v>10</v>
      </c>
      <c r="B11">
        <f ca="1">OFFSET(Sheet1!$A$2,($A11-1)*$V$1,0)</f>
        <v>10</v>
      </c>
      <c r="C11" t="str">
        <f ca="1">OFFSET(Sheet1!$C$2,($A11-1)*$V$1,0)</f>
        <v>Taufik Batisah</v>
      </c>
      <c r="D11" t="str">
        <f ca="1">OFFSET(Sheet1!$C$4,($A11-1)*$V$1,0)</f>
        <v>@taufikbatisah</v>
      </c>
      <c r="E11" t="str">
        <f t="shared" ca="1" si="0"/>
        <v>taufikbatisah</v>
      </c>
      <c r="F11" t="str">
        <f ca="1">OFFSET(Sheet1!$E$2,($A11-1)*$V$1,0)</f>
        <v>Modeling Fashion</v>
      </c>
      <c r="G11" t="str">
        <f ca="1">OFFSET(Sheet1!$F$2,($A11-1)*$V$1,0)</f>
        <v>349.7K</v>
      </c>
      <c r="H11" t="str">
        <f t="shared" ca="1" si="1"/>
        <v>K</v>
      </c>
      <c r="I11" t="str">
        <f t="shared" ca="1" si="2"/>
        <v>349.7</v>
      </c>
      <c r="J11" s="13">
        <f t="shared" ca="1" si="3"/>
        <v>349700</v>
      </c>
      <c r="K11" s="12">
        <f ca="1">IF(ISNUMBER(SEARCH("animal",$F11)),1,0)</f>
        <v>0</v>
      </c>
      <c r="L11" s="12">
        <f t="shared" ca="1" si="4"/>
        <v>0</v>
      </c>
      <c r="M11" s="12">
        <f t="shared" ca="1" si="5"/>
        <v>0</v>
      </c>
      <c r="N11">
        <f t="shared" ca="1" si="6"/>
        <v>0</v>
      </c>
    </row>
    <row r="12" spans="1:22" x14ac:dyDescent="0.2">
      <c r="A12">
        <v>11</v>
      </c>
      <c r="B12">
        <f ca="1">OFFSET(Sheet1!$A$2,($A12-1)*$V$1,0)</f>
        <v>11</v>
      </c>
      <c r="C12" t="str">
        <f ca="1">OFFSET(Sheet1!$C$2,($A12-1)*$V$1,0)</f>
        <v>SOH PEI SHI 苏培诗</v>
      </c>
      <c r="D12" t="str">
        <f ca="1">OFFSET(Sheet1!$C$4,($A12-1)*$V$1,0)</f>
        <v>@speishi</v>
      </c>
      <c r="E12" t="str">
        <f t="shared" ca="1" si="0"/>
        <v>speishi</v>
      </c>
      <c r="F12" t="str">
        <f ca="1">OFFSET(Sheet1!$E$2,($A12-1)*$V$1,0)</f>
        <v>Fashion Lifestyle Beauty</v>
      </c>
      <c r="G12" t="str">
        <f ca="1">OFFSET(Sheet1!$F$2,($A12-1)*$V$1,0)</f>
        <v>346.8K</v>
      </c>
      <c r="H12" t="str">
        <f t="shared" ca="1" si="1"/>
        <v>K</v>
      </c>
      <c r="I12" t="str">
        <f t="shared" ca="1" si="2"/>
        <v>346.8</v>
      </c>
      <c r="J12" s="13">
        <f t="shared" ca="1" si="3"/>
        <v>346800</v>
      </c>
      <c r="K12" s="12">
        <f ca="1">IF(ISNUMBER(SEARCH("animal",$F12)),1,0)</f>
        <v>0</v>
      </c>
      <c r="L12" s="12">
        <f t="shared" ca="1" si="4"/>
        <v>0</v>
      </c>
      <c r="M12" s="12">
        <f t="shared" ca="1" si="5"/>
        <v>0</v>
      </c>
      <c r="N12">
        <f t="shared" ca="1" si="6"/>
        <v>0</v>
      </c>
    </row>
    <row r="13" spans="1:22" x14ac:dyDescent="0.2">
      <c r="A13">
        <v>12</v>
      </c>
      <c r="B13">
        <f ca="1">OFFSET(Sheet1!$A$2,($A13-1)*$V$1,0)</f>
        <v>12</v>
      </c>
      <c r="C13" t="str">
        <f ca="1">OFFSET(Sheet1!$C$2,($A13-1)*$V$1,0)</f>
        <v>小鱼KIKO • 339K</v>
      </c>
      <c r="D13" t="str">
        <f ca="1">OFFSET(Sheet1!$C$4,($A13-1)*$V$1,0)</f>
        <v>@xiaoyukiko</v>
      </c>
      <c r="E13" t="str">
        <f t="shared" ca="1" si="0"/>
        <v>xiaoyukiko</v>
      </c>
      <c r="F13" t="str">
        <f ca="1">OFFSET(Sheet1!$E$2,($A13-1)*$V$1,0)</f>
        <v>Geek Comics Anime Design DIY &amp; Crafts Hair &amp; Beauty Food &amp; Drink Fashion Game</v>
      </c>
      <c r="G13" t="str">
        <f ca="1">OFFSET(Sheet1!$F$2,($A13-1)*$V$1,0)</f>
        <v>341.9K</v>
      </c>
      <c r="H13" t="str">
        <f t="shared" ca="1" si="1"/>
        <v>K</v>
      </c>
      <c r="I13" t="str">
        <f t="shared" ca="1" si="2"/>
        <v>341.9</v>
      </c>
      <c r="J13" s="13">
        <f t="shared" ca="1" si="3"/>
        <v>341900</v>
      </c>
      <c r="K13" s="12">
        <f ca="1">IF(ISNUMBER(SEARCH("animal",$F13)),1,0)</f>
        <v>0</v>
      </c>
      <c r="L13" s="12">
        <f t="shared" ca="1" si="4"/>
        <v>0</v>
      </c>
      <c r="M13" s="12">
        <f t="shared" ca="1" si="5"/>
        <v>1</v>
      </c>
      <c r="N13">
        <f t="shared" ca="1" si="6"/>
        <v>1</v>
      </c>
    </row>
    <row r="14" spans="1:22" x14ac:dyDescent="0.2">
      <c r="A14">
        <v>13</v>
      </c>
      <c r="B14">
        <f ca="1">OFFSET(Sheet1!$A$2,($A14-1)*$V$1,0)</f>
        <v>13</v>
      </c>
      <c r="C14" t="str">
        <f ca="1">OFFSET(Sheet1!$C$2,($A14-1)*$V$1,0)</f>
        <v>BOBBY MARES</v>
      </c>
      <c r="D14" t="str">
        <f ca="1">OFFSET(Sheet1!$C$4,($A14-1)*$V$1,0)</f>
        <v>@itsbobbymares</v>
      </c>
      <c r="E14" t="str">
        <f t="shared" ca="1" si="0"/>
        <v>itsbobbymares</v>
      </c>
      <c r="F14" t="str">
        <f ca="1">OFFSET(Sheet1!$E$2,($A14-1)*$V$1,0)</f>
        <v>Cooking Animals &amp; Pets Art Celebrities Design Film, Music &amp; Books Hair &amp; Beauty Humor Nature &amp; Outdoors Photography Travel Technology Fashion</v>
      </c>
      <c r="G14" t="str">
        <f ca="1">OFFSET(Sheet1!$F$2,($A14-1)*$V$1,0)</f>
        <v>336.4K</v>
      </c>
      <c r="H14" t="str">
        <f t="shared" ca="1" si="1"/>
        <v>K</v>
      </c>
      <c r="I14" t="str">
        <f t="shared" ca="1" si="2"/>
        <v>336.4</v>
      </c>
      <c r="J14" s="13">
        <f t="shared" ca="1" si="3"/>
        <v>336400</v>
      </c>
      <c r="K14" s="12">
        <f ca="1">IF(ISNUMBER(SEARCH("animal",$F14)),1,0)</f>
        <v>1</v>
      </c>
      <c r="L14" s="12">
        <f t="shared" ca="1" si="4"/>
        <v>1</v>
      </c>
      <c r="M14" s="12">
        <f t="shared" ca="1" si="5"/>
        <v>0</v>
      </c>
      <c r="N14">
        <f t="shared" ca="1" si="6"/>
        <v>1</v>
      </c>
    </row>
    <row r="15" spans="1:22" x14ac:dyDescent="0.2">
      <c r="A15">
        <v>14</v>
      </c>
      <c r="B15">
        <f ca="1">OFFSET(Sheet1!$A$2,($A15-1)*$V$1,0)</f>
        <v>14</v>
      </c>
      <c r="C15" t="str">
        <f ca="1">OFFSET(Sheet1!$C$2,($A15-1)*$V$1,0)</f>
        <v>World's Finest Food Plating</v>
      </c>
      <c r="D15" t="str">
        <f ca="1">OFFSET(Sheet1!$C$4,($A15-1)*$V$1,0)</f>
        <v>@gourmetartistry</v>
      </c>
      <c r="E15" t="str">
        <f t="shared" ca="1" si="0"/>
        <v>gourmetartistry</v>
      </c>
      <c r="F15" t="str">
        <f ca="1">OFFSET(Sheet1!$E$2,($A15-1)*$V$1,0)</f>
        <v>Celebrities Fashion Hair &amp; Beauty</v>
      </c>
      <c r="G15" t="str">
        <f ca="1">OFFSET(Sheet1!$F$2,($A15-1)*$V$1,0)</f>
        <v>323.8K</v>
      </c>
      <c r="H15" t="str">
        <f t="shared" ca="1" si="1"/>
        <v>K</v>
      </c>
      <c r="I15" t="str">
        <f t="shared" ca="1" si="2"/>
        <v>323.8</v>
      </c>
      <c r="J15" s="13">
        <f t="shared" ca="1" si="3"/>
        <v>323800</v>
      </c>
      <c r="K15" s="12">
        <f ca="1">IF(ISNUMBER(SEARCH("animal",$F15)),1,0)</f>
        <v>0</v>
      </c>
      <c r="L15" s="12">
        <f t="shared" ca="1" si="4"/>
        <v>0</v>
      </c>
      <c r="M15" s="12">
        <f t="shared" ca="1" si="5"/>
        <v>0</v>
      </c>
      <c r="N15">
        <f t="shared" ca="1" si="6"/>
        <v>0</v>
      </c>
    </row>
    <row r="16" spans="1:22" x14ac:dyDescent="0.2">
      <c r="A16">
        <v>15</v>
      </c>
      <c r="B16">
        <f ca="1">OFFSET(Sheet1!$A$2,($A16-1)*$V$1,0)</f>
        <v>15</v>
      </c>
      <c r="C16" t="str">
        <f ca="1">OFFSET(Sheet1!$C$2,($A16-1)*$V$1,0)</f>
        <v>Andrea Chong</v>
      </c>
      <c r="D16" t="str">
        <f ca="1">OFFSET(Sheet1!$C$4,($A16-1)*$V$1,0)</f>
        <v>@dreachong</v>
      </c>
      <c r="E16" t="str">
        <f t="shared" ca="1" si="0"/>
        <v>dreachong</v>
      </c>
      <c r="F16" t="str">
        <f ca="1">OFFSET(Sheet1!$E$2,($A16-1)*$V$1,0)</f>
        <v>Fashion Styling Lifestyle</v>
      </c>
      <c r="G16" t="str">
        <f ca="1">OFFSET(Sheet1!$F$2,($A16-1)*$V$1,0)</f>
        <v>305.5K</v>
      </c>
      <c r="H16" t="str">
        <f t="shared" ca="1" si="1"/>
        <v>K</v>
      </c>
      <c r="I16" t="str">
        <f t="shared" ca="1" si="2"/>
        <v>305.5</v>
      </c>
      <c r="J16" s="13">
        <f t="shared" ca="1" si="3"/>
        <v>305500</v>
      </c>
      <c r="K16" s="12">
        <f ca="1">IF(ISNUMBER(SEARCH("animal",$F16)),1,0)</f>
        <v>0</v>
      </c>
      <c r="L16" s="12">
        <f t="shared" ca="1" si="4"/>
        <v>0</v>
      </c>
      <c r="M16" s="12">
        <f t="shared" ca="1" si="5"/>
        <v>0</v>
      </c>
      <c r="N16">
        <f t="shared" ca="1" si="6"/>
        <v>0</v>
      </c>
    </row>
    <row r="17" spans="1:14" x14ac:dyDescent="0.2">
      <c r="A17">
        <v>16</v>
      </c>
      <c r="B17">
        <f ca="1">OFFSET(Sheet1!$A$2,($A17-1)*$V$1,0)</f>
        <v>16</v>
      </c>
      <c r="C17" t="str">
        <f ca="1">OFFSET(Sheet1!$C$2,($A17-1)*$V$1,0)</f>
        <v>Carrie Wong 黄思恬</v>
      </c>
      <c r="D17" t="str">
        <f ca="1">OFFSET(Sheet1!$C$4,($A17-1)*$V$1,0)</f>
        <v>@carriewst</v>
      </c>
      <c r="E17" t="str">
        <f t="shared" ca="1" si="0"/>
        <v>carriewst</v>
      </c>
      <c r="F17" t="str">
        <f ca="1">OFFSET(Sheet1!$E$2,($A17-1)*$V$1,0)</f>
        <v>Fashion Modeling Lifestyle</v>
      </c>
      <c r="G17" t="str">
        <f ca="1">OFFSET(Sheet1!$F$2,($A17-1)*$V$1,0)</f>
        <v>297.4K</v>
      </c>
      <c r="H17" t="str">
        <f t="shared" ca="1" si="1"/>
        <v>K</v>
      </c>
      <c r="I17" t="str">
        <f t="shared" ca="1" si="2"/>
        <v>297.4</v>
      </c>
      <c r="J17" s="13">
        <f t="shared" ca="1" si="3"/>
        <v>297400</v>
      </c>
      <c r="K17" s="12">
        <f ca="1">IF(ISNUMBER(SEARCH("animal",$F17)),1,0)</f>
        <v>0</v>
      </c>
      <c r="L17" s="12">
        <f t="shared" ca="1" si="4"/>
        <v>0</v>
      </c>
      <c r="M17" s="12">
        <f t="shared" ca="1" si="5"/>
        <v>0</v>
      </c>
      <c r="N17">
        <f t="shared" ca="1" si="6"/>
        <v>0</v>
      </c>
    </row>
    <row r="18" spans="1:14" x14ac:dyDescent="0.2">
      <c r="A18">
        <v>17</v>
      </c>
      <c r="B18">
        <f ca="1">OFFSET(Sheet1!$A$2,($A18-1)*$V$1,0)</f>
        <v>17</v>
      </c>
      <c r="C18" t="str">
        <f ca="1">OFFSET(Sheet1!$C$2,($A18-1)*$V$1,0)</f>
        <v>K I M L I M</v>
      </c>
      <c r="D18" t="str">
        <f ca="1">OFFSET(Sheet1!$C$4,($A18-1)*$V$1,0)</f>
        <v>@kimlimhl</v>
      </c>
      <c r="E18" t="str">
        <f t="shared" ca="1" si="0"/>
        <v>kimlimhl</v>
      </c>
      <c r="F18" t="str">
        <f ca="1">OFFSET(Sheet1!$E$2,($A18-1)*$V$1,0)</f>
        <v>Fashion Lifestyle Design Technology Celebrities Humor</v>
      </c>
      <c r="G18" t="str">
        <f ca="1">OFFSET(Sheet1!$F$2,($A18-1)*$V$1,0)</f>
        <v>288.2K</v>
      </c>
      <c r="H18" t="str">
        <f t="shared" ca="1" si="1"/>
        <v>K</v>
      </c>
      <c r="I18" t="str">
        <f t="shared" ca="1" si="2"/>
        <v>288.2</v>
      </c>
      <c r="J18" s="13">
        <f t="shared" ca="1" si="3"/>
        <v>288200</v>
      </c>
      <c r="K18" s="12">
        <f ca="1">IF(ISNUMBER(SEARCH("animal",$F18)),1,0)</f>
        <v>0</v>
      </c>
      <c r="L18" s="12">
        <f t="shared" ca="1" si="4"/>
        <v>0</v>
      </c>
      <c r="M18" s="12">
        <f t="shared" ca="1" si="5"/>
        <v>0</v>
      </c>
      <c r="N18">
        <f t="shared" ca="1" si="6"/>
        <v>0</v>
      </c>
    </row>
    <row r="19" spans="1:14" x14ac:dyDescent="0.2">
      <c r="A19">
        <v>18</v>
      </c>
      <c r="B19">
        <f ca="1">OFFSET(Sheet1!$A$2,($A19-1)*$V$1,0)</f>
        <v>18</v>
      </c>
      <c r="C19" t="str">
        <f ca="1">OFFSET(Sheet1!$C$2,($A19-1)*$V$1,0)</f>
        <v>Novita Lam</v>
      </c>
      <c r="D19" t="str">
        <f ca="1">OFFSET(Sheet1!$C$4,($A19-1)*$V$1,0)</f>
        <v>@novitalam</v>
      </c>
      <c r="E19" t="str">
        <f t="shared" ca="1" si="0"/>
        <v>novitalam</v>
      </c>
      <c r="F19" t="str">
        <f ca="1">OFFSET(Sheet1!$E$2,($A19-1)*$V$1,0)</f>
        <v>Fashion</v>
      </c>
      <c r="G19" t="str">
        <f ca="1">OFFSET(Sheet1!$F$2,($A19-1)*$V$1,0)</f>
        <v>286.3K</v>
      </c>
      <c r="H19" t="str">
        <f t="shared" ca="1" si="1"/>
        <v>K</v>
      </c>
      <c r="I19" t="str">
        <f t="shared" ca="1" si="2"/>
        <v>286.3</v>
      </c>
      <c r="J19" s="13">
        <f t="shared" ca="1" si="3"/>
        <v>286300</v>
      </c>
      <c r="K19" s="12">
        <f ca="1">IF(ISNUMBER(SEARCH("animal",$F19)),1,0)</f>
        <v>0</v>
      </c>
      <c r="L19" s="12">
        <f t="shared" ca="1" si="4"/>
        <v>0</v>
      </c>
      <c r="M19" s="12">
        <f t="shared" ca="1" si="5"/>
        <v>0</v>
      </c>
      <c r="N19">
        <f t="shared" ca="1" si="6"/>
        <v>0</v>
      </c>
    </row>
    <row r="20" spans="1:14" x14ac:dyDescent="0.2">
      <c r="A20">
        <v>19</v>
      </c>
      <c r="B20">
        <f ca="1">OFFSET(Sheet1!$A$2,($A20-1)*$V$1,0)</f>
        <v>19</v>
      </c>
      <c r="C20" t="str">
        <f ca="1">OFFSET(Sheet1!$C$2,($A20-1)*$V$1,0)</f>
        <v>Julie Tan 陈欣淇</v>
      </c>
      <c r="D20" t="str">
        <f ca="1">OFFSET(Sheet1!$C$4,($A20-1)*$V$1,0)</f>
        <v>@julietan_cxq</v>
      </c>
      <c r="E20" t="str">
        <f t="shared" ca="1" si="0"/>
        <v>julietan_cxq</v>
      </c>
      <c r="F20" t="str">
        <f ca="1">OFFSET(Sheet1!$E$2,($A20-1)*$V$1,0)</f>
        <v>Actors Modeling Fashion</v>
      </c>
      <c r="G20" t="str">
        <f ca="1">OFFSET(Sheet1!$F$2,($A20-1)*$V$1,0)</f>
        <v>283.1K</v>
      </c>
      <c r="H20" t="str">
        <f t="shared" ca="1" si="1"/>
        <v>K</v>
      </c>
      <c r="I20" t="str">
        <f t="shared" ca="1" si="2"/>
        <v>283.1</v>
      </c>
      <c r="J20" s="13">
        <f t="shared" ca="1" si="3"/>
        <v>283100</v>
      </c>
      <c r="K20" s="12">
        <f ca="1">IF(ISNUMBER(SEARCH("animal",$F20)),1,0)</f>
        <v>0</v>
      </c>
      <c r="L20" s="12">
        <f t="shared" ca="1" si="4"/>
        <v>0</v>
      </c>
      <c r="M20" s="12">
        <f t="shared" ca="1" si="5"/>
        <v>0</v>
      </c>
      <c r="N20">
        <f t="shared" ca="1" si="6"/>
        <v>0</v>
      </c>
    </row>
    <row r="21" spans="1:14" x14ac:dyDescent="0.2">
      <c r="A21">
        <v>20</v>
      </c>
      <c r="B21">
        <f ca="1">OFFSET(Sheet1!$A$2,($A21-1)*$V$1,0)</f>
        <v>20</v>
      </c>
      <c r="C21" t="str">
        <f ca="1">OFFSET(Sheet1!$C$2,($A21-1)*$V$1,0)</f>
        <v>Mongchin Yeoh</v>
      </c>
      <c r="D21" t="str">
        <f ca="1">OFFSET(Sheet1!$C$4,($A21-1)*$V$1,0)</f>
        <v>@mongabong</v>
      </c>
      <c r="E21" t="str">
        <f t="shared" ca="1" si="0"/>
        <v>mongabong</v>
      </c>
      <c r="F21" t="str">
        <f ca="1">OFFSET(Sheet1!$E$2,($A21-1)*$V$1,0)</f>
        <v>Art Beauty Fashion</v>
      </c>
      <c r="G21" t="str">
        <f ca="1">OFFSET(Sheet1!$F$2,($A21-1)*$V$1,0)</f>
        <v>281.2K</v>
      </c>
      <c r="H21" t="str">
        <f t="shared" ca="1" si="1"/>
        <v>K</v>
      </c>
      <c r="I21" t="str">
        <f t="shared" ca="1" si="2"/>
        <v>281.2</v>
      </c>
      <c r="J21" s="13">
        <f t="shared" ca="1" si="3"/>
        <v>281200</v>
      </c>
      <c r="K21" s="12">
        <f ca="1">IF(ISNUMBER(SEARCH("animal",$F21)),1,0)</f>
        <v>0</v>
      </c>
      <c r="L21" s="12">
        <f t="shared" ca="1" si="4"/>
        <v>0</v>
      </c>
      <c r="M21" s="12">
        <f t="shared" ca="1" si="5"/>
        <v>0</v>
      </c>
      <c r="N21">
        <f t="shared" ca="1" si="6"/>
        <v>0</v>
      </c>
    </row>
    <row r="22" spans="1:14" x14ac:dyDescent="0.2">
      <c r="A22">
        <v>21</v>
      </c>
      <c r="B22">
        <f ca="1">OFFSET(Sheet1!$A$2,($A22-1)*$V$1,0)</f>
        <v>21</v>
      </c>
      <c r="C22" t="str">
        <f ca="1">OFFSET(Sheet1!$C$2,($A22-1)*$V$1,0)</f>
        <v>Hi, I’m Aurelia 🕊</v>
      </c>
      <c r="D22" t="str">
        <f ca="1">OFFSET(Sheet1!$C$4,($A22-1)*$V$1,0)</f>
        <v>@aureliang_</v>
      </c>
      <c r="E22" t="str">
        <f t="shared" ca="1" si="0"/>
        <v>aureliang_</v>
      </c>
      <c r="F22" t="str">
        <f ca="1">OFFSET(Sheet1!$E$2,($A22-1)*$V$1,0)</f>
        <v>Fashion Lifestyle Modeling</v>
      </c>
      <c r="G22" t="str">
        <f ca="1">OFFSET(Sheet1!$F$2,($A22-1)*$V$1,0)</f>
        <v>275.1K</v>
      </c>
      <c r="H22" t="str">
        <f t="shared" ca="1" si="1"/>
        <v>K</v>
      </c>
      <c r="I22" t="str">
        <f t="shared" ca="1" si="2"/>
        <v>275.1</v>
      </c>
      <c r="J22" s="13">
        <f t="shared" ca="1" si="3"/>
        <v>275100</v>
      </c>
      <c r="K22" s="12">
        <f ca="1">IF(ISNUMBER(SEARCH("animal",$F22)),1,0)</f>
        <v>0</v>
      </c>
      <c r="L22" s="12">
        <f t="shared" ca="1" si="4"/>
        <v>0</v>
      </c>
      <c r="M22" s="12">
        <f t="shared" ca="1" si="5"/>
        <v>0</v>
      </c>
      <c r="N22">
        <f t="shared" ca="1" si="6"/>
        <v>0</v>
      </c>
    </row>
    <row r="23" spans="1:14" x14ac:dyDescent="0.2">
      <c r="A23">
        <v>22</v>
      </c>
      <c r="B23">
        <f ca="1">OFFSET(Sheet1!$A$2,($A23-1)*$V$1,0)</f>
        <v>22</v>
      </c>
      <c r="C23" t="str">
        <f ca="1">OFFSET(Sheet1!$C$2,($A23-1)*$V$1,0)</f>
        <v>-fiona xie- *KITTY PONG*</v>
      </c>
      <c r="D23" t="str">
        <f ca="1">OFFSET(Sheet1!$C$4,($A23-1)*$V$1,0)</f>
        <v>@xplacidacidx</v>
      </c>
      <c r="E23" t="str">
        <f t="shared" ca="1" si="0"/>
        <v>xplacidacidx</v>
      </c>
      <c r="F23" t="str">
        <f ca="1">OFFSET(Sheet1!$E$2,($A23-1)*$V$1,0)</f>
        <v>Fashion Modeling Art</v>
      </c>
      <c r="G23" t="str">
        <f ca="1">OFFSET(Sheet1!$F$2,($A23-1)*$V$1,0)</f>
        <v>268.8K</v>
      </c>
      <c r="H23" t="str">
        <f t="shared" ca="1" si="1"/>
        <v>K</v>
      </c>
      <c r="I23" t="str">
        <f t="shared" ca="1" si="2"/>
        <v>268.8</v>
      </c>
      <c r="J23" s="13">
        <f t="shared" ca="1" si="3"/>
        <v>268800</v>
      </c>
      <c r="K23" s="12">
        <f ca="1">IF(ISNUMBER(SEARCH("animal",$F23)),1,0)</f>
        <v>0</v>
      </c>
      <c r="L23" s="12">
        <f t="shared" ca="1" si="4"/>
        <v>0</v>
      </c>
      <c r="M23" s="12">
        <f t="shared" ca="1" si="5"/>
        <v>0</v>
      </c>
      <c r="N23">
        <f t="shared" ca="1" si="6"/>
        <v>0</v>
      </c>
    </row>
    <row r="24" spans="1:14" x14ac:dyDescent="0.2">
      <c r="A24">
        <v>23</v>
      </c>
      <c r="B24">
        <f ca="1">OFFSET(Sheet1!$A$2,($A24-1)*$V$1,0)</f>
        <v>23</v>
      </c>
      <c r="C24" t="str">
        <f ca="1">OFFSET(Sheet1!$C$2,($A24-1)*$V$1,0)</f>
        <v>Melissa Celestine Koh</v>
      </c>
      <c r="D24" t="str">
        <f ca="1">OFFSET(Sheet1!$C$4,($A24-1)*$V$1,0)</f>
        <v>@melissackoh</v>
      </c>
      <c r="E24" t="str">
        <f t="shared" ca="1" si="0"/>
        <v>melissackoh</v>
      </c>
      <c r="F24" t="str">
        <f ca="1">OFFSET(Sheet1!$E$2,($A24-1)*$V$1,0)</f>
        <v>Fashion Lifestyle Architecture Hair &amp; Beauty</v>
      </c>
      <c r="G24" t="str">
        <f ca="1">OFFSET(Sheet1!$F$2,($A24-1)*$V$1,0)</f>
        <v>267.8K</v>
      </c>
      <c r="H24" t="str">
        <f t="shared" ca="1" si="1"/>
        <v>K</v>
      </c>
      <c r="I24" t="str">
        <f t="shared" ca="1" si="2"/>
        <v>267.8</v>
      </c>
      <c r="J24" s="13">
        <f t="shared" ca="1" si="3"/>
        <v>267800</v>
      </c>
      <c r="K24" s="12">
        <f ca="1">IF(ISNUMBER(SEARCH("animal",$F24)),1,0)</f>
        <v>0</v>
      </c>
      <c r="L24" s="12">
        <f t="shared" ca="1" si="4"/>
        <v>0</v>
      </c>
      <c r="M24" s="12">
        <f t="shared" ca="1" si="5"/>
        <v>0</v>
      </c>
      <c r="N24">
        <f t="shared" ca="1" si="6"/>
        <v>0</v>
      </c>
    </row>
    <row r="25" spans="1:14" x14ac:dyDescent="0.2">
      <c r="A25">
        <v>24</v>
      </c>
      <c r="B25">
        <f ca="1">OFFSET(Sheet1!$A$2,($A25-1)*$V$1,0)</f>
        <v>24</v>
      </c>
      <c r="C25" t="str">
        <f ca="1">OFFSET(Sheet1!$C$2,($A25-1)*$V$1,0)</f>
        <v>Katherina-Olivia Lacey</v>
      </c>
      <c r="D25" t="str">
        <f ca="1">OFFSET(Sheet1!$C$4,($A25-1)*$V$1,0)</f>
        <v>@katherinaolivia</v>
      </c>
      <c r="E25" t="str">
        <f t="shared" ca="1" si="0"/>
        <v>katherinaolivia</v>
      </c>
      <c r="F25" t="str">
        <f ca="1">OFFSET(Sheet1!$E$2,($A25-1)*$V$1,0)</f>
        <v>Entrepreneur Business Marketing Photography Travel Technology Fashion</v>
      </c>
      <c r="G25" t="str">
        <f ca="1">OFFSET(Sheet1!$F$2,($A25-1)*$V$1,0)</f>
        <v>250.2K</v>
      </c>
      <c r="H25" t="str">
        <f t="shared" ca="1" si="1"/>
        <v>K</v>
      </c>
      <c r="I25" t="str">
        <f t="shared" ca="1" si="2"/>
        <v>250.2</v>
      </c>
      <c r="J25" s="13">
        <f t="shared" ca="1" si="3"/>
        <v>250200</v>
      </c>
      <c r="K25" s="12">
        <f ca="1">IF(ISNUMBER(SEARCH("animal",$F25)),1,0)</f>
        <v>0</v>
      </c>
      <c r="L25" s="12">
        <f t="shared" ca="1" si="4"/>
        <v>0</v>
      </c>
      <c r="M25" s="12">
        <f t="shared" ca="1" si="5"/>
        <v>0</v>
      </c>
      <c r="N25">
        <f t="shared" ca="1" si="6"/>
        <v>0</v>
      </c>
    </row>
    <row r="26" spans="1:14" x14ac:dyDescent="0.2">
      <c r="A26">
        <v>25</v>
      </c>
      <c r="B26">
        <f ca="1">OFFSET(Sheet1!$A$2,($A26-1)*$V$1,0)</f>
        <v>25</v>
      </c>
      <c r="C26" t="str">
        <f ca="1">OFFSET(Sheet1!$C$2,($A26-1)*$V$1,0)</f>
        <v>Nicole Low</v>
      </c>
      <c r="D26" t="str">
        <f ca="1">OFFSET(Sheet1!$C$4,($A26-1)*$V$1,0)</f>
        <v>@nicolekittykatx</v>
      </c>
      <c r="E26" t="str">
        <f t="shared" ca="1" si="0"/>
        <v>nicolekittykatx</v>
      </c>
      <c r="F26" t="str">
        <f ca="1">OFFSET(Sheet1!$E$2,($A26-1)*$V$1,0)</f>
        <v>Art Fashion Modeling</v>
      </c>
      <c r="G26" t="str">
        <f ca="1">OFFSET(Sheet1!$F$2,($A26-1)*$V$1,0)</f>
        <v>240.3K</v>
      </c>
      <c r="H26" t="str">
        <f t="shared" ca="1" si="1"/>
        <v>K</v>
      </c>
      <c r="I26" t="str">
        <f t="shared" ca="1" si="2"/>
        <v>240.3</v>
      </c>
      <c r="J26" s="13">
        <f t="shared" ca="1" si="3"/>
        <v>240300</v>
      </c>
      <c r="K26" s="12">
        <f ca="1">IF(ISNUMBER(SEARCH("animal",$F26)),1,0)</f>
        <v>0</v>
      </c>
      <c r="L26" s="12">
        <f t="shared" ca="1" si="4"/>
        <v>0</v>
      </c>
      <c r="M26" s="12">
        <f t="shared" ca="1" si="5"/>
        <v>0</v>
      </c>
      <c r="N26">
        <f t="shared" ca="1" si="6"/>
        <v>0</v>
      </c>
    </row>
    <row r="27" spans="1:14" x14ac:dyDescent="0.2">
      <c r="A27">
        <v>26</v>
      </c>
      <c r="B27">
        <f ca="1">OFFSET(Sheet1!$A$2,($A27-1)*$V$1,0)</f>
        <v>26</v>
      </c>
      <c r="C27" t="str">
        <f ca="1">OFFSET(Sheet1!$C$2,($A27-1)*$V$1,0)</f>
        <v>Sylvia Chan</v>
      </c>
      <c r="D27" t="str">
        <f ca="1">OFFSET(Sheet1!$C$4,($A27-1)*$V$1,0)</f>
        <v>@sylsylnoc</v>
      </c>
      <c r="E27" t="str">
        <f t="shared" ca="1" si="0"/>
        <v>sylsylnoc</v>
      </c>
      <c r="F27" t="str">
        <f ca="1">OFFSET(Sheet1!$E$2,($A27-1)*$V$1,0)</f>
        <v>Fashion Travel Lifestyle</v>
      </c>
      <c r="G27" t="str">
        <f ca="1">OFFSET(Sheet1!$F$2,($A27-1)*$V$1,0)</f>
        <v>237.3K</v>
      </c>
      <c r="H27" t="str">
        <f t="shared" ca="1" si="1"/>
        <v>K</v>
      </c>
      <c r="I27" t="str">
        <f t="shared" ca="1" si="2"/>
        <v>237.3</v>
      </c>
      <c r="J27" s="13">
        <f t="shared" ca="1" si="3"/>
        <v>237300</v>
      </c>
      <c r="K27" s="12">
        <f ca="1">IF(ISNUMBER(SEARCH("animal",$F27)),1,0)</f>
        <v>0</v>
      </c>
      <c r="L27" s="12">
        <f t="shared" ca="1" si="4"/>
        <v>0</v>
      </c>
      <c r="M27" s="12">
        <f t="shared" ca="1" si="5"/>
        <v>0</v>
      </c>
      <c r="N27">
        <f t="shared" ca="1" si="6"/>
        <v>0</v>
      </c>
    </row>
    <row r="28" spans="1:14" x14ac:dyDescent="0.2">
      <c r="A28">
        <v>27</v>
      </c>
      <c r="B28">
        <f ca="1">OFFSET(Sheet1!$A$2,($A28-1)*$V$1,0)</f>
        <v>27</v>
      </c>
      <c r="C28" t="str">
        <f ca="1">OFFSET(Sheet1!$C$2,($A28-1)*$V$1,0)</f>
        <v>Elegantstyles.net</v>
      </c>
      <c r="D28" t="str">
        <f ca="1">OFFSET(Sheet1!$C$4,($A28-1)*$V$1,0)</f>
        <v>@elegantstylesfashion</v>
      </c>
      <c r="E28" t="str">
        <f t="shared" ca="1" si="0"/>
        <v>elegantstylesfashion</v>
      </c>
      <c r="F28" t="str">
        <f ca="1">OFFSET(Sheet1!$E$2,($A28-1)*$V$1,0)</f>
        <v>Fashion Lifestyle Modeling</v>
      </c>
      <c r="G28" t="str">
        <f ca="1">OFFSET(Sheet1!$F$2,($A28-1)*$V$1,0)</f>
        <v>236.6K</v>
      </c>
      <c r="H28" t="str">
        <f t="shared" ca="1" si="1"/>
        <v>K</v>
      </c>
      <c r="I28" t="str">
        <f t="shared" ca="1" si="2"/>
        <v>236.6</v>
      </c>
      <c r="J28" s="13">
        <f t="shared" ca="1" si="3"/>
        <v>236600</v>
      </c>
      <c r="K28" s="12">
        <f ca="1">IF(ISNUMBER(SEARCH("animal",$F28)),1,0)</f>
        <v>0</v>
      </c>
      <c r="L28" s="12">
        <f t="shared" ca="1" si="4"/>
        <v>0</v>
      </c>
      <c r="M28" s="12">
        <f t="shared" ca="1" si="5"/>
        <v>0</v>
      </c>
      <c r="N28">
        <f t="shared" ca="1" si="6"/>
        <v>0</v>
      </c>
    </row>
    <row r="29" spans="1:14" x14ac:dyDescent="0.2">
      <c r="A29">
        <v>28</v>
      </c>
      <c r="B29">
        <f ca="1">OFFSET(Sheet1!$A$2,($A29-1)*$V$1,0)</f>
        <v>28</v>
      </c>
      <c r="C29" t="str">
        <f ca="1">OFFSET(Sheet1!$C$2,($A29-1)*$V$1,0)</f>
        <v>Zoe Tay鄭惠玉</v>
      </c>
      <c r="D29" t="str">
        <f ca="1">OFFSET(Sheet1!$C$4,($A29-1)*$V$1,0)</f>
        <v>@zoetay10</v>
      </c>
      <c r="E29" t="str">
        <f t="shared" ca="1" si="0"/>
        <v>zoetay10</v>
      </c>
      <c r="F29" t="str">
        <f ca="1">OFFSET(Sheet1!$E$2,($A29-1)*$V$1,0)</f>
        <v>Fashion Modeling</v>
      </c>
      <c r="G29" t="str">
        <f ca="1">OFFSET(Sheet1!$F$2,($A29-1)*$V$1,0)</f>
        <v>223.9K</v>
      </c>
      <c r="H29" t="str">
        <f t="shared" ca="1" si="1"/>
        <v>K</v>
      </c>
      <c r="I29" t="str">
        <f t="shared" ca="1" si="2"/>
        <v>223.9</v>
      </c>
      <c r="J29" s="13">
        <f t="shared" ca="1" si="3"/>
        <v>223900</v>
      </c>
      <c r="K29" s="12">
        <f ca="1">IF(ISNUMBER(SEARCH("animal",$F29)),1,0)</f>
        <v>0</v>
      </c>
      <c r="L29" s="12">
        <f t="shared" ca="1" si="4"/>
        <v>0</v>
      </c>
      <c r="M29" s="12">
        <f t="shared" ca="1" si="5"/>
        <v>0</v>
      </c>
      <c r="N29">
        <f t="shared" ca="1" si="6"/>
        <v>0</v>
      </c>
    </row>
    <row r="30" spans="1:14" x14ac:dyDescent="0.2">
      <c r="A30">
        <v>29</v>
      </c>
      <c r="B30">
        <f ca="1">OFFSET(Sheet1!$A$2,($A30-1)*$V$1,0)</f>
        <v>29</v>
      </c>
      <c r="C30" t="str">
        <f ca="1">OFFSET(Sheet1!$C$2,($A30-1)*$V$1,0)</f>
        <v>徐彬 Xu Bin</v>
      </c>
      <c r="D30" t="str">
        <f ca="1">OFFSET(Sheet1!$C$4,($A30-1)*$V$1,0)</f>
        <v>@xubin_</v>
      </c>
      <c r="E30" t="str">
        <f t="shared" ca="1" si="0"/>
        <v>xubin_</v>
      </c>
      <c r="F30" t="str">
        <f ca="1">OFFSET(Sheet1!$E$2,($A30-1)*$V$1,0)</f>
        <v>Actors Fashion Modeling</v>
      </c>
      <c r="G30" t="str">
        <f ca="1">OFFSET(Sheet1!$F$2,($A30-1)*$V$1,0)</f>
        <v>216.8K</v>
      </c>
      <c r="H30" t="str">
        <f t="shared" ca="1" si="1"/>
        <v>K</v>
      </c>
      <c r="I30" t="str">
        <f t="shared" ca="1" si="2"/>
        <v>216.8</v>
      </c>
      <c r="J30" s="13">
        <f t="shared" ca="1" si="3"/>
        <v>216800</v>
      </c>
      <c r="K30" s="12">
        <f ca="1">IF(ISNUMBER(SEARCH("animal",$F30)),1,0)</f>
        <v>0</v>
      </c>
      <c r="L30" s="12">
        <f t="shared" ca="1" si="4"/>
        <v>0</v>
      </c>
      <c r="M30" s="12">
        <f t="shared" ca="1" si="5"/>
        <v>0</v>
      </c>
      <c r="N30">
        <f t="shared" ca="1" si="6"/>
        <v>0</v>
      </c>
    </row>
    <row r="31" spans="1:14" x14ac:dyDescent="0.2">
      <c r="A31">
        <v>30</v>
      </c>
      <c r="B31">
        <f ca="1">OFFSET(Sheet1!$A$2,($A31-1)*$V$1,0)</f>
        <v>30</v>
      </c>
      <c r="C31" t="str">
        <f ca="1">OFFSET(Sheet1!$C$2,($A31-1)*$V$1,0)</f>
        <v>Ching Ching Cai</v>
      </c>
      <c r="D31" t="str">
        <f ca="1">OFFSET(Sheet1!$C$4,($A31-1)*$V$1,0)</f>
        <v>@littleyetichingching</v>
      </c>
      <c r="E31" t="str">
        <f t="shared" ca="1" si="0"/>
        <v>littleyetichingching</v>
      </c>
      <c r="F31" t="str">
        <f ca="1">OFFSET(Sheet1!$E$2,($A31-1)*$V$1,0)</f>
        <v>Modeling Fashion Cooking Animals &amp; Pets Hair &amp; Beauty</v>
      </c>
      <c r="G31" t="str">
        <f ca="1">OFFSET(Sheet1!$F$2,($A31-1)*$V$1,0)</f>
        <v>213.3K</v>
      </c>
      <c r="H31" t="str">
        <f t="shared" ca="1" si="1"/>
        <v>K</v>
      </c>
      <c r="I31" t="str">
        <f t="shared" ca="1" si="2"/>
        <v>213.3</v>
      </c>
      <c r="J31" s="13">
        <f t="shared" ca="1" si="3"/>
        <v>213300</v>
      </c>
      <c r="K31" s="12">
        <f ca="1">IF(ISNUMBER(SEARCH("animal",$F31)),1,0)</f>
        <v>1</v>
      </c>
      <c r="L31" s="12">
        <f t="shared" ca="1" si="4"/>
        <v>1</v>
      </c>
      <c r="M31" s="12">
        <f t="shared" ca="1" si="5"/>
        <v>0</v>
      </c>
      <c r="N31">
        <f t="shared" ca="1" si="6"/>
        <v>1</v>
      </c>
    </row>
    <row r="32" spans="1:14" x14ac:dyDescent="0.2">
      <c r="A32">
        <v>31</v>
      </c>
      <c r="B32">
        <f ca="1">OFFSET(Sheet1!$A$2,($A32-1)*$V$1,0)</f>
        <v>31</v>
      </c>
      <c r="C32" t="str">
        <f ca="1">OFFSET(Sheet1!$C$2,($A32-1)*$V$1,0)</f>
        <v>Hayley Woo 胡佳嬑</v>
      </c>
      <c r="D32" t="str">
        <f ca="1">OFFSET(Sheet1!$C$4,($A32-1)*$V$1,0)</f>
        <v>@hayleywoojiayi</v>
      </c>
      <c r="E32" t="str">
        <f t="shared" ca="1" si="0"/>
        <v>hayleywoojiayi</v>
      </c>
      <c r="F32" t="str">
        <f ca="1">OFFSET(Sheet1!$E$2,($A32-1)*$V$1,0)</f>
        <v>Modeling Fashion Art</v>
      </c>
      <c r="G32" t="str">
        <f ca="1">OFFSET(Sheet1!$F$2,($A32-1)*$V$1,0)</f>
        <v>210.3K</v>
      </c>
      <c r="H32" t="str">
        <f t="shared" ca="1" si="1"/>
        <v>K</v>
      </c>
      <c r="I32" t="str">
        <f t="shared" ca="1" si="2"/>
        <v>210.3</v>
      </c>
      <c r="J32" s="13">
        <f t="shared" ca="1" si="3"/>
        <v>210300</v>
      </c>
      <c r="K32" s="12">
        <f ca="1">IF(ISNUMBER(SEARCH("animal",$F32)),1,0)</f>
        <v>0</v>
      </c>
      <c r="L32" s="12">
        <f t="shared" ca="1" si="4"/>
        <v>0</v>
      </c>
      <c r="M32" s="12">
        <f t="shared" ca="1" si="5"/>
        <v>0</v>
      </c>
      <c r="N32">
        <f t="shared" ca="1" si="6"/>
        <v>0</v>
      </c>
    </row>
    <row r="33" spans="1:14" x14ac:dyDescent="0.2">
      <c r="A33">
        <v>32</v>
      </c>
      <c r="B33">
        <f ca="1">OFFSET(Sheet1!$A$2,($A33-1)*$V$1,0)</f>
        <v>32</v>
      </c>
      <c r="C33" t="str">
        <f ca="1">OFFSET(Sheet1!$C$2,($A33-1)*$V$1,0)</f>
        <v>Ya Hui 雅慧</v>
      </c>
      <c r="D33" t="str">
        <f ca="1">OFFSET(Sheet1!$C$4,($A33-1)*$V$1,0)</f>
        <v>@yahuiyh</v>
      </c>
      <c r="E33" t="str">
        <f t="shared" ca="1" si="0"/>
        <v>yahuiyh</v>
      </c>
      <c r="F33" t="str">
        <f ca="1">OFFSET(Sheet1!$E$2,($A33-1)*$V$1,0)</f>
        <v>Actors Modeling Fashion Music</v>
      </c>
      <c r="G33" t="str">
        <f ca="1">OFFSET(Sheet1!$F$2,($A33-1)*$V$1,0)</f>
        <v>204.9K</v>
      </c>
      <c r="H33" t="str">
        <f t="shared" ca="1" si="1"/>
        <v>K</v>
      </c>
      <c r="I33" t="str">
        <f t="shared" ca="1" si="2"/>
        <v>204.9</v>
      </c>
      <c r="J33" s="13">
        <f t="shared" ca="1" si="3"/>
        <v>204900</v>
      </c>
      <c r="K33" s="12">
        <f ca="1">IF(ISNUMBER(SEARCH("animal",$F33)),1,0)</f>
        <v>0</v>
      </c>
      <c r="L33" s="12">
        <f t="shared" ca="1" si="4"/>
        <v>0</v>
      </c>
      <c r="M33" s="12">
        <f t="shared" ca="1" si="5"/>
        <v>0</v>
      </c>
      <c r="N33">
        <f t="shared" ca="1" si="6"/>
        <v>0</v>
      </c>
    </row>
    <row r="34" spans="1:14" x14ac:dyDescent="0.2">
      <c r="A34">
        <v>33</v>
      </c>
      <c r="B34">
        <f ca="1">OFFSET(Sheet1!$A$2,($A34-1)*$V$1,0)</f>
        <v>33</v>
      </c>
      <c r="C34" t="str">
        <f ca="1">OFFSET(Sheet1!$C$2,($A34-1)*$V$1,0)</f>
        <v>Denise Soong Ee Lyn 🍉</v>
      </c>
      <c r="D34" t="str">
        <f ca="1">OFFSET(Sheet1!$C$4,($A34-1)*$V$1,0)</f>
        <v>@denisesoongeelyn</v>
      </c>
      <c r="E34" t="str">
        <f t="shared" ca="1" si="0"/>
        <v>denisesoongeelyn</v>
      </c>
      <c r="F34" t="str">
        <f ca="1">OFFSET(Sheet1!$E$2,($A34-1)*$V$1,0)</f>
        <v>Fashion</v>
      </c>
      <c r="G34" t="str">
        <f ca="1">OFFSET(Sheet1!$F$2,($A34-1)*$V$1,0)</f>
        <v>204.5K</v>
      </c>
      <c r="H34" t="str">
        <f t="shared" ca="1" si="1"/>
        <v>K</v>
      </c>
      <c r="I34" t="str">
        <f t="shared" ca="1" si="2"/>
        <v>204.5</v>
      </c>
      <c r="J34" s="13">
        <f t="shared" ca="1" si="3"/>
        <v>204500</v>
      </c>
      <c r="K34" s="12">
        <f ca="1">IF(ISNUMBER(SEARCH("animal",$F34)),1,0)</f>
        <v>0</v>
      </c>
      <c r="L34" s="12">
        <f t="shared" ca="1" si="4"/>
        <v>0</v>
      </c>
      <c r="M34" s="12">
        <f t="shared" ca="1" si="5"/>
        <v>0</v>
      </c>
      <c r="N34">
        <f t="shared" ca="1" si="6"/>
        <v>0</v>
      </c>
    </row>
    <row r="35" spans="1:14" x14ac:dyDescent="0.2">
      <c r="A35">
        <v>34</v>
      </c>
      <c r="B35">
        <f ca="1">OFFSET(Sheet1!$A$2,($A35-1)*$V$1,0)</f>
        <v>34</v>
      </c>
      <c r="C35" t="str">
        <f ca="1">OFFSET(Sheet1!$C$2,($A35-1)*$V$1,0)</f>
        <v>★ YUYU ★ twitch.tv/yuyumonster</v>
      </c>
      <c r="D35" t="str">
        <f ca="1">OFFSET(Sheet1!$C$4,($A35-1)*$V$1,0)</f>
        <v>@yuyu.monster</v>
      </c>
      <c r="E35" t="str">
        <f t="shared" ca="1" si="0"/>
        <v>yuyu.monster</v>
      </c>
      <c r="F35" t="str">
        <f ca="1">OFFSET(Sheet1!$E$2,($A35-1)*$V$1,0)</f>
        <v>Geek Anime Comics Animals &amp; Pets Art Design DIY &amp; Crafts Hair &amp; Beauty Food &amp; Drink Photography Travel Fashion</v>
      </c>
      <c r="G35" t="str">
        <f ca="1">OFFSET(Sheet1!$F$2,($A35-1)*$V$1,0)</f>
        <v>203.1K</v>
      </c>
      <c r="H35" t="str">
        <f t="shared" ca="1" si="1"/>
        <v>K</v>
      </c>
      <c r="I35" t="str">
        <f t="shared" ca="1" si="2"/>
        <v>203.1</v>
      </c>
      <c r="J35" s="13">
        <f t="shared" ca="1" si="3"/>
        <v>203100</v>
      </c>
      <c r="K35" s="12">
        <f ca="1">IF(ISNUMBER(SEARCH("animal",$F35)),1,0)</f>
        <v>1</v>
      </c>
      <c r="L35" s="12">
        <f t="shared" ca="1" si="4"/>
        <v>1</v>
      </c>
      <c r="M35" s="12">
        <f t="shared" ca="1" si="5"/>
        <v>1</v>
      </c>
      <c r="N35">
        <f t="shared" ca="1" si="6"/>
        <v>1</v>
      </c>
    </row>
    <row r="36" spans="1:14" x14ac:dyDescent="0.2">
      <c r="A36">
        <v>35</v>
      </c>
      <c r="B36">
        <f ca="1">OFFSET(Sheet1!$A$2,($A36-1)*$V$1,0)</f>
        <v>35</v>
      </c>
      <c r="C36" t="str">
        <f ca="1">OFFSET(Sheet1!$C$2,($A36-1)*$V$1,0)</f>
        <v>✘ Rachel Wong 誼恩 ✘</v>
      </c>
      <c r="D36" t="str">
        <f ca="1">OFFSET(Sheet1!$C$4,($A36-1)*$V$1,0)</f>
        <v>@rchlwngxx</v>
      </c>
      <c r="E36" t="str">
        <f t="shared" ca="1" si="0"/>
        <v>rchlwngxx</v>
      </c>
      <c r="F36" t="str">
        <f ca="1">OFFSET(Sheet1!$E$2,($A36-1)*$V$1,0)</f>
        <v>Fashion Modeling Lifestyle Photography Travel Technology</v>
      </c>
      <c r="G36" t="str">
        <f ca="1">OFFSET(Sheet1!$F$2,($A36-1)*$V$1,0)</f>
        <v>196.5K</v>
      </c>
      <c r="H36" t="str">
        <f t="shared" ca="1" si="1"/>
        <v>K</v>
      </c>
      <c r="I36" t="str">
        <f t="shared" ca="1" si="2"/>
        <v>196.5</v>
      </c>
      <c r="J36" s="13">
        <f t="shared" ca="1" si="3"/>
        <v>196500</v>
      </c>
      <c r="K36" s="12">
        <f ca="1">IF(ISNUMBER(SEARCH("animal",$F36)),1,0)</f>
        <v>0</v>
      </c>
      <c r="L36" s="12">
        <f t="shared" ca="1" si="4"/>
        <v>0</v>
      </c>
      <c r="M36" s="12">
        <f t="shared" ca="1" si="5"/>
        <v>0</v>
      </c>
      <c r="N36">
        <f t="shared" ca="1" si="6"/>
        <v>0</v>
      </c>
    </row>
    <row r="37" spans="1:14" x14ac:dyDescent="0.2">
      <c r="A37">
        <v>36</v>
      </c>
      <c r="B37">
        <f ca="1">OFFSET(Sheet1!$A$2,($A37-1)*$V$1,0)</f>
        <v>36</v>
      </c>
      <c r="C37" t="str">
        <f ca="1">OFFSET(Sheet1!$C$2,($A37-1)*$V$1,0)</f>
        <v>Saffron Sharpe</v>
      </c>
      <c r="D37" t="str">
        <f ca="1">OFFSET(Sheet1!$C$4,($A37-1)*$V$1,0)</f>
        <v>@saffronsharpe</v>
      </c>
      <c r="E37" t="str">
        <f t="shared" ca="1" si="0"/>
        <v>saffronsharpe</v>
      </c>
      <c r="F37" t="str">
        <f ca="1">OFFSET(Sheet1!$E$2,($A37-1)*$V$1,0)</f>
        <v>Fashion Lifestyle Modeling Design Hair &amp; Beauty Health &amp; Fitness</v>
      </c>
      <c r="G37" t="str">
        <f ca="1">OFFSET(Sheet1!$F$2,($A37-1)*$V$1,0)</f>
        <v>190.6K</v>
      </c>
      <c r="H37" t="str">
        <f t="shared" ca="1" si="1"/>
        <v>K</v>
      </c>
      <c r="I37" t="str">
        <f t="shared" ca="1" si="2"/>
        <v>190.6</v>
      </c>
      <c r="J37" s="13">
        <f t="shared" ca="1" si="3"/>
        <v>190600</v>
      </c>
      <c r="K37" s="12">
        <f ca="1">IF(ISNUMBER(SEARCH("animal",$F37)),1,0)</f>
        <v>0</v>
      </c>
      <c r="L37" s="12">
        <f t="shared" ca="1" si="4"/>
        <v>0</v>
      </c>
      <c r="M37" s="12">
        <f t="shared" ca="1" si="5"/>
        <v>0</v>
      </c>
      <c r="N37">
        <f t="shared" ca="1" si="6"/>
        <v>0</v>
      </c>
    </row>
    <row r="38" spans="1:14" x14ac:dyDescent="0.2">
      <c r="A38">
        <v>37</v>
      </c>
      <c r="B38">
        <f ca="1">OFFSET(Sheet1!$A$2,($A38-1)*$V$1,0)</f>
        <v>37</v>
      </c>
      <c r="C38" t="str">
        <f ca="1">OFFSET(Sheet1!$C$2,($A38-1)*$V$1,0)</f>
        <v>EUNICE ANNABEL LIM</v>
      </c>
      <c r="D38" t="str">
        <f ca="1">OFFSET(Sheet1!$C$4,($A38-1)*$V$1,0)</f>
        <v>@euniceannabel</v>
      </c>
      <c r="E38" t="str">
        <f t="shared" ca="1" si="0"/>
        <v>euniceannabel</v>
      </c>
      <c r="F38" t="str">
        <f ca="1">OFFSET(Sheet1!$E$2,($A38-1)*$V$1,0)</f>
        <v>Modeling Fashion Architecture Travel Photography Nature &amp; Outdoors Film, Music &amp; Books</v>
      </c>
      <c r="G38" t="str">
        <f ca="1">OFFSET(Sheet1!$F$2,($A38-1)*$V$1,0)</f>
        <v>187.8K</v>
      </c>
      <c r="H38" t="str">
        <f t="shared" ca="1" si="1"/>
        <v>K</v>
      </c>
      <c r="I38" t="str">
        <f t="shared" ca="1" si="2"/>
        <v>187.8</v>
      </c>
      <c r="J38" s="13">
        <f t="shared" ca="1" si="3"/>
        <v>187800</v>
      </c>
      <c r="K38" s="12">
        <f ca="1">IF(ISNUMBER(SEARCH("animal",$F38)),1,0)</f>
        <v>0</v>
      </c>
      <c r="L38" s="12">
        <f t="shared" ca="1" si="4"/>
        <v>0</v>
      </c>
      <c r="M38" s="12">
        <f t="shared" ca="1" si="5"/>
        <v>0</v>
      </c>
      <c r="N38">
        <f t="shared" ca="1" si="6"/>
        <v>0</v>
      </c>
    </row>
    <row r="39" spans="1:14" x14ac:dyDescent="0.2">
      <c r="A39">
        <v>38</v>
      </c>
      <c r="B39">
        <f ca="1">OFFSET(Sheet1!$A$2,($A39-1)*$V$1,0)</f>
        <v>38</v>
      </c>
      <c r="C39" t="str">
        <f ca="1">OFFSET(Sheet1!$C$2,($A39-1)*$V$1,0)</f>
        <v>龎蕾馨 Kate Pang</v>
      </c>
      <c r="D39" t="str">
        <f ca="1">OFFSET(Sheet1!$C$4,($A39-1)*$V$1,0)</f>
        <v>@katepang311</v>
      </c>
      <c r="E39" t="str">
        <f t="shared" ca="1" si="0"/>
        <v>katepang311</v>
      </c>
      <c r="F39" t="str">
        <f ca="1">OFFSET(Sheet1!$E$2,($A39-1)*$V$1,0)</f>
        <v>Moms Modeling Fashion</v>
      </c>
      <c r="G39" t="str">
        <f ca="1">OFFSET(Sheet1!$F$2,($A39-1)*$V$1,0)</f>
        <v>187.1K</v>
      </c>
      <c r="H39" t="str">
        <f t="shared" ca="1" si="1"/>
        <v>K</v>
      </c>
      <c r="I39" t="str">
        <f t="shared" ca="1" si="2"/>
        <v>187.1</v>
      </c>
      <c r="J39" s="13">
        <f t="shared" ca="1" si="3"/>
        <v>187100</v>
      </c>
      <c r="K39" s="12">
        <f ca="1">IF(ISNUMBER(SEARCH("animal",$F39)),1,0)</f>
        <v>0</v>
      </c>
      <c r="L39" s="12">
        <f t="shared" ca="1" si="4"/>
        <v>0</v>
      </c>
      <c r="M39" s="12">
        <f t="shared" ca="1" si="5"/>
        <v>0</v>
      </c>
      <c r="N39">
        <f t="shared" ca="1" si="6"/>
        <v>0</v>
      </c>
    </row>
    <row r="40" spans="1:14" x14ac:dyDescent="0.2">
      <c r="A40">
        <v>39</v>
      </c>
      <c r="B40">
        <f ca="1">OFFSET(Sheet1!$A$2,($A40-1)*$V$1,0)</f>
        <v>39</v>
      </c>
      <c r="C40" t="str">
        <f ca="1">OFFSET(Sheet1!$C$2,($A40-1)*$V$1,0)</f>
        <v>Hong Ling</v>
      </c>
      <c r="D40" t="str">
        <f ca="1">OFFSET(Sheet1!$C$4,($A40-1)*$V$1,0)</f>
        <v>@honglingg_</v>
      </c>
      <c r="E40" t="str">
        <f t="shared" ca="1" si="0"/>
        <v>honglingg_</v>
      </c>
      <c r="F40" t="str">
        <f ca="1">OFFSET(Sheet1!$E$2,($A40-1)*$V$1,0)</f>
        <v>Actors Modeling Fashion Fitness Nature &amp; Outdoors Photography Travel Architecture</v>
      </c>
      <c r="G40" t="str">
        <f ca="1">OFFSET(Sheet1!$F$2,($A40-1)*$V$1,0)</f>
        <v>173.7K</v>
      </c>
      <c r="H40" t="str">
        <f t="shared" ca="1" si="1"/>
        <v>K</v>
      </c>
      <c r="I40" t="str">
        <f t="shared" ca="1" si="2"/>
        <v>173.7</v>
      </c>
      <c r="J40" s="13">
        <f t="shared" ca="1" si="3"/>
        <v>173700</v>
      </c>
      <c r="K40" s="12">
        <f ca="1">IF(ISNUMBER(SEARCH("animal",$F40)),1,0)</f>
        <v>0</v>
      </c>
      <c r="L40" s="12">
        <f t="shared" ca="1" si="4"/>
        <v>0</v>
      </c>
      <c r="M40" s="12">
        <f t="shared" ca="1" si="5"/>
        <v>0</v>
      </c>
      <c r="N40">
        <f t="shared" ca="1" si="6"/>
        <v>0</v>
      </c>
    </row>
    <row r="41" spans="1:14" x14ac:dyDescent="0.2">
      <c r="A41">
        <v>40</v>
      </c>
      <c r="B41">
        <f ca="1">OFFSET(Sheet1!$A$2,($A41-1)*$V$1,0)</f>
        <v>40</v>
      </c>
      <c r="C41" t="str">
        <f ca="1">OFFSET(Sheet1!$C$2,($A41-1)*$V$1,0)</f>
        <v>Norfasarie</v>
      </c>
      <c r="D41" t="str">
        <f ca="1">OFFSET(Sheet1!$C$4,($A41-1)*$V$1,0)</f>
        <v>@norfasarie</v>
      </c>
      <c r="E41" t="str">
        <f t="shared" ca="1" si="0"/>
        <v>norfasarie</v>
      </c>
      <c r="F41" t="str">
        <f ca="1">OFFSET(Sheet1!$E$2,($A41-1)*$V$1,0)</f>
        <v>Art Beauty Fashion</v>
      </c>
      <c r="G41" t="str">
        <f ca="1">OFFSET(Sheet1!$F$2,($A41-1)*$V$1,0)</f>
        <v>171.6K</v>
      </c>
      <c r="H41" t="str">
        <f t="shared" ca="1" si="1"/>
        <v>K</v>
      </c>
      <c r="I41" t="str">
        <f t="shared" ca="1" si="2"/>
        <v>171.6</v>
      </c>
      <c r="J41" s="13">
        <f t="shared" ca="1" si="3"/>
        <v>171600</v>
      </c>
      <c r="K41" s="12">
        <f ca="1">IF(ISNUMBER(SEARCH("animal",$F41)),1,0)</f>
        <v>0</v>
      </c>
      <c r="L41" s="12">
        <f t="shared" ca="1" si="4"/>
        <v>0</v>
      </c>
      <c r="M41" s="12">
        <f t="shared" ca="1" si="5"/>
        <v>0</v>
      </c>
      <c r="N41">
        <f t="shared" ca="1" si="6"/>
        <v>0</v>
      </c>
    </row>
    <row r="42" spans="1:14" x14ac:dyDescent="0.2">
      <c r="A42">
        <v>41</v>
      </c>
      <c r="B42">
        <f ca="1">OFFSET(Sheet1!$A$2,($A42-1)*$V$1,0)</f>
        <v>41</v>
      </c>
      <c r="C42" t="str">
        <f ca="1">OFFSET(Sheet1!$C$2,($A42-1)*$V$1,0)</f>
        <v>Kaashvi Hiranandani 🙎🏻‍♀️</v>
      </c>
      <c r="D42" t="str">
        <f ca="1">OFFSET(Sheet1!$C$4,($A42-1)*$V$1,0)</f>
        <v>@kaaashvi</v>
      </c>
      <c r="E42" t="str">
        <f t="shared" ca="1" si="0"/>
        <v>kaaashvi</v>
      </c>
      <c r="F42" t="str">
        <f ca="1">OFFSET(Sheet1!$E$2,($A42-1)*$V$1,0)</f>
        <v>Fashion Technology Travel Food &amp; Drink Hair &amp; Beauty Celebrities Animals &amp; Pets</v>
      </c>
      <c r="G42" t="str">
        <f ca="1">OFFSET(Sheet1!$F$2,($A42-1)*$V$1,0)</f>
        <v>169.4K</v>
      </c>
      <c r="H42" t="str">
        <f t="shared" ca="1" si="1"/>
        <v>K</v>
      </c>
      <c r="I42" t="str">
        <f t="shared" ca="1" si="2"/>
        <v>169.4</v>
      </c>
      <c r="J42" s="13">
        <f t="shared" ca="1" si="3"/>
        <v>169400</v>
      </c>
      <c r="K42" s="12">
        <f ca="1">IF(ISNUMBER(SEARCH("animal",$F42)),1,0)</f>
        <v>1</v>
      </c>
      <c r="L42" s="12">
        <f t="shared" ca="1" si="4"/>
        <v>1</v>
      </c>
      <c r="M42" s="12">
        <f t="shared" ca="1" si="5"/>
        <v>1</v>
      </c>
      <c r="N42">
        <f t="shared" ca="1" si="6"/>
        <v>1</v>
      </c>
    </row>
    <row r="43" spans="1:14" x14ac:dyDescent="0.2">
      <c r="A43">
        <v>42</v>
      </c>
      <c r="B43">
        <f ca="1">OFFSET(Sheet1!$A$2,($A43-1)*$V$1,0)</f>
        <v>42</v>
      </c>
      <c r="C43" t="str">
        <f ca="1">OFFSET(Sheet1!$C$2,($A43-1)*$V$1,0)</f>
        <v>Elaine Rui Min</v>
      </c>
      <c r="D43" t="str">
        <f ca="1">OFFSET(Sheet1!$C$4,($A43-1)*$V$1,0)</f>
        <v>@elaineruimin</v>
      </c>
      <c r="E43" t="str">
        <f t="shared" ca="1" si="0"/>
        <v>elaineruimin</v>
      </c>
      <c r="F43" t="str">
        <f ca="1">OFFSET(Sheet1!$E$2,($A43-1)*$V$1,0)</f>
        <v>Travel Fashion Photography</v>
      </c>
      <c r="G43" t="str">
        <f ca="1">OFFSET(Sheet1!$F$2,($A43-1)*$V$1,0)</f>
        <v>165.9K</v>
      </c>
      <c r="H43" t="str">
        <f t="shared" ca="1" si="1"/>
        <v>K</v>
      </c>
      <c r="I43" t="str">
        <f t="shared" ca="1" si="2"/>
        <v>165.9</v>
      </c>
      <c r="J43" s="13">
        <f t="shared" ca="1" si="3"/>
        <v>165900</v>
      </c>
      <c r="K43" s="12">
        <f ca="1">IF(ISNUMBER(SEARCH("animal",$F43)),1,0)</f>
        <v>0</v>
      </c>
      <c r="L43" s="12">
        <f t="shared" ca="1" si="4"/>
        <v>0</v>
      </c>
      <c r="M43" s="12">
        <f t="shared" ca="1" si="5"/>
        <v>0</v>
      </c>
      <c r="N43">
        <f t="shared" ca="1" si="6"/>
        <v>0</v>
      </c>
    </row>
    <row r="44" spans="1:14" x14ac:dyDescent="0.2">
      <c r="A44">
        <v>43</v>
      </c>
      <c r="B44">
        <f ca="1">OFFSET(Sheet1!$A$2,($A44-1)*$V$1,0)</f>
        <v>43</v>
      </c>
      <c r="C44" t="str">
        <f ca="1">OFFSET(Sheet1!$C$2,($A44-1)*$V$1,0)</f>
        <v>Trisha👗Lifestyle | Travel🌴</v>
      </c>
      <c r="D44" t="str">
        <f ca="1">OFFSET(Sheet1!$C$4,($A44-1)*$V$1,0)</f>
        <v>@trishachatterjee09</v>
      </c>
      <c r="E44" t="str">
        <f t="shared" ca="1" si="0"/>
        <v>trishachatterjee09</v>
      </c>
      <c r="F44" t="str">
        <f ca="1">OFFSET(Sheet1!$E$2,($A44-1)*$V$1,0)</f>
        <v>Music Fashion Lifestyle Beauty</v>
      </c>
      <c r="G44" t="str">
        <f ca="1">OFFSET(Sheet1!$F$2,($A44-1)*$V$1,0)</f>
        <v>165.2K</v>
      </c>
      <c r="H44" t="str">
        <f t="shared" ca="1" si="1"/>
        <v>K</v>
      </c>
      <c r="I44" t="str">
        <f t="shared" ca="1" si="2"/>
        <v>165.2</v>
      </c>
      <c r="J44" s="13">
        <f t="shared" ca="1" si="3"/>
        <v>165200</v>
      </c>
      <c r="K44" s="12">
        <f ca="1">IF(ISNUMBER(SEARCH("animal",$F44)),1,0)</f>
        <v>0</v>
      </c>
      <c r="L44" s="12">
        <f t="shared" ca="1" si="4"/>
        <v>0</v>
      </c>
      <c r="M44" s="12">
        <f t="shared" ca="1" si="5"/>
        <v>0</v>
      </c>
      <c r="N44">
        <f t="shared" ca="1" si="6"/>
        <v>0</v>
      </c>
    </row>
    <row r="45" spans="1:14" x14ac:dyDescent="0.2">
      <c r="A45">
        <v>44</v>
      </c>
      <c r="B45">
        <f ca="1">OFFSET(Sheet1!$A$2,($A45-1)*$V$1,0)</f>
        <v>44</v>
      </c>
      <c r="C45" t="str">
        <f ca="1">OFFSET(Sheet1!$C$2,($A45-1)*$V$1,0)</f>
        <v>MICHELLE 🐾</v>
      </c>
      <c r="D45" t="str">
        <f ca="1">OFFSET(Sheet1!$C$4,($A45-1)*$V$1,0)</f>
        <v>@mirchelley</v>
      </c>
      <c r="E45" t="str">
        <f t="shared" ca="1" si="0"/>
        <v>mirchelley</v>
      </c>
      <c r="F45" t="str">
        <f ca="1">OFFSET(Sheet1!$E$2,($A45-1)*$V$1,0)</f>
        <v>Fashion Art Lifestyle</v>
      </c>
      <c r="G45" t="str">
        <f ca="1">OFFSET(Sheet1!$F$2,($A45-1)*$V$1,0)</f>
        <v>161K</v>
      </c>
      <c r="H45" t="str">
        <f t="shared" ca="1" si="1"/>
        <v>K</v>
      </c>
      <c r="I45" t="str">
        <f t="shared" ca="1" si="2"/>
        <v>161</v>
      </c>
      <c r="J45" s="13">
        <f t="shared" ca="1" si="3"/>
        <v>161000</v>
      </c>
      <c r="K45" s="12">
        <f ca="1">IF(ISNUMBER(SEARCH("animal",$F45)),1,0)</f>
        <v>0</v>
      </c>
      <c r="L45" s="12">
        <f t="shared" ca="1" si="4"/>
        <v>0</v>
      </c>
      <c r="M45" s="12">
        <f t="shared" ca="1" si="5"/>
        <v>0</v>
      </c>
      <c r="N45">
        <f t="shared" ca="1" si="6"/>
        <v>0</v>
      </c>
    </row>
    <row r="46" spans="1:14" x14ac:dyDescent="0.2">
      <c r="A46">
        <v>45</v>
      </c>
      <c r="B46">
        <f ca="1">OFFSET(Sheet1!$A$2,($A46-1)*$V$1,0)</f>
        <v>45</v>
      </c>
      <c r="C46" t="str">
        <f ca="1">OFFSET(Sheet1!$C$2,($A46-1)*$V$1,0)</f>
        <v>rae</v>
      </c>
      <c r="D46" t="str">
        <f ca="1">OFFSET(Sheet1!$C$4,($A46-1)*$V$1,0)</f>
        <v>@sleepy.tofu</v>
      </c>
      <c r="E46" t="str">
        <f t="shared" ca="1" si="0"/>
        <v>sleepy.tofu</v>
      </c>
      <c r="F46" t="str">
        <f ca="1">OFFSET(Sheet1!$E$2,($A46-1)*$V$1,0)</f>
        <v>Art Illustrator Fashion</v>
      </c>
      <c r="G46" t="str">
        <f ca="1">OFFSET(Sheet1!$F$2,($A46-1)*$V$1,0)</f>
        <v>160.2K</v>
      </c>
      <c r="H46" t="str">
        <f t="shared" ca="1" si="1"/>
        <v>K</v>
      </c>
      <c r="I46" t="str">
        <f t="shared" ca="1" si="2"/>
        <v>160.2</v>
      </c>
      <c r="J46" s="13">
        <f t="shared" ca="1" si="3"/>
        <v>160200</v>
      </c>
      <c r="K46" s="12">
        <f ca="1">IF(ISNUMBER(SEARCH("animal",$F46)),1,0)</f>
        <v>0</v>
      </c>
      <c r="L46" s="12">
        <f t="shared" ca="1" si="4"/>
        <v>0</v>
      </c>
      <c r="M46" s="12">
        <f t="shared" ca="1" si="5"/>
        <v>0</v>
      </c>
      <c r="N46">
        <f t="shared" ca="1" si="6"/>
        <v>0</v>
      </c>
    </row>
    <row r="47" spans="1:14" x14ac:dyDescent="0.2">
      <c r="A47">
        <v>46</v>
      </c>
      <c r="B47">
        <f ca="1">OFFSET(Sheet1!$A$2,($A47-1)*$V$1,0)</f>
        <v>46</v>
      </c>
      <c r="C47" t="str">
        <f ca="1">OFFSET(Sheet1!$C$2,($A47-1)*$V$1,0)</f>
        <v>thesmartlocal.com</v>
      </c>
      <c r="D47" t="str">
        <f ca="1">OFFSET(Sheet1!$C$4,($A47-1)*$V$1,0)</f>
        <v>@thesmartlocalsg</v>
      </c>
      <c r="E47" t="str">
        <f t="shared" ca="1" si="0"/>
        <v>thesmartlocalsg</v>
      </c>
      <c r="F47" t="str">
        <f ca="1">OFFSET(Sheet1!$E$2,($A47-1)*$V$1,0)</f>
        <v>Fashion Food Lifestyle</v>
      </c>
      <c r="G47" t="str">
        <f ca="1">OFFSET(Sheet1!$F$2,($A47-1)*$V$1,0)</f>
        <v>156.2K</v>
      </c>
      <c r="H47" t="str">
        <f t="shared" ca="1" si="1"/>
        <v>K</v>
      </c>
      <c r="I47" t="str">
        <f t="shared" ca="1" si="2"/>
        <v>156.2</v>
      </c>
      <c r="J47" s="13">
        <f t="shared" ca="1" si="3"/>
        <v>156200</v>
      </c>
      <c r="K47" s="12">
        <f ca="1">IF(ISNUMBER(SEARCH("animal",$F47)),1,0)</f>
        <v>0</v>
      </c>
      <c r="L47" s="12">
        <f t="shared" ca="1" si="4"/>
        <v>0</v>
      </c>
      <c r="M47" s="12">
        <f t="shared" ca="1" si="5"/>
        <v>1</v>
      </c>
      <c r="N47">
        <f t="shared" ca="1" si="6"/>
        <v>1</v>
      </c>
    </row>
    <row r="48" spans="1:14" x14ac:dyDescent="0.2">
      <c r="A48">
        <v>47</v>
      </c>
      <c r="B48">
        <f ca="1">OFFSET(Sheet1!$A$2,($A48-1)*$V$1,0)</f>
        <v>47</v>
      </c>
      <c r="C48" t="str">
        <f ca="1">OFFSET(Sheet1!$C$2,($A48-1)*$V$1,0)</f>
        <v>Sheila Sim 沈琳宸</v>
      </c>
      <c r="D48" t="str">
        <f ca="1">OFFSET(Sheet1!$C$4,($A48-1)*$V$1,0)</f>
        <v>@sheila_sim</v>
      </c>
      <c r="E48" t="str">
        <f t="shared" ca="1" si="0"/>
        <v>sheila_sim</v>
      </c>
      <c r="F48" t="str">
        <f ca="1">OFFSET(Sheet1!$E$2,($A48-1)*$V$1,0)</f>
        <v>Art Modeling Fashion</v>
      </c>
      <c r="G48" t="str">
        <f ca="1">OFFSET(Sheet1!$F$2,($A48-1)*$V$1,0)</f>
        <v>153.4K</v>
      </c>
      <c r="H48" t="str">
        <f t="shared" ca="1" si="1"/>
        <v>K</v>
      </c>
      <c r="I48" t="str">
        <f t="shared" ca="1" si="2"/>
        <v>153.4</v>
      </c>
      <c r="J48" s="13">
        <f t="shared" ca="1" si="3"/>
        <v>153400</v>
      </c>
      <c r="K48" s="12">
        <f ca="1">IF(ISNUMBER(SEARCH("animal",$F48)),1,0)</f>
        <v>0</v>
      </c>
      <c r="L48" s="12">
        <f t="shared" ca="1" si="4"/>
        <v>0</v>
      </c>
      <c r="M48" s="12">
        <f t="shared" ca="1" si="5"/>
        <v>0</v>
      </c>
      <c r="N48">
        <f t="shared" ca="1" si="6"/>
        <v>0</v>
      </c>
    </row>
    <row r="49" spans="1:14" x14ac:dyDescent="0.2">
      <c r="A49">
        <v>48</v>
      </c>
      <c r="B49">
        <f ca="1">OFFSET(Sheet1!$A$2,($A49-1)*$V$1,0)</f>
        <v>48</v>
      </c>
      <c r="C49" t="str">
        <f ca="1">OFFSET(Sheet1!$C$2,($A49-1)*$V$1,0)</f>
        <v>Shane Pow</v>
      </c>
      <c r="D49" t="str">
        <f ca="1">OFFSET(Sheet1!$C$4,($A49-1)*$V$1,0)</f>
        <v>@shanepowxp</v>
      </c>
      <c r="E49" t="str">
        <f t="shared" ca="1" si="0"/>
        <v>shanepowxp</v>
      </c>
      <c r="F49" t="str">
        <f ca="1">OFFSET(Sheet1!$E$2,($A49-1)*$V$1,0)</f>
        <v>Actors Fashion Lifestyle Modeling</v>
      </c>
      <c r="G49" t="str">
        <f ca="1">OFFSET(Sheet1!$F$2,($A49-1)*$V$1,0)</f>
        <v>147.6K</v>
      </c>
      <c r="H49" t="str">
        <f t="shared" ca="1" si="1"/>
        <v>K</v>
      </c>
      <c r="I49" t="str">
        <f t="shared" ca="1" si="2"/>
        <v>147.6</v>
      </c>
      <c r="J49" s="13">
        <f t="shared" ca="1" si="3"/>
        <v>147600</v>
      </c>
      <c r="K49" s="12">
        <f ca="1">IF(ISNUMBER(SEARCH("animal",$F49)),1,0)</f>
        <v>0</v>
      </c>
      <c r="L49" s="12">
        <f t="shared" ca="1" si="4"/>
        <v>0</v>
      </c>
      <c r="M49" s="12">
        <f t="shared" ca="1" si="5"/>
        <v>0</v>
      </c>
      <c r="N49">
        <f t="shared" ca="1" si="6"/>
        <v>0</v>
      </c>
    </row>
    <row r="50" spans="1:14" x14ac:dyDescent="0.2">
      <c r="A50">
        <v>49</v>
      </c>
      <c r="B50">
        <f ca="1">OFFSET(Sheet1!$A$2,($A50-1)*$V$1,0)</f>
        <v>49</v>
      </c>
      <c r="C50" t="str">
        <f ca="1">OFFSET(Sheet1!$C$2,($A50-1)*$V$1,0)</f>
        <v>Mila Jamila P.</v>
      </c>
      <c r="D50" t="str">
        <f ca="1">OFFSET(Sheet1!$C$4,($A50-1)*$V$1,0)</f>
        <v>@milapanpinij</v>
      </c>
      <c r="E50" t="str">
        <f t="shared" ca="1" si="0"/>
        <v>milapanpinij</v>
      </c>
      <c r="F50" t="str">
        <f ca="1">OFFSET(Sheet1!$E$2,($A50-1)*$V$1,0)</f>
        <v>Fashion Modeling</v>
      </c>
      <c r="G50" t="str">
        <f ca="1">OFFSET(Sheet1!$F$2,($A50-1)*$V$1,0)</f>
        <v>142K</v>
      </c>
      <c r="H50" t="str">
        <f t="shared" ca="1" si="1"/>
        <v>K</v>
      </c>
      <c r="I50" t="str">
        <f t="shared" ca="1" si="2"/>
        <v>142</v>
      </c>
      <c r="J50" s="13">
        <f t="shared" ca="1" si="3"/>
        <v>142000</v>
      </c>
      <c r="K50" s="12">
        <f ca="1">IF(ISNUMBER(SEARCH("animal",$F50)),1,0)</f>
        <v>0</v>
      </c>
      <c r="L50" s="12">
        <f t="shared" ca="1" si="4"/>
        <v>0</v>
      </c>
      <c r="M50" s="12">
        <f t="shared" ca="1" si="5"/>
        <v>0</v>
      </c>
      <c r="N50">
        <f t="shared" ca="1" si="6"/>
        <v>0</v>
      </c>
    </row>
    <row r="51" spans="1:14" x14ac:dyDescent="0.2">
      <c r="A51">
        <v>50</v>
      </c>
      <c r="B51">
        <f ca="1">OFFSET(Sheet1!$A$2,($A51-1)*$V$1,0)</f>
        <v>50</v>
      </c>
      <c r="C51" t="str">
        <f ca="1">OFFSET(Sheet1!$C$2,($A51-1)*$V$1,0)</f>
        <v>FIONA FUSSI 智欣</v>
      </c>
      <c r="D51" t="str">
        <f ca="1">OFFSET(Sheet1!$C$4,($A51-1)*$V$1,0)</f>
        <v>@fionafussi</v>
      </c>
      <c r="E51" t="str">
        <f t="shared" ca="1" si="0"/>
        <v>fionafussi</v>
      </c>
      <c r="F51" t="str">
        <f ca="1">OFFSET(Sheet1!$E$2,($A51-1)*$V$1,0)</f>
        <v>Fashion Beauty Lifestyle</v>
      </c>
      <c r="G51" t="str">
        <f ca="1">OFFSET(Sheet1!$F$2,($A51-1)*$V$1,0)</f>
        <v>141.1K</v>
      </c>
      <c r="H51" t="str">
        <f t="shared" ca="1" si="1"/>
        <v>K</v>
      </c>
      <c r="I51" t="str">
        <f t="shared" ca="1" si="2"/>
        <v>141.1</v>
      </c>
      <c r="J51" s="13">
        <f t="shared" ca="1" si="3"/>
        <v>141100</v>
      </c>
      <c r="K51" s="12">
        <f ca="1">IF(ISNUMBER(SEARCH("animal",$F51)),1,0)</f>
        <v>0</v>
      </c>
      <c r="L51" s="12">
        <f t="shared" ca="1" si="4"/>
        <v>0</v>
      </c>
      <c r="M51" s="12">
        <f t="shared" ca="1" si="5"/>
        <v>0</v>
      </c>
      <c r="N51">
        <f t="shared" ca="1" si="6"/>
        <v>0</v>
      </c>
    </row>
    <row r="52" spans="1:14" x14ac:dyDescent="0.2">
      <c r="A52">
        <v>51</v>
      </c>
      <c r="B52">
        <f ca="1">OFFSET(Sheet1!$A$2,($A52-1)*$V$1,0)</f>
        <v>51</v>
      </c>
      <c r="C52" t="str">
        <f ca="1">OFFSET(Sheet1!$C$2,($A52-1)*$V$1,0)</f>
        <v>cheyenne</v>
      </c>
      <c r="D52" t="str">
        <f ca="1">OFFSET(Sheet1!$C$4,($A52-1)*$V$1,0)</f>
        <v>@cheyennechesney</v>
      </c>
      <c r="E52" t="str">
        <f t="shared" ca="1" si="0"/>
        <v>cheyennechesney</v>
      </c>
      <c r="F52" t="str">
        <f ca="1">OFFSET(Sheet1!$E$2,($A52-1)*$V$1,0)</f>
        <v>Modeling Fashion</v>
      </c>
      <c r="G52" t="str">
        <f ca="1">OFFSET(Sheet1!$F$2,($A52-1)*$V$1,0)</f>
        <v>140.7K</v>
      </c>
      <c r="H52" t="str">
        <f t="shared" ca="1" si="1"/>
        <v>K</v>
      </c>
      <c r="I52" t="str">
        <f t="shared" ca="1" si="2"/>
        <v>140.7</v>
      </c>
      <c r="J52" s="13">
        <f t="shared" ca="1" si="3"/>
        <v>140700</v>
      </c>
      <c r="K52" s="12">
        <f ca="1">IF(ISNUMBER(SEARCH("animal",$F52)),1,0)</f>
        <v>0</v>
      </c>
      <c r="L52" s="12">
        <f t="shared" ca="1" si="4"/>
        <v>0</v>
      </c>
      <c r="M52" s="12">
        <f t="shared" ca="1" si="5"/>
        <v>0</v>
      </c>
      <c r="N52">
        <f t="shared" ca="1" si="6"/>
        <v>0</v>
      </c>
    </row>
    <row r="53" spans="1:14" x14ac:dyDescent="0.2">
      <c r="A53">
        <v>52</v>
      </c>
      <c r="B53">
        <f ca="1">OFFSET(Sheet1!$A$2,($A53-1)*$V$1,0)</f>
        <v>52</v>
      </c>
      <c r="C53" t="str">
        <f ca="1">OFFSET(Sheet1!$C$2,($A53-1)*$V$1,0)</f>
        <v>SONIA</v>
      </c>
      <c r="D53" t="str">
        <f ca="1">OFFSET(Sheet1!$C$4,($A53-1)*$V$1,0)</f>
        <v>@soniachew</v>
      </c>
      <c r="E53" t="str">
        <f t="shared" ca="1" si="0"/>
        <v>soniachew</v>
      </c>
      <c r="F53" t="str">
        <f ca="1">OFFSET(Sheet1!$E$2,($A53-1)*$V$1,0)</f>
        <v>Fashion Lifestyle</v>
      </c>
      <c r="G53" t="str">
        <f ca="1">OFFSET(Sheet1!$F$2,($A53-1)*$V$1,0)</f>
        <v>140.5K</v>
      </c>
      <c r="H53" t="str">
        <f t="shared" ca="1" si="1"/>
        <v>K</v>
      </c>
      <c r="I53" t="str">
        <f t="shared" ca="1" si="2"/>
        <v>140.5</v>
      </c>
      <c r="J53" s="13">
        <f t="shared" ca="1" si="3"/>
        <v>140500</v>
      </c>
      <c r="K53" s="12">
        <f ca="1">IF(ISNUMBER(SEARCH("animal",$F53)),1,0)</f>
        <v>0</v>
      </c>
      <c r="L53" s="12">
        <f t="shared" ca="1" si="4"/>
        <v>0</v>
      </c>
      <c r="M53" s="12">
        <f t="shared" ca="1" si="5"/>
        <v>0</v>
      </c>
      <c r="N53">
        <f t="shared" ca="1" si="6"/>
        <v>0</v>
      </c>
    </row>
    <row r="54" spans="1:14" x14ac:dyDescent="0.2">
      <c r="A54">
        <v>53</v>
      </c>
      <c r="B54">
        <f ca="1">OFFSET(Sheet1!$A$2,($A54-1)*$V$1,0)</f>
        <v>53</v>
      </c>
      <c r="C54" t="str">
        <f ca="1">OFFSET(Sheet1!$C$2,($A54-1)*$V$1,0)</f>
        <v>Narelle</v>
      </c>
      <c r="D54" t="str">
        <f ca="1">OFFSET(Sheet1!$C$4,($A54-1)*$V$1,0)</f>
        <v>@narellekheng</v>
      </c>
      <c r="E54" t="str">
        <f t="shared" ca="1" si="0"/>
        <v>narellekheng</v>
      </c>
      <c r="F54" t="str">
        <f ca="1">OFFSET(Sheet1!$E$2,($A54-1)*$V$1,0)</f>
        <v>Actors Fashion Lifestyle</v>
      </c>
      <c r="G54" t="str">
        <f ca="1">OFFSET(Sheet1!$F$2,($A54-1)*$V$1,0)</f>
        <v>138.2K</v>
      </c>
      <c r="H54" t="str">
        <f t="shared" ca="1" si="1"/>
        <v>K</v>
      </c>
      <c r="I54" t="str">
        <f t="shared" ca="1" si="2"/>
        <v>138.2</v>
      </c>
      <c r="J54" s="13">
        <f t="shared" ca="1" si="3"/>
        <v>138200</v>
      </c>
      <c r="K54" s="12">
        <f ca="1">IF(ISNUMBER(SEARCH("animal",$F54)),1,0)</f>
        <v>0</v>
      </c>
      <c r="L54" s="12">
        <f t="shared" ca="1" si="4"/>
        <v>0</v>
      </c>
      <c r="M54" s="12">
        <f t="shared" ca="1" si="5"/>
        <v>0</v>
      </c>
      <c r="N54">
        <f t="shared" ca="1" si="6"/>
        <v>0</v>
      </c>
    </row>
    <row r="55" spans="1:14" x14ac:dyDescent="0.2">
      <c r="A55">
        <v>54</v>
      </c>
      <c r="B55">
        <f ca="1">OFFSET(Sheet1!$A$2,($A55-1)*$V$1,0)</f>
        <v>54</v>
      </c>
      <c r="C55" t="str">
        <f ca="1">OFFSET(Sheet1!$C$2,($A55-1)*$V$1,0)</f>
        <v>Kimberly Haley Wang</v>
      </c>
      <c r="D55" t="str">
        <f ca="1">OFFSET(Sheet1!$C$4,($A55-1)*$V$1,0)</f>
        <v>@ohhowstrange</v>
      </c>
      <c r="E55" t="str">
        <f t="shared" ca="1" si="0"/>
        <v>ohhowstrange</v>
      </c>
      <c r="F55" t="str">
        <f ca="1">OFFSET(Sheet1!$E$2,($A55-1)*$V$1,0)</f>
        <v>Fashion Lifestyle Modeling</v>
      </c>
      <c r="G55" t="str">
        <f ca="1">OFFSET(Sheet1!$F$2,($A55-1)*$V$1,0)</f>
        <v>136.8K</v>
      </c>
      <c r="H55" t="str">
        <f t="shared" ca="1" si="1"/>
        <v>K</v>
      </c>
      <c r="I55" t="str">
        <f t="shared" ca="1" si="2"/>
        <v>136.8</v>
      </c>
      <c r="J55" s="13">
        <f t="shared" ca="1" si="3"/>
        <v>136800</v>
      </c>
      <c r="K55" s="12">
        <f ca="1">IF(ISNUMBER(SEARCH("animal",$F55)),1,0)</f>
        <v>0</v>
      </c>
      <c r="L55" s="12">
        <f t="shared" ca="1" si="4"/>
        <v>0</v>
      </c>
      <c r="M55" s="12">
        <f t="shared" ca="1" si="5"/>
        <v>0</v>
      </c>
      <c r="N55">
        <f t="shared" ca="1" si="6"/>
        <v>0</v>
      </c>
    </row>
    <row r="56" spans="1:14" x14ac:dyDescent="0.2">
      <c r="A56">
        <v>55</v>
      </c>
      <c r="B56">
        <f ca="1">OFFSET(Sheet1!$A$2,($A56-1)*$V$1,0)</f>
        <v>55</v>
      </c>
      <c r="C56" t="str">
        <f ca="1">OFFSET(Sheet1!$C$2,($A56-1)*$V$1,0)</f>
        <v>Danial Ron</v>
      </c>
      <c r="D56" t="str">
        <f ca="1">OFFSET(Sheet1!$C$4,($A56-1)*$V$1,0)</f>
        <v>@danialron</v>
      </c>
      <c r="E56" t="str">
        <f t="shared" ca="1" si="0"/>
        <v>danialron</v>
      </c>
      <c r="F56" t="str">
        <f ca="1">OFFSET(Sheet1!$E$2,($A56-1)*$V$1,0)</f>
        <v>Fashion Modeling Animals &amp; Pets Technology</v>
      </c>
      <c r="G56" t="str">
        <f ca="1">OFFSET(Sheet1!$F$2,($A56-1)*$V$1,0)</f>
        <v>136.7K</v>
      </c>
      <c r="H56" t="str">
        <f t="shared" ca="1" si="1"/>
        <v>K</v>
      </c>
      <c r="I56" t="str">
        <f t="shared" ca="1" si="2"/>
        <v>136.7</v>
      </c>
      <c r="J56" s="13">
        <f t="shared" ca="1" si="3"/>
        <v>136700</v>
      </c>
      <c r="K56" s="12">
        <f ca="1">IF(ISNUMBER(SEARCH("animal",$F56)),1,0)</f>
        <v>1</v>
      </c>
      <c r="L56" s="12">
        <f t="shared" ca="1" si="4"/>
        <v>1</v>
      </c>
      <c r="M56" s="12">
        <f t="shared" ca="1" si="5"/>
        <v>0</v>
      </c>
      <c r="N56">
        <f t="shared" ca="1" si="6"/>
        <v>1</v>
      </c>
    </row>
    <row r="57" spans="1:14" x14ac:dyDescent="0.2">
      <c r="A57">
        <v>56</v>
      </c>
      <c r="B57">
        <f ca="1">OFFSET(Sheet1!$A$2,($A57-1)*$V$1,0)</f>
        <v>56</v>
      </c>
      <c r="C57" t="str">
        <f ca="1">OFFSET(Sheet1!$C$2,($A57-1)*$V$1,0)</f>
        <v>ANDEE CHUA 安迪</v>
      </c>
      <c r="D57" t="str">
        <f ca="1">OFFSET(Sheet1!$C$4,($A57-1)*$V$1,0)</f>
        <v>@andeecys</v>
      </c>
      <c r="E57" t="str">
        <f t="shared" ca="1" si="0"/>
        <v>andeecys</v>
      </c>
      <c r="F57" t="str">
        <f ca="1">OFFSET(Sheet1!$E$2,($A57-1)*$V$1,0)</f>
        <v>Modeling Fashion Actors</v>
      </c>
      <c r="G57" t="str">
        <f ca="1">OFFSET(Sheet1!$F$2,($A57-1)*$V$1,0)</f>
        <v>134.8K</v>
      </c>
      <c r="H57" t="str">
        <f t="shared" ca="1" si="1"/>
        <v>K</v>
      </c>
      <c r="I57" t="str">
        <f t="shared" ca="1" si="2"/>
        <v>134.8</v>
      </c>
      <c r="J57" s="13">
        <f t="shared" ca="1" si="3"/>
        <v>134800</v>
      </c>
      <c r="K57" s="12">
        <f ca="1">IF(ISNUMBER(SEARCH("animal",$F57)),1,0)</f>
        <v>0</v>
      </c>
      <c r="L57" s="12">
        <f t="shared" ca="1" si="4"/>
        <v>0</v>
      </c>
      <c r="M57" s="12">
        <f t="shared" ca="1" si="5"/>
        <v>0</v>
      </c>
      <c r="N57">
        <f t="shared" ca="1" si="6"/>
        <v>0</v>
      </c>
    </row>
    <row r="58" spans="1:14" x14ac:dyDescent="0.2">
      <c r="A58">
        <v>57</v>
      </c>
      <c r="B58">
        <f ca="1">OFFSET(Sheet1!$A$2,($A58-1)*$V$1,0)</f>
        <v>57</v>
      </c>
      <c r="C58" t="str">
        <f ca="1">OFFSET(Sheet1!$C$2,($A58-1)*$V$1,0)</f>
        <v>Valéria França ®</v>
      </c>
      <c r="D58" t="str">
        <f ca="1">OFFSET(Sheet1!$C$4,($A58-1)*$V$1,0)</f>
        <v>@garimpandodicas</v>
      </c>
      <c r="E58" t="str">
        <f t="shared" ca="1" si="0"/>
        <v>garimpandodicas</v>
      </c>
      <c r="F58" t="str">
        <f ca="1">OFFSET(Sheet1!$E$2,($A58-1)*$V$1,0)</f>
        <v>Fashion</v>
      </c>
      <c r="G58" t="str">
        <f ca="1">OFFSET(Sheet1!$F$2,($A58-1)*$V$1,0)</f>
        <v>134.4K</v>
      </c>
      <c r="H58" t="str">
        <f t="shared" ca="1" si="1"/>
        <v>K</v>
      </c>
      <c r="I58" t="str">
        <f t="shared" ca="1" si="2"/>
        <v>134.4</v>
      </c>
      <c r="J58" s="13">
        <f t="shared" ca="1" si="3"/>
        <v>134400</v>
      </c>
      <c r="K58" s="12">
        <f ca="1">IF(ISNUMBER(SEARCH("animal",$F58)),1,0)</f>
        <v>0</v>
      </c>
      <c r="L58" s="12">
        <f t="shared" ca="1" si="4"/>
        <v>0</v>
      </c>
      <c r="M58" s="12">
        <f t="shared" ca="1" si="5"/>
        <v>0</v>
      </c>
      <c r="N58">
        <f t="shared" ca="1" si="6"/>
        <v>0</v>
      </c>
    </row>
    <row r="59" spans="1:14" x14ac:dyDescent="0.2">
      <c r="A59">
        <v>58</v>
      </c>
      <c r="B59">
        <f ca="1">OFFSET(Sheet1!$A$2,($A59-1)*$V$1,0)</f>
        <v>58</v>
      </c>
      <c r="C59" t="str">
        <f ca="1">OFFSET(Sheet1!$C$2,($A59-1)*$V$1,0)</f>
        <v>apple cty 陳芷尤</v>
      </c>
      <c r="D59" t="str">
        <f ca="1">OFFSET(Sheet1!$C$4,($A59-1)*$V$1,0)</f>
        <v>@xoxoapo</v>
      </c>
      <c r="E59" t="str">
        <f t="shared" ca="1" si="0"/>
        <v>xoxoapo</v>
      </c>
      <c r="F59" t="str">
        <f ca="1">OFFSET(Sheet1!$E$2,($A59-1)*$V$1,0)</f>
        <v>Modeling Fashion</v>
      </c>
      <c r="G59" t="str">
        <f ca="1">OFFSET(Sheet1!$F$2,($A59-1)*$V$1,0)</f>
        <v>134.1K</v>
      </c>
      <c r="H59" t="str">
        <f t="shared" ca="1" si="1"/>
        <v>K</v>
      </c>
      <c r="I59" t="str">
        <f t="shared" ca="1" si="2"/>
        <v>134.1</v>
      </c>
      <c r="J59" s="13">
        <f t="shared" ca="1" si="3"/>
        <v>134100</v>
      </c>
      <c r="K59" s="12">
        <f ca="1">IF(ISNUMBER(SEARCH("animal",$F59)),1,0)</f>
        <v>0</v>
      </c>
      <c r="L59" s="12">
        <f t="shared" ca="1" si="4"/>
        <v>0</v>
      </c>
      <c r="M59" s="12">
        <f t="shared" ca="1" si="5"/>
        <v>0</v>
      </c>
      <c r="N59">
        <f t="shared" ca="1" si="6"/>
        <v>0</v>
      </c>
    </row>
    <row r="60" spans="1:14" x14ac:dyDescent="0.2">
      <c r="A60">
        <v>59</v>
      </c>
      <c r="B60">
        <f ca="1">OFFSET(Sheet1!$A$2,($A60-1)*$V$1,0)</f>
        <v>59</v>
      </c>
      <c r="C60" t="str">
        <f ca="1">OFFSET(Sheet1!$C$2,($A60-1)*$V$1,0)</f>
        <v>郑秀珍 | Wellness | Beauty</v>
      </c>
      <c r="D60" t="str">
        <f ca="1">OFFSET(Sheet1!$C$4,($A60-1)*$V$1,0)</f>
        <v>@jacelyn_tay</v>
      </c>
      <c r="E60" t="str">
        <f t="shared" ca="1" si="0"/>
        <v>jacelyn_tay</v>
      </c>
      <c r="F60" t="str">
        <f ca="1">OFFSET(Sheet1!$E$2,($A60-1)*$V$1,0)</f>
        <v>Fashion Lifestyle Coaching</v>
      </c>
      <c r="G60" t="str">
        <f ca="1">OFFSET(Sheet1!$F$2,($A60-1)*$V$1,0)</f>
        <v>133.2K</v>
      </c>
      <c r="H60" t="str">
        <f t="shared" ca="1" si="1"/>
        <v>K</v>
      </c>
      <c r="I60" t="str">
        <f t="shared" ca="1" si="2"/>
        <v>133.2</v>
      </c>
      <c r="J60" s="13">
        <f t="shared" ca="1" si="3"/>
        <v>133200</v>
      </c>
      <c r="K60" s="12">
        <f ca="1">IF(ISNUMBER(SEARCH("animal",$F60)),1,0)</f>
        <v>0</v>
      </c>
      <c r="L60" s="12">
        <f t="shared" ca="1" si="4"/>
        <v>0</v>
      </c>
      <c r="M60" s="12">
        <f t="shared" ca="1" si="5"/>
        <v>0</v>
      </c>
      <c r="N60">
        <f t="shared" ca="1" si="6"/>
        <v>0</v>
      </c>
    </row>
    <row r="61" spans="1:14" x14ac:dyDescent="0.2">
      <c r="A61">
        <v>60</v>
      </c>
      <c r="B61">
        <f ca="1">OFFSET(Sheet1!$A$2,($A61-1)*$V$1,0)</f>
        <v>60</v>
      </c>
      <c r="C61" t="str">
        <f ca="1">OFFSET(Sheet1!$C$2,($A61-1)*$V$1,0)</f>
        <v>XinLin Khaw</v>
      </c>
      <c r="D61" t="str">
        <f ca="1">OFFSET(Sheet1!$C$4,($A61-1)*$V$1,0)</f>
        <v>@xinlinnn</v>
      </c>
      <c r="E61" t="str">
        <f t="shared" ca="1" si="0"/>
        <v>xinlinnn</v>
      </c>
      <c r="F61" t="str">
        <f ca="1">OFFSET(Sheet1!$E$2,($A61-1)*$V$1,0)</f>
        <v>Fashion Lifestyle</v>
      </c>
      <c r="G61" t="str">
        <f ca="1">OFFSET(Sheet1!$F$2,($A61-1)*$V$1,0)</f>
        <v>129.8K</v>
      </c>
      <c r="H61" t="str">
        <f t="shared" ca="1" si="1"/>
        <v>K</v>
      </c>
      <c r="I61" t="str">
        <f t="shared" ca="1" si="2"/>
        <v>129.8</v>
      </c>
      <c r="J61" s="13">
        <f t="shared" ca="1" si="3"/>
        <v>129800.00000000001</v>
      </c>
      <c r="K61" s="12">
        <f ca="1">IF(ISNUMBER(SEARCH("animal",$F61)),1,0)</f>
        <v>0</v>
      </c>
      <c r="L61" s="12">
        <f t="shared" ca="1" si="4"/>
        <v>0</v>
      </c>
      <c r="M61" s="12">
        <f t="shared" ca="1" si="5"/>
        <v>0</v>
      </c>
      <c r="N61">
        <f t="shared" ca="1" si="6"/>
        <v>0</v>
      </c>
    </row>
    <row r="62" spans="1:14" x14ac:dyDescent="0.2">
      <c r="A62">
        <v>61</v>
      </c>
      <c r="B62">
        <f ca="1">OFFSET(Sheet1!$A$2,($A62-1)*$V$1,0)</f>
        <v>61</v>
      </c>
      <c r="C62" t="str">
        <f ca="1">OFFSET(Sheet1!$C$2,($A62-1)*$V$1,0)</f>
        <v>❁ ❁ ❁ ❁ ❁ ❁</v>
      </c>
      <c r="D62" t="str">
        <f ca="1">OFFSET(Sheet1!$C$4,($A62-1)*$V$1,0)</f>
        <v>@noel.lin</v>
      </c>
      <c r="E62" t="str">
        <f t="shared" ca="1" si="0"/>
        <v>noel.lin</v>
      </c>
      <c r="F62" t="str">
        <f ca="1">OFFSET(Sheet1!$E$2,($A62-1)*$V$1,0)</f>
        <v>Fashion Food Technology</v>
      </c>
      <c r="G62" t="str">
        <f ca="1">OFFSET(Sheet1!$F$2,($A62-1)*$V$1,0)</f>
        <v>129.7K</v>
      </c>
      <c r="H62" t="str">
        <f t="shared" ca="1" si="1"/>
        <v>K</v>
      </c>
      <c r="I62" t="str">
        <f t="shared" ca="1" si="2"/>
        <v>129.7</v>
      </c>
      <c r="J62" s="13">
        <f t="shared" ca="1" si="3"/>
        <v>129699.99999999999</v>
      </c>
      <c r="K62" s="12">
        <f ca="1">IF(ISNUMBER(SEARCH("animal",$F62)),1,0)</f>
        <v>0</v>
      </c>
      <c r="L62" s="12">
        <f t="shared" ca="1" si="4"/>
        <v>0</v>
      </c>
      <c r="M62" s="12">
        <f t="shared" ca="1" si="5"/>
        <v>1</v>
      </c>
      <c r="N62">
        <f t="shared" ca="1" si="6"/>
        <v>1</v>
      </c>
    </row>
    <row r="63" spans="1:14" x14ac:dyDescent="0.2">
      <c r="A63">
        <v>62</v>
      </c>
      <c r="B63">
        <f ca="1">OFFSET(Sheet1!$A$2,($A63-1)*$V$1,0)</f>
        <v>62</v>
      </c>
      <c r="C63" t="str">
        <f ca="1">OFFSET(Sheet1!$C$2,($A63-1)*$V$1,0)</f>
        <v>Cherylene Kiara 陈思绮</v>
      </c>
      <c r="D63" t="str">
        <f ca="1">OFFSET(Sheet1!$C$4,($A63-1)*$V$1,0)</f>
        <v>@cherylenechan</v>
      </c>
      <c r="E63" t="str">
        <f t="shared" ca="1" si="0"/>
        <v>cherylenechan</v>
      </c>
      <c r="F63" t="str">
        <f ca="1">OFFSET(Sheet1!$E$2,($A63-1)*$V$1,0)</f>
        <v>Food Fashion Beauty DIY &amp; Crafts Hair &amp; Beauty Food &amp; Drink</v>
      </c>
      <c r="G63" t="str">
        <f ca="1">OFFSET(Sheet1!$F$2,($A63-1)*$V$1,0)</f>
        <v>129.6K</v>
      </c>
      <c r="H63" t="str">
        <f t="shared" ca="1" si="1"/>
        <v>K</v>
      </c>
      <c r="I63" t="str">
        <f t="shared" ca="1" si="2"/>
        <v>129.6</v>
      </c>
      <c r="J63" s="13">
        <f t="shared" ca="1" si="3"/>
        <v>129600</v>
      </c>
      <c r="K63" s="12">
        <f ca="1">IF(ISNUMBER(SEARCH("animal",$F63)),1,0)</f>
        <v>0</v>
      </c>
      <c r="L63" s="12">
        <f t="shared" ca="1" si="4"/>
        <v>0</v>
      </c>
      <c r="M63" s="12">
        <f t="shared" ca="1" si="5"/>
        <v>1</v>
      </c>
      <c r="N63">
        <f t="shared" ca="1" si="6"/>
        <v>1</v>
      </c>
    </row>
    <row r="64" spans="1:14" x14ac:dyDescent="0.2">
      <c r="A64">
        <v>63</v>
      </c>
      <c r="B64">
        <f ca="1">OFFSET(Sheet1!$A$2,($A64-1)*$V$1,0)</f>
        <v>63</v>
      </c>
      <c r="C64" t="str">
        <f ca="1">OFFSET(Sheet1!$C$2,($A64-1)*$V$1,0)</f>
        <v>Kym Ng 鐘琴</v>
      </c>
      <c r="D64" t="str">
        <f ca="1">OFFSET(Sheet1!$C$4,($A64-1)*$V$1,0)</f>
        <v>@kym_ng</v>
      </c>
      <c r="E64" t="str">
        <f t="shared" ca="1" si="0"/>
        <v>kym_ng</v>
      </c>
      <c r="F64" t="str">
        <f ca="1">OFFSET(Sheet1!$E$2,($A64-1)*$V$1,0)</f>
        <v>Modeling Fashion</v>
      </c>
      <c r="G64" t="str">
        <f ca="1">OFFSET(Sheet1!$F$2,($A64-1)*$V$1,0)</f>
        <v>127.4K</v>
      </c>
      <c r="H64" t="str">
        <f t="shared" ca="1" si="1"/>
        <v>K</v>
      </c>
      <c r="I64" t="str">
        <f t="shared" ca="1" si="2"/>
        <v>127.4</v>
      </c>
      <c r="J64" s="13">
        <f t="shared" ca="1" si="3"/>
        <v>127400</v>
      </c>
      <c r="K64" s="12">
        <f ca="1">IF(ISNUMBER(SEARCH("animal",$F64)),1,0)</f>
        <v>0</v>
      </c>
      <c r="L64" s="12">
        <f t="shared" ca="1" si="4"/>
        <v>0</v>
      </c>
      <c r="M64" s="12">
        <f t="shared" ca="1" si="5"/>
        <v>0</v>
      </c>
      <c r="N64">
        <f t="shared" ca="1" si="6"/>
        <v>0</v>
      </c>
    </row>
    <row r="65" spans="1:14" x14ac:dyDescent="0.2">
      <c r="A65">
        <v>64</v>
      </c>
      <c r="B65">
        <f ca="1">OFFSET(Sheet1!$A$2,($A65-1)*$V$1,0)</f>
        <v>64</v>
      </c>
      <c r="C65" t="str">
        <f ca="1">OFFSET(Sheet1!$C$2,($A65-1)*$V$1,0)</f>
        <v>SOPHIA CHONG</v>
      </c>
      <c r="D65" t="str">
        <f ca="1">OFFSET(Sheet1!$C$4,($A65-1)*$V$1,0)</f>
        <v>@sophiachong</v>
      </c>
      <c r="E65" t="str">
        <f t="shared" ca="1" si="0"/>
        <v>sophiachong</v>
      </c>
      <c r="F65" t="str">
        <f ca="1">OFFSET(Sheet1!$E$2,($A65-1)*$V$1,0)</f>
        <v>Fashion Lifestyle</v>
      </c>
      <c r="G65" t="str">
        <f ca="1">OFFSET(Sheet1!$F$2,($A65-1)*$V$1,0)</f>
        <v>125.3K</v>
      </c>
      <c r="H65" t="str">
        <f t="shared" ca="1" si="1"/>
        <v>K</v>
      </c>
      <c r="I65" t="str">
        <f t="shared" ca="1" si="2"/>
        <v>125.3</v>
      </c>
      <c r="J65" s="13">
        <f t="shared" ca="1" si="3"/>
        <v>125300</v>
      </c>
      <c r="K65" s="12">
        <f ca="1">IF(ISNUMBER(SEARCH("animal",$F65)),1,0)</f>
        <v>0</v>
      </c>
      <c r="L65" s="12">
        <f t="shared" ca="1" si="4"/>
        <v>0</v>
      </c>
      <c r="M65" s="12">
        <f t="shared" ca="1" si="5"/>
        <v>0</v>
      </c>
      <c r="N65">
        <f t="shared" ca="1" si="6"/>
        <v>0</v>
      </c>
    </row>
    <row r="66" spans="1:14" x14ac:dyDescent="0.2">
      <c r="A66">
        <v>65</v>
      </c>
      <c r="B66">
        <f ca="1">OFFSET(Sheet1!$A$2,($A66-1)*$V$1,0)</f>
        <v>65</v>
      </c>
      <c r="C66" t="str">
        <f ca="1">OFFSET(Sheet1!$C$2,($A66-1)*$V$1,0)</f>
        <v>ALLURA Indonesia</v>
      </c>
      <c r="D66" t="str">
        <f ca="1">OFFSET(Sheet1!$C$4,($A66-1)*$V$1,0)</f>
        <v>@alluradesign</v>
      </c>
      <c r="E66" t="str">
        <f t="shared" ca="1" si="0"/>
        <v>alluradesign</v>
      </c>
      <c r="F66" t="str">
        <f ca="1">OFFSET(Sheet1!$E$2,($A66-1)*$V$1,0)</f>
        <v>Fashion Modeling Art</v>
      </c>
      <c r="G66" t="str">
        <f ca="1">OFFSET(Sheet1!$F$2,($A66-1)*$V$1,0)</f>
        <v>125K</v>
      </c>
      <c r="H66" t="str">
        <f t="shared" ca="1" si="1"/>
        <v>K</v>
      </c>
      <c r="I66" t="str">
        <f t="shared" ca="1" si="2"/>
        <v>125</v>
      </c>
      <c r="J66" s="13">
        <f t="shared" ca="1" si="3"/>
        <v>125000</v>
      </c>
      <c r="K66" s="12">
        <f ca="1">IF(ISNUMBER(SEARCH("animal",$F66)),1,0)</f>
        <v>0</v>
      </c>
      <c r="L66" s="12">
        <f t="shared" ca="1" si="4"/>
        <v>0</v>
      </c>
      <c r="M66" s="12">
        <f t="shared" ca="1" si="5"/>
        <v>0</v>
      </c>
      <c r="N66">
        <f t="shared" ca="1" si="6"/>
        <v>0</v>
      </c>
    </row>
    <row r="67" spans="1:14" x14ac:dyDescent="0.2">
      <c r="A67">
        <v>66</v>
      </c>
      <c r="B67">
        <f ca="1">OFFSET(Sheet1!$A$2,($A67-1)*$V$1,0)</f>
        <v>66</v>
      </c>
      <c r="C67" t="str">
        <f ca="1">OFFSET(Sheet1!$C$2,($A67-1)*$V$1,0)</f>
        <v>The Editor's Market</v>
      </c>
      <c r="D67" t="str">
        <f ca="1">OFFSET(Sheet1!$C$4,($A67-1)*$V$1,0)</f>
        <v>@theeditorsmarket</v>
      </c>
      <c r="E67" t="str">
        <f t="shared" ref="E67:E101" ca="1" si="7">RIGHT(D67,LEN(D67)-1)</f>
        <v>theeditorsmarket</v>
      </c>
      <c r="F67" t="str">
        <f ca="1">OFFSET(Sheet1!$E$2,($A67-1)*$V$1,0)</f>
        <v>Fashion Styling Lifestyle</v>
      </c>
      <c r="G67" t="str">
        <f ca="1">OFFSET(Sheet1!$F$2,($A67-1)*$V$1,0)</f>
        <v>124.2K</v>
      </c>
      <c r="H67" t="str">
        <f t="shared" ref="H67:H101" ca="1" si="8">RIGHT(G67,1)</f>
        <v>K</v>
      </c>
      <c r="I67" t="str">
        <f t="shared" ref="I67:I101" ca="1" si="9">LEFT(G67,LEN(G67)-1)</f>
        <v>124.2</v>
      </c>
      <c r="J67" s="13">
        <f t="shared" ref="J67:J101" ca="1" si="10">IF(H67="M",I67*1000000,I67*1000)</f>
        <v>124200</v>
      </c>
      <c r="K67" s="12">
        <f ca="1">IF(ISNUMBER(SEARCH("animal",$F67)),1,0)</f>
        <v>0</v>
      </c>
      <c r="L67" s="12">
        <f t="shared" ref="L67:L101" ca="1" si="11">IF(ISNUMBER(SEARCH("pets",$F67)),1,0)</f>
        <v>0</v>
      </c>
      <c r="M67" s="12">
        <f t="shared" ref="M67:M101" ca="1" si="12">IF(ISNUMBER(SEARCH("food",$F67)),1,0)</f>
        <v>0</v>
      </c>
      <c r="N67">
        <f t="shared" ref="N67:N101" ca="1" si="13">IF(SUM(K67:M67)=0,0,1)</f>
        <v>0</v>
      </c>
    </row>
    <row r="68" spans="1:14" x14ac:dyDescent="0.2">
      <c r="A68">
        <v>67</v>
      </c>
      <c r="B68">
        <f ca="1">OFFSET(Sheet1!$A$2,($A68-1)*$V$1,0)</f>
        <v>67</v>
      </c>
      <c r="C68" t="str">
        <f ca="1">OFFSET(Sheet1!$C$2,($A68-1)*$V$1,0)</f>
        <v>Jeanette</v>
      </c>
      <c r="D68" t="str">
        <f ca="1">OFFSET(Sheet1!$C$4,($A68-1)*$V$1,0)</f>
        <v>@jeanettewn</v>
      </c>
      <c r="E68" t="str">
        <f t="shared" ca="1" si="7"/>
        <v>jeanettewn</v>
      </c>
      <c r="F68" t="str">
        <f ca="1">OFFSET(Sheet1!$E$2,($A68-1)*$V$1,0)</f>
        <v>Music Fashion Travel Photography</v>
      </c>
      <c r="G68" t="str">
        <f ca="1">OFFSET(Sheet1!$F$2,($A68-1)*$V$1,0)</f>
        <v>122.7K</v>
      </c>
      <c r="H68" t="str">
        <f t="shared" ca="1" si="8"/>
        <v>K</v>
      </c>
      <c r="I68" t="str">
        <f t="shared" ca="1" si="9"/>
        <v>122.7</v>
      </c>
      <c r="J68" s="13">
        <f t="shared" ca="1" si="10"/>
        <v>122700</v>
      </c>
      <c r="K68" s="12">
        <f ca="1">IF(ISNUMBER(SEARCH("animal",$F68)),1,0)</f>
        <v>0</v>
      </c>
      <c r="L68" s="12">
        <f t="shared" ca="1" si="11"/>
        <v>0</v>
      </c>
      <c r="M68" s="12">
        <f t="shared" ca="1" si="12"/>
        <v>0</v>
      </c>
      <c r="N68">
        <f t="shared" ca="1" si="13"/>
        <v>0</v>
      </c>
    </row>
    <row r="69" spans="1:14" x14ac:dyDescent="0.2">
      <c r="A69">
        <v>68</v>
      </c>
      <c r="B69">
        <f ca="1">OFFSET(Sheet1!$A$2,($A69-1)*$V$1,0)</f>
        <v>68</v>
      </c>
      <c r="C69" t="str">
        <f ca="1">OFFSET(Sheet1!$C$2,($A69-1)*$V$1,0)</f>
        <v>NatsukiSel</v>
      </c>
      <c r="D69" t="str">
        <f ca="1">OFFSET(Sheet1!$C$4,($A69-1)*$V$1,0)</f>
        <v>@natsukisel</v>
      </c>
      <c r="E69" t="str">
        <f t="shared" ca="1" si="7"/>
        <v>natsukisel</v>
      </c>
      <c r="F69" t="str">
        <f ca="1">OFFSET(Sheet1!$E$2,($A69-1)*$V$1,0)</f>
        <v>Actors Fashion Cars &amp; Motorcycles Education Food &amp; Drink</v>
      </c>
      <c r="G69" t="str">
        <f ca="1">OFFSET(Sheet1!$F$2,($A69-1)*$V$1,0)</f>
        <v>121K</v>
      </c>
      <c r="H69" t="str">
        <f t="shared" ca="1" si="8"/>
        <v>K</v>
      </c>
      <c r="I69" t="str">
        <f t="shared" ca="1" si="9"/>
        <v>121</v>
      </c>
      <c r="J69" s="13">
        <f t="shared" ca="1" si="10"/>
        <v>121000</v>
      </c>
      <c r="K69" s="12">
        <f ca="1">IF(ISNUMBER(SEARCH("animal",$F69)),1,0)</f>
        <v>0</v>
      </c>
      <c r="L69" s="12">
        <f t="shared" ca="1" si="11"/>
        <v>0</v>
      </c>
      <c r="M69" s="12">
        <f t="shared" ca="1" si="12"/>
        <v>1</v>
      </c>
      <c r="N69">
        <f t="shared" ca="1" si="13"/>
        <v>1</v>
      </c>
    </row>
    <row r="70" spans="1:14" x14ac:dyDescent="0.2">
      <c r="A70">
        <v>69</v>
      </c>
      <c r="B70">
        <f ca="1">OFFSET(Sheet1!$A$2,($A70-1)*$V$1,0)</f>
        <v>69</v>
      </c>
      <c r="C70" t="str">
        <f ca="1">OFFSET(Sheet1!$C$2,($A70-1)*$V$1,0)</f>
        <v>𝒢𝓇𝒶𝒸𝑒 𝒮𝑜𝒽</v>
      </c>
      <c r="D70" t="str">
        <f ca="1">OFFSET(Sheet1!$C$4,($A70-1)*$V$1,0)</f>
        <v>@graceyuki</v>
      </c>
      <c r="E70" t="str">
        <f t="shared" ca="1" si="7"/>
        <v>graceyuki</v>
      </c>
      <c r="F70" t="str">
        <f ca="1">OFFSET(Sheet1!$E$2,($A70-1)*$V$1,0)</f>
        <v>Modeling Fashion Travel</v>
      </c>
      <c r="G70" t="str">
        <f ca="1">OFFSET(Sheet1!$F$2,($A70-1)*$V$1,0)</f>
        <v>120.9K</v>
      </c>
      <c r="H70" t="str">
        <f t="shared" ca="1" si="8"/>
        <v>K</v>
      </c>
      <c r="I70" t="str">
        <f t="shared" ca="1" si="9"/>
        <v>120.9</v>
      </c>
      <c r="J70" s="13">
        <f t="shared" ca="1" si="10"/>
        <v>120900</v>
      </c>
      <c r="K70" s="12">
        <f ca="1">IF(ISNUMBER(SEARCH("animal",$F70)),1,0)</f>
        <v>0</v>
      </c>
      <c r="L70" s="12">
        <f t="shared" ca="1" si="11"/>
        <v>0</v>
      </c>
      <c r="M70" s="12">
        <f t="shared" ca="1" si="12"/>
        <v>0</v>
      </c>
      <c r="N70">
        <f t="shared" ca="1" si="13"/>
        <v>0</v>
      </c>
    </row>
    <row r="71" spans="1:14" x14ac:dyDescent="0.2">
      <c r="A71">
        <v>70</v>
      </c>
      <c r="B71">
        <f ca="1">OFFSET(Sheet1!$A$2,($A71-1)*$V$1,0)</f>
        <v>70</v>
      </c>
      <c r="C71" t="str">
        <f ca="1">OFFSET(Sheet1!$C$2,($A71-1)*$V$1,0)</f>
        <v>Rach</v>
      </c>
      <c r="D71" t="str">
        <f ca="1">OFFSET(Sheet1!$C$4,($A71-1)*$V$1,0)</f>
        <v>@ms_rach</v>
      </c>
      <c r="E71" t="str">
        <f t="shared" ca="1" si="7"/>
        <v>ms_rach</v>
      </c>
      <c r="F71" t="str">
        <f ca="1">OFFSET(Sheet1!$E$2,($A71-1)*$V$1,0)</f>
        <v>Fashion Modeling Photography Architecture Nature &amp; Outdoors</v>
      </c>
      <c r="G71" t="str">
        <f ca="1">OFFSET(Sheet1!$F$2,($A71-1)*$V$1,0)</f>
        <v>119.2K</v>
      </c>
      <c r="H71" t="str">
        <f t="shared" ca="1" si="8"/>
        <v>K</v>
      </c>
      <c r="I71" t="str">
        <f t="shared" ca="1" si="9"/>
        <v>119.2</v>
      </c>
      <c r="J71" s="13">
        <f t="shared" ca="1" si="10"/>
        <v>119200</v>
      </c>
      <c r="K71" s="12">
        <f ca="1">IF(ISNUMBER(SEARCH("animal",$F71)),1,0)</f>
        <v>0</v>
      </c>
      <c r="L71" s="12">
        <f t="shared" ca="1" si="11"/>
        <v>0</v>
      </c>
      <c r="M71" s="12">
        <f t="shared" ca="1" si="12"/>
        <v>0</v>
      </c>
      <c r="N71">
        <f t="shared" ca="1" si="13"/>
        <v>0</v>
      </c>
    </row>
    <row r="72" spans="1:14" x14ac:dyDescent="0.2">
      <c r="A72">
        <v>71</v>
      </c>
      <c r="B72">
        <f ca="1">OFFSET(Sheet1!$A$2,($A72-1)*$V$1,0)</f>
        <v>71</v>
      </c>
      <c r="C72" t="str">
        <f ca="1">OFFSET(Sheet1!$C$2,($A72-1)*$V$1,0)</f>
        <v>Martina Pagani</v>
      </c>
      <c r="D72" t="str">
        <f ca="1">OFFSET(Sheet1!$C$4,($A72-1)*$V$1,0)</f>
        <v>@martinapagani</v>
      </c>
      <c r="E72" t="str">
        <f t="shared" ca="1" si="7"/>
        <v>martinapagani</v>
      </c>
      <c r="F72" t="str">
        <f ca="1">OFFSET(Sheet1!$E$2,($A72-1)*$V$1,0)</f>
        <v>Fashion Lifestyle Travel</v>
      </c>
      <c r="G72" t="str">
        <f ca="1">OFFSET(Sheet1!$F$2,($A72-1)*$V$1,0)</f>
        <v>118.6K</v>
      </c>
      <c r="H72" t="str">
        <f t="shared" ca="1" si="8"/>
        <v>K</v>
      </c>
      <c r="I72" t="str">
        <f t="shared" ca="1" si="9"/>
        <v>118.6</v>
      </c>
      <c r="J72" s="13">
        <f t="shared" ca="1" si="10"/>
        <v>118600</v>
      </c>
      <c r="K72" s="12">
        <f ca="1">IF(ISNUMBER(SEARCH("animal",$F72)),1,0)</f>
        <v>0</v>
      </c>
      <c r="L72" s="12">
        <f t="shared" ca="1" si="11"/>
        <v>0</v>
      </c>
      <c r="M72" s="12">
        <f t="shared" ca="1" si="12"/>
        <v>0</v>
      </c>
      <c r="N72">
        <f t="shared" ca="1" si="13"/>
        <v>0</v>
      </c>
    </row>
    <row r="73" spans="1:14" x14ac:dyDescent="0.2">
      <c r="A73">
        <v>72</v>
      </c>
      <c r="B73">
        <f ca="1">OFFSET(Sheet1!$A$2,($A73-1)*$V$1,0)</f>
        <v>72</v>
      </c>
      <c r="C73" t="str">
        <f ca="1">OFFSET(Sheet1!$C$2,($A73-1)*$V$1,0)</f>
        <v>Anna En</v>
      </c>
      <c r="D73" t="str">
        <f ca="1">OFFSET(Sheet1!$C$4,($A73-1)*$V$1,0)</f>
        <v>@anna_en</v>
      </c>
      <c r="E73" t="str">
        <f t="shared" ca="1" si="7"/>
        <v>anna_en</v>
      </c>
      <c r="F73" t="str">
        <f ca="1">OFFSET(Sheet1!$E$2,($A73-1)*$V$1,0)</f>
        <v>Fashion Modeling</v>
      </c>
      <c r="G73" t="str">
        <f ca="1">OFFSET(Sheet1!$F$2,($A73-1)*$V$1,0)</f>
        <v>118.1K</v>
      </c>
      <c r="H73" t="str">
        <f t="shared" ca="1" si="8"/>
        <v>K</v>
      </c>
      <c r="I73" t="str">
        <f t="shared" ca="1" si="9"/>
        <v>118.1</v>
      </c>
      <c r="J73" s="13">
        <f t="shared" ca="1" si="10"/>
        <v>118100</v>
      </c>
      <c r="K73" s="12">
        <f ca="1">IF(ISNUMBER(SEARCH("animal",$F73)),1,0)</f>
        <v>0</v>
      </c>
      <c r="L73" s="12">
        <f t="shared" ca="1" si="11"/>
        <v>0</v>
      </c>
      <c r="M73" s="12">
        <f t="shared" ca="1" si="12"/>
        <v>0</v>
      </c>
      <c r="N73">
        <f t="shared" ca="1" si="13"/>
        <v>0</v>
      </c>
    </row>
    <row r="74" spans="1:14" x14ac:dyDescent="0.2">
      <c r="A74">
        <v>73</v>
      </c>
      <c r="B74">
        <f ca="1">OFFSET(Sheet1!$A$2,($A74-1)*$V$1,0)</f>
        <v>73</v>
      </c>
      <c r="C74" t="str">
        <f ca="1">OFFSET(Sheet1!$C$2,($A74-1)*$V$1,0)</f>
        <v>The Closet Lover</v>
      </c>
      <c r="D74" t="str">
        <f ca="1">OFFSET(Sheet1!$C$4,($A74-1)*$V$1,0)</f>
        <v>@theclosetlover</v>
      </c>
      <c r="E74" t="str">
        <f t="shared" ca="1" si="7"/>
        <v>theclosetlover</v>
      </c>
      <c r="F74" t="str">
        <f ca="1">OFFSET(Sheet1!$E$2,($A74-1)*$V$1,0)</f>
        <v>Fashion Styling Boutique</v>
      </c>
      <c r="G74" t="str">
        <f ca="1">OFFSET(Sheet1!$F$2,($A74-1)*$V$1,0)</f>
        <v>117.9K</v>
      </c>
      <c r="H74" t="str">
        <f t="shared" ca="1" si="8"/>
        <v>K</v>
      </c>
      <c r="I74" t="str">
        <f t="shared" ca="1" si="9"/>
        <v>117.9</v>
      </c>
      <c r="J74" s="13">
        <f t="shared" ca="1" si="10"/>
        <v>117900</v>
      </c>
      <c r="K74" s="12">
        <f ca="1">IF(ISNUMBER(SEARCH("animal",$F74)),1,0)</f>
        <v>0</v>
      </c>
      <c r="L74" s="12">
        <f t="shared" ca="1" si="11"/>
        <v>0</v>
      </c>
      <c r="M74" s="12">
        <f t="shared" ca="1" si="12"/>
        <v>0</v>
      </c>
      <c r="N74">
        <f t="shared" ca="1" si="13"/>
        <v>0</v>
      </c>
    </row>
    <row r="75" spans="1:14" x14ac:dyDescent="0.2">
      <c r="A75">
        <v>74</v>
      </c>
      <c r="B75">
        <f ca="1">OFFSET(Sheet1!$A$2,($A75-1)*$V$1,0)</f>
        <v>74</v>
      </c>
      <c r="C75" t="str">
        <f ca="1">OFFSET(Sheet1!$C$2,($A75-1)*$V$1,0)</f>
        <v>Jamie Pang</v>
      </c>
      <c r="D75" t="str">
        <f ca="1">OFFSET(Sheet1!$C$4,($A75-1)*$V$1,0)</f>
        <v>@jamiepang</v>
      </c>
      <c r="E75" t="str">
        <f t="shared" ca="1" si="7"/>
        <v>jamiepang</v>
      </c>
      <c r="F75" t="str">
        <f ca="1">OFFSET(Sheet1!$E$2,($A75-1)*$V$1,0)</f>
        <v>Fashion Beauty Lifestyle Travel Nature &amp; Outdoors Technology</v>
      </c>
      <c r="G75" t="str">
        <f ca="1">OFFSET(Sheet1!$F$2,($A75-1)*$V$1,0)</f>
        <v>116.7K</v>
      </c>
      <c r="H75" t="str">
        <f t="shared" ca="1" si="8"/>
        <v>K</v>
      </c>
      <c r="I75" t="str">
        <f t="shared" ca="1" si="9"/>
        <v>116.7</v>
      </c>
      <c r="J75" s="13">
        <f t="shared" ca="1" si="10"/>
        <v>116700</v>
      </c>
      <c r="K75" s="12">
        <f ca="1">IF(ISNUMBER(SEARCH("animal",$F75)),1,0)</f>
        <v>0</v>
      </c>
      <c r="L75" s="12">
        <f t="shared" ca="1" si="11"/>
        <v>0</v>
      </c>
      <c r="M75" s="12">
        <f t="shared" ca="1" si="12"/>
        <v>0</v>
      </c>
      <c r="N75">
        <f t="shared" ca="1" si="13"/>
        <v>0</v>
      </c>
    </row>
    <row r="76" spans="1:14" x14ac:dyDescent="0.2">
      <c r="A76">
        <v>75</v>
      </c>
      <c r="B76">
        <f ca="1">OFFSET(Sheet1!$A$2,($A76-1)*$V$1,0)</f>
        <v>75</v>
      </c>
      <c r="C76" t="str">
        <f ca="1">OFFSET(Sheet1!$C$2,($A76-1)*$V$1,0)</f>
        <v>Ming</v>
      </c>
      <c r="D76" t="str">
        <f ca="1">OFFSET(Sheet1!$C$4,($A76-1)*$V$1,0)</f>
        <v>@mingbridges</v>
      </c>
      <c r="E76" t="str">
        <f t="shared" ca="1" si="7"/>
        <v>mingbridges</v>
      </c>
      <c r="F76" t="str">
        <f ca="1">OFFSET(Sheet1!$E$2,($A76-1)*$V$1,0)</f>
        <v>Modeling Fashion Music Photography</v>
      </c>
      <c r="G76" t="str">
        <f ca="1">OFFSET(Sheet1!$F$2,($A76-1)*$V$1,0)</f>
        <v>116.6K</v>
      </c>
      <c r="H76" t="str">
        <f t="shared" ca="1" si="8"/>
        <v>K</v>
      </c>
      <c r="I76" t="str">
        <f t="shared" ca="1" si="9"/>
        <v>116.6</v>
      </c>
      <c r="J76" s="13">
        <f t="shared" ca="1" si="10"/>
        <v>116600</v>
      </c>
      <c r="K76" s="12">
        <f ca="1">IF(ISNUMBER(SEARCH("animal",$F76)),1,0)</f>
        <v>0</v>
      </c>
      <c r="L76" s="12">
        <f t="shared" ca="1" si="11"/>
        <v>0</v>
      </c>
      <c r="M76" s="12">
        <f t="shared" ca="1" si="12"/>
        <v>0</v>
      </c>
      <c r="N76">
        <f t="shared" ca="1" si="13"/>
        <v>0</v>
      </c>
    </row>
    <row r="77" spans="1:14" x14ac:dyDescent="0.2">
      <c r="A77">
        <v>76</v>
      </c>
      <c r="B77">
        <f ca="1">OFFSET(Sheet1!$A$2,($A77-1)*$V$1,0)</f>
        <v>76</v>
      </c>
      <c r="C77" t="str">
        <f ca="1">OFFSET(Sheet1!$C$2,($A77-1)*$V$1,0)</f>
        <v>🐰 Naomi 🐰</v>
      </c>
      <c r="D77" t="str">
        <f ca="1">OFFSET(Sheet1!$C$4,($A77-1)*$V$1,0)</f>
        <v>@naomilovebunny</v>
      </c>
      <c r="E77" t="str">
        <f t="shared" ca="1" si="7"/>
        <v>naomilovebunny</v>
      </c>
      <c r="F77" t="str">
        <f ca="1">OFFSET(Sheet1!$E$2,($A77-1)*$V$1,0)</f>
        <v>Fashion Lifestyle Styling Celebrities Hair &amp; Beauty Design Animals &amp; Pets</v>
      </c>
      <c r="G77" t="str">
        <f ca="1">OFFSET(Sheet1!$F$2,($A77-1)*$V$1,0)</f>
        <v>114.2K</v>
      </c>
      <c r="H77" t="str">
        <f t="shared" ca="1" si="8"/>
        <v>K</v>
      </c>
      <c r="I77" t="str">
        <f t="shared" ca="1" si="9"/>
        <v>114.2</v>
      </c>
      <c r="J77" s="13">
        <f t="shared" ca="1" si="10"/>
        <v>114200</v>
      </c>
      <c r="K77" s="12">
        <f ca="1">IF(ISNUMBER(SEARCH("animal",$F77)),1,0)</f>
        <v>1</v>
      </c>
      <c r="L77" s="12">
        <f t="shared" ca="1" si="11"/>
        <v>1</v>
      </c>
      <c r="M77" s="12">
        <f t="shared" ca="1" si="12"/>
        <v>0</v>
      </c>
      <c r="N77">
        <f t="shared" ca="1" si="13"/>
        <v>1</v>
      </c>
    </row>
    <row r="78" spans="1:14" x14ac:dyDescent="0.2">
      <c r="A78">
        <v>77</v>
      </c>
      <c r="B78">
        <f ca="1">OFFSET(Sheet1!$A$2,($A78-1)*$V$1,0)</f>
        <v>77</v>
      </c>
      <c r="C78" t="str">
        <f ca="1">OFFSET(Sheet1!$C$2,($A78-1)*$V$1,0)</f>
        <v>Charlotte Lum 👑</v>
      </c>
      <c r="D78" t="str">
        <f ca="1">OFFSET(Sheet1!$C$4,($A78-1)*$V$1,0)</f>
        <v>@charlottelum</v>
      </c>
      <c r="E78" t="str">
        <f t="shared" ca="1" si="7"/>
        <v>charlottelum</v>
      </c>
      <c r="F78" t="str">
        <f ca="1">OFFSET(Sheet1!$E$2,($A78-1)*$V$1,0)</f>
        <v>Fashion Lifestyle</v>
      </c>
      <c r="G78" t="str">
        <f ca="1">OFFSET(Sheet1!$F$2,($A78-1)*$V$1,0)</f>
        <v>113K</v>
      </c>
      <c r="H78" t="str">
        <f t="shared" ca="1" si="8"/>
        <v>K</v>
      </c>
      <c r="I78" t="str">
        <f t="shared" ca="1" si="9"/>
        <v>113</v>
      </c>
      <c r="J78" s="13">
        <f t="shared" ca="1" si="10"/>
        <v>113000</v>
      </c>
      <c r="K78" s="12">
        <f ca="1">IF(ISNUMBER(SEARCH("animal",$F78)),1,0)</f>
        <v>0</v>
      </c>
      <c r="L78" s="12">
        <f t="shared" ca="1" si="11"/>
        <v>0</v>
      </c>
      <c r="M78" s="12">
        <f t="shared" ca="1" si="12"/>
        <v>0</v>
      </c>
      <c r="N78">
        <f t="shared" ca="1" si="13"/>
        <v>0</v>
      </c>
    </row>
    <row r="79" spans="1:14" x14ac:dyDescent="0.2">
      <c r="A79">
        <v>78</v>
      </c>
      <c r="B79">
        <f ca="1">OFFSET(Sheet1!$A$2,($A79-1)*$V$1,0)</f>
        <v>78</v>
      </c>
      <c r="C79" t="str">
        <f ca="1">OFFSET(Sheet1!$C$2,($A79-1)*$V$1,0)</f>
        <v>👼🏻 Vanessa</v>
      </c>
      <c r="D79" t="str">
        <f ca="1">OFFSET(Sheet1!$C$4,($A79-1)*$V$1,0)</f>
        <v>@polkadope</v>
      </c>
      <c r="E79" t="str">
        <f t="shared" ca="1" si="7"/>
        <v>polkadope</v>
      </c>
      <c r="F79" t="str">
        <f ca="1">OFFSET(Sheet1!$E$2,($A79-1)*$V$1,0)</f>
        <v>Music Fashion Lifestyle Modeling</v>
      </c>
      <c r="G79" t="str">
        <f ca="1">OFFSET(Sheet1!$F$2,($A79-1)*$V$1,0)</f>
        <v>112.5K</v>
      </c>
      <c r="H79" t="str">
        <f t="shared" ca="1" si="8"/>
        <v>K</v>
      </c>
      <c r="I79" t="str">
        <f t="shared" ca="1" si="9"/>
        <v>112.5</v>
      </c>
      <c r="J79" s="13">
        <f t="shared" ca="1" si="10"/>
        <v>112500</v>
      </c>
      <c r="K79" s="12">
        <f ca="1">IF(ISNUMBER(SEARCH("animal",$F79)),1,0)</f>
        <v>0</v>
      </c>
      <c r="L79" s="12">
        <f t="shared" ca="1" si="11"/>
        <v>0</v>
      </c>
      <c r="M79" s="12">
        <f t="shared" ca="1" si="12"/>
        <v>0</v>
      </c>
      <c r="N79">
        <f t="shared" ca="1" si="13"/>
        <v>0</v>
      </c>
    </row>
    <row r="80" spans="1:14" x14ac:dyDescent="0.2">
      <c r="A80">
        <v>79</v>
      </c>
      <c r="B80">
        <f ca="1">OFFSET(Sheet1!$A$2,($A80-1)*$V$1,0)</f>
        <v>79</v>
      </c>
      <c r="C80" t="str">
        <f ca="1">OFFSET(Sheet1!$C$2,($A80-1)*$V$1,0)</f>
        <v>劉蕾蕾 Liu Lei</v>
      </c>
      <c r="D80" t="str">
        <f ca="1">OFFSET(Sheet1!$C$4,($A80-1)*$V$1,0)</f>
        <v>@clickleilei</v>
      </c>
      <c r="E80" t="str">
        <f t="shared" ca="1" si="7"/>
        <v>clickleilei</v>
      </c>
      <c r="F80" t="str">
        <f ca="1">OFFSET(Sheet1!$E$2,($A80-1)*$V$1,0)</f>
        <v>Cooking Animals &amp; Pets Art Design DIY &amp; Crafts Education Film Music &amp; Books Gardening Hair &amp; Beauty Health &amp; Fitness Food &amp; Drink Kids &amp; Parenting Nature &amp; Outdoors Photography Travel Technology Fashion</v>
      </c>
      <c r="G80" t="str">
        <f ca="1">OFFSET(Sheet1!$F$2,($A80-1)*$V$1,0)</f>
        <v>112.4K</v>
      </c>
      <c r="H80" t="str">
        <f t="shared" ca="1" si="8"/>
        <v>K</v>
      </c>
      <c r="I80" t="str">
        <f t="shared" ca="1" si="9"/>
        <v>112.4</v>
      </c>
      <c r="J80" s="13">
        <f t="shared" ca="1" si="10"/>
        <v>112400</v>
      </c>
      <c r="K80" s="12">
        <f ca="1">IF(ISNUMBER(SEARCH("animal",$F80)),1,0)</f>
        <v>1</v>
      </c>
      <c r="L80" s="12">
        <f t="shared" ca="1" si="11"/>
        <v>1</v>
      </c>
      <c r="M80" s="12">
        <f t="shared" ca="1" si="12"/>
        <v>1</v>
      </c>
      <c r="N80">
        <f t="shared" ca="1" si="13"/>
        <v>1</v>
      </c>
    </row>
    <row r="81" spans="1:14" x14ac:dyDescent="0.2">
      <c r="A81">
        <v>80</v>
      </c>
      <c r="B81">
        <f ca="1">OFFSET(Sheet1!$A$2,($A81-1)*$V$1,0)</f>
        <v>80</v>
      </c>
      <c r="C81" t="str">
        <f ca="1">OFFSET(Sheet1!$C$2,($A81-1)*$V$1,0)</f>
        <v>Aimee Cheng-Bradshaw</v>
      </c>
      <c r="D81" t="str">
        <f ca="1">OFFSET(Sheet1!$C$4,($A81-1)*$V$1,0)</f>
        <v>@aimeechengbradshaw</v>
      </c>
      <c r="E81" t="str">
        <f t="shared" ca="1" si="7"/>
        <v>aimeechengbradshaw</v>
      </c>
      <c r="F81" t="str">
        <f ca="1">OFFSET(Sheet1!$E$2,($A81-1)*$V$1,0)</f>
        <v>Fashion Lifestyle</v>
      </c>
      <c r="G81" t="str">
        <f ca="1">OFFSET(Sheet1!$F$2,($A81-1)*$V$1,0)</f>
        <v>111.4K</v>
      </c>
      <c r="H81" t="str">
        <f t="shared" ca="1" si="8"/>
        <v>K</v>
      </c>
      <c r="I81" t="str">
        <f t="shared" ca="1" si="9"/>
        <v>111.4</v>
      </c>
      <c r="J81" s="13">
        <f t="shared" ca="1" si="10"/>
        <v>111400</v>
      </c>
      <c r="K81" s="12">
        <f ca="1">IF(ISNUMBER(SEARCH("animal",$F81)),1,0)</f>
        <v>0</v>
      </c>
      <c r="L81" s="12">
        <f t="shared" ca="1" si="11"/>
        <v>0</v>
      </c>
      <c r="M81" s="12">
        <f t="shared" ca="1" si="12"/>
        <v>0</v>
      </c>
      <c r="N81">
        <f t="shared" ca="1" si="13"/>
        <v>0</v>
      </c>
    </row>
    <row r="82" spans="1:14" x14ac:dyDescent="0.2">
      <c r="A82">
        <v>81</v>
      </c>
      <c r="B82">
        <f ca="1">OFFSET(Sheet1!$A$2,($A82-1)*$V$1,0)</f>
        <v>81</v>
      </c>
      <c r="C82" t="str">
        <f ca="1">OFFSET(Sheet1!$C$2,($A82-1)*$V$1,0)</f>
        <v>June Rosettes Lim</v>
      </c>
      <c r="D82" t="str">
        <f ca="1">OFFSET(Sheet1!$C$4,($A82-1)*$V$1,0)</f>
        <v>@junerosettes</v>
      </c>
      <c r="E82" t="str">
        <f t="shared" ca="1" si="7"/>
        <v>junerosettes</v>
      </c>
      <c r="F82" t="str">
        <f ca="1">OFFSET(Sheet1!$E$2,($A82-1)*$V$1,0)</f>
        <v>Fashion DIY &amp; Crafts Hair &amp; Beauty Food &amp; Drink</v>
      </c>
      <c r="G82" t="str">
        <f ca="1">OFFSET(Sheet1!$F$2,($A82-1)*$V$1,0)</f>
        <v>107.4K</v>
      </c>
      <c r="H82" t="str">
        <f t="shared" ca="1" si="8"/>
        <v>K</v>
      </c>
      <c r="I82" t="str">
        <f t="shared" ca="1" si="9"/>
        <v>107.4</v>
      </c>
      <c r="J82" s="13">
        <f t="shared" ca="1" si="10"/>
        <v>107400</v>
      </c>
      <c r="K82" s="12">
        <f ca="1">IF(ISNUMBER(SEARCH("animal",$F82)),1,0)</f>
        <v>0</v>
      </c>
      <c r="L82" s="12">
        <f t="shared" ca="1" si="11"/>
        <v>0</v>
      </c>
      <c r="M82" s="12">
        <f t="shared" ca="1" si="12"/>
        <v>1</v>
      </c>
      <c r="N82">
        <f t="shared" ca="1" si="13"/>
        <v>1</v>
      </c>
    </row>
    <row r="83" spans="1:14" x14ac:dyDescent="0.2">
      <c r="A83">
        <v>82</v>
      </c>
      <c r="B83">
        <f ca="1">OFFSET(Sheet1!$A$2,($A83-1)*$V$1,0)</f>
        <v>82</v>
      </c>
      <c r="C83" t="str">
        <f ca="1">OFFSET(Sheet1!$C$2,($A83-1)*$V$1,0)</f>
        <v>Rachell Tan</v>
      </c>
      <c r="D83" t="str">
        <f ca="1">OFFSET(Sheet1!$C$4,($A83-1)*$V$1,0)</f>
        <v>@pxdkitty</v>
      </c>
      <c r="E83" t="str">
        <f t="shared" ca="1" si="7"/>
        <v>pxdkitty</v>
      </c>
      <c r="F83" t="str">
        <f ca="1">OFFSET(Sheet1!$E$2,($A83-1)*$V$1,0)</f>
        <v>Beauty Art Fashion</v>
      </c>
      <c r="G83" t="str">
        <f ca="1">OFFSET(Sheet1!$F$2,($A83-1)*$V$1,0)</f>
        <v>106.6K</v>
      </c>
      <c r="H83" t="str">
        <f t="shared" ca="1" si="8"/>
        <v>K</v>
      </c>
      <c r="I83" t="str">
        <f t="shared" ca="1" si="9"/>
        <v>106.6</v>
      </c>
      <c r="J83" s="13">
        <f t="shared" ca="1" si="10"/>
        <v>106600</v>
      </c>
      <c r="K83" s="12">
        <f ca="1">IF(ISNUMBER(SEARCH("animal",$F83)),1,0)</f>
        <v>0</v>
      </c>
      <c r="L83" s="12">
        <f t="shared" ca="1" si="11"/>
        <v>0</v>
      </c>
      <c r="M83" s="12">
        <f t="shared" ca="1" si="12"/>
        <v>0</v>
      </c>
      <c r="N83">
        <f t="shared" ca="1" si="13"/>
        <v>0</v>
      </c>
    </row>
    <row r="84" spans="1:14" x14ac:dyDescent="0.2">
      <c r="A84">
        <v>83</v>
      </c>
      <c r="B84">
        <f ca="1">OFFSET(Sheet1!$A$2,($A84-1)*$V$1,0)</f>
        <v>83</v>
      </c>
      <c r="C84" t="str">
        <f ca="1">OFFSET(Sheet1!$C$2,($A84-1)*$V$1,0)</f>
        <v>Eswari Gunasagar</v>
      </c>
      <c r="D84" t="str">
        <f ca="1">OFFSET(Sheet1!$C$4,($A84-1)*$V$1,0)</f>
        <v>@esh_wari</v>
      </c>
      <c r="E84" t="str">
        <f t="shared" ca="1" si="7"/>
        <v>esh_wari</v>
      </c>
      <c r="F84" t="str">
        <f ca="1">OFFSET(Sheet1!$E$2,($A84-1)*$V$1,0)</f>
        <v>Fashion</v>
      </c>
      <c r="G84" t="str">
        <f ca="1">OFFSET(Sheet1!$F$2,($A84-1)*$V$1,0)</f>
        <v>106.1K</v>
      </c>
      <c r="H84" t="str">
        <f t="shared" ca="1" si="8"/>
        <v>K</v>
      </c>
      <c r="I84" t="str">
        <f t="shared" ca="1" si="9"/>
        <v>106.1</v>
      </c>
      <c r="J84" s="13">
        <f t="shared" ca="1" si="10"/>
        <v>106100</v>
      </c>
      <c r="K84" s="12">
        <f ca="1">IF(ISNUMBER(SEARCH("animal",$F84)),1,0)</f>
        <v>0</v>
      </c>
      <c r="L84" s="12">
        <f t="shared" ca="1" si="11"/>
        <v>0</v>
      </c>
      <c r="M84" s="12">
        <f t="shared" ca="1" si="12"/>
        <v>0</v>
      </c>
      <c r="N84">
        <f t="shared" ca="1" si="13"/>
        <v>0</v>
      </c>
    </row>
    <row r="85" spans="1:14" x14ac:dyDescent="0.2">
      <c r="A85">
        <v>84</v>
      </c>
      <c r="B85">
        <f ca="1">OFFSET(Sheet1!$A$2,($A85-1)*$V$1,0)</f>
        <v>84</v>
      </c>
      <c r="C85" t="str">
        <f ca="1">OFFSET(Sheet1!$C$2,($A85-1)*$V$1,0)</f>
        <v>Jessica Tham</v>
      </c>
      <c r="D85" t="str">
        <f ca="1">OFFSET(Sheet1!$C$4,($A85-1)*$V$1,0)</f>
        <v>@tippytapp</v>
      </c>
      <c r="E85" t="str">
        <f t="shared" ca="1" si="7"/>
        <v>tippytapp</v>
      </c>
      <c r="F85" t="str">
        <f ca="1">OFFSET(Sheet1!$E$2,($A85-1)*$V$1,0)</f>
        <v>Fashion Beauty Travel</v>
      </c>
      <c r="G85" t="str">
        <f ca="1">OFFSET(Sheet1!$F$2,($A85-1)*$V$1,0)</f>
        <v>105.3K</v>
      </c>
      <c r="H85" t="str">
        <f t="shared" ca="1" si="8"/>
        <v>K</v>
      </c>
      <c r="I85" t="str">
        <f t="shared" ca="1" si="9"/>
        <v>105.3</v>
      </c>
      <c r="J85" s="13">
        <f t="shared" ca="1" si="10"/>
        <v>105300</v>
      </c>
      <c r="K85" s="12">
        <f ca="1">IF(ISNUMBER(SEARCH("animal",$F85)),1,0)</f>
        <v>0</v>
      </c>
      <c r="L85" s="12">
        <f t="shared" ca="1" si="11"/>
        <v>0</v>
      </c>
      <c r="M85" s="12">
        <f t="shared" ca="1" si="12"/>
        <v>0</v>
      </c>
      <c r="N85">
        <f t="shared" ca="1" si="13"/>
        <v>0</v>
      </c>
    </row>
    <row r="86" spans="1:14" x14ac:dyDescent="0.2">
      <c r="A86">
        <v>85</v>
      </c>
      <c r="B86">
        <f ca="1">OFFSET(Sheet1!$A$2,($A86-1)*$V$1,0)</f>
        <v>85</v>
      </c>
      <c r="C86" t="str">
        <f ca="1">OFFSET(Sheet1!$C$2,($A86-1)*$V$1,0)</f>
        <v>Jamie Yeo</v>
      </c>
      <c r="D86" t="str">
        <f ca="1">OFFSET(Sheet1!$C$4,($A86-1)*$V$1,0)</f>
        <v>@iamjamieyeo</v>
      </c>
      <c r="E86" t="str">
        <f t="shared" ca="1" si="7"/>
        <v>iamjamieyeo</v>
      </c>
      <c r="F86" t="str">
        <f ca="1">OFFSET(Sheet1!$E$2,($A86-1)*$V$1,0)</f>
        <v>Fashion Shopping Food &amp; Drink Cooking</v>
      </c>
      <c r="G86" t="str">
        <f ca="1">OFFSET(Sheet1!$F$2,($A86-1)*$V$1,0)</f>
        <v>104.5K</v>
      </c>
      <c r="H86" t="str">
        <f t="shared" ca="1" si="8"/>
        <v>K</v>
      </c>
      <c r="I86" t="str">
        <f t="shared" ca="1" si="9"/>
        <v>104.5</v>
      </c>
      <c r="J86" s="13">
        <f t="shared" ca="1" si="10"/>
        <v>104500</v>
      </c>
      <c r="K86" s="12">
        <f ca="1">IF(ISNUMBER(SEARCH("animal",$F86)),1,0)</f>
        <v>0</v>
      </c>
      <c r="L86" s="12">
        <f t="shared" ca="1" si="11"/>
        <v>0</v>
      </c>
      <c r="M86" s="12">
        <f t="shared" ca="1" si="12"/>
        <v>1</v>
      </c>
      <c r="N86">
        <f t="shared" ca="1" si="13"/>
        <v>1</v>
      </c>
    </row>
    <row r="87" spans="1:14" x14ac:dyDescent="0.2">
      <c r="A87">
        <v>86</v>
      </c>
      <c r="B87">
        <f ca="1">OFFSET(Sheet1!$A$2,($A87-1)*$V$1,0)</f>
        <v>86</v>
      </c>
      <c r="C87" t="str">
        <f ca="1">OFFSET(Sheet1!$C$2,($A87-1)*$V$1,0)</f>
        <v>Berlin Ng</v>
      </c>
      <c r="D87" t="str">
        <f ca="1">OFFSET(Sheet1!$C$4,($A87-1)*$V$1,0)</f>
        <v>@berlin.ng</v>
      </c>
      <c r="E87" t="str">
        <f t="shared" ca="1" si="7"/>
        <v>berlin.ng</v>
      </c>
      <c r="F87" t="str">
        <f ca="1">OFFSET(Sheet1!$E$2,($A87-1)*$V$1,0)</f>
        <v>Events Fashion Modeling Photography</v>
      </c>
      <c r="G87" t="str">
        <f ca="1">OFFSET(Sheet1!$F$2,($A87-1)*$V$1,0)</f>
        <v>104.5K</v>
      </c>
      <c r="H87" t="str">
        <f t="shared" ca="1" si="8"/>
        <v>K</v>
      </c>
      <c r="I87" t="str">
        <f t="shared" ca="1" si="9"/>
        <v>104.5</v>
      </c>
      <c r="J87" s="13">
        <f t="shared" ca="1" si="10"/>
        <v>104500</v>
      </c>
      <c r="K87" s="12">
        <f ca="1">IF(ISNUMBER(SEARCH("animal",$F87)),1,0)</f>
        <v>0</v>
      </c>
      <c r="L87" s="12">
        <f t="shared" ca="1" si="11"/>
        <v>0</v>
      </c>
      <c r="M87" s="12">
        <f t="shared" ca="1" si="12"/>
        <v>0</v>
      </c>
      <c r="N87">
        <f t="shared" ca="1" si="13"/>
        <v>0</v>
      </c>
    </row>
    <row r="88" spans="1:14" x14ac:dyDescent="0.2">
      <c r="A88">
        <v>87</v>
      </c>
      <c r="B88">
        <f ca="1">OFFSET(Sheet1!$A$2,($A88-1)*$V$1,0)</f>
        <v>87</v>
      </c>
      <c r="C88" t="str">
        <f ca="1">OFFSET(Sheet1!$C$2,($A88-1)*$V$1,0)</f>
        <v>Dj ShiniGami</v>
      </c>
      <c r="D88" t="str">
        <f ca="1">OFFSET(Sheet1!$C$4,($A88-1)*$V$1,0)</f>
        <v>@dj.shinigami</v>
      </c>
      <c r="E88" t="str">
        <f t="shared" ca="1" si="7"/>
        <v>dj.shinigami</v>
      </c>
      <c r="F88" t="str">
        <f ca="1">OFFSET(Sheet1!$E$2,($A88-1)*$V$1,0)</f>
        <v>Fashion Travel</v>
      </c>
      <c r="G88" t="str">
        <f ca="1">OFFSET(Sheet1!$F$2,($A88-1)*$V$1,0)</f>
        <v>104.4K</v>
      </c>
      <c r="H88" t="str">
        <f t="shared" ca="1" si="8"/>
        <v>K</v>
      </c>
      <c r="I88" t="str">
        <f t="shared" ca="1" si="9"/>
        <v>104.4</v>
      </c>
      <c r="J88" s="13">
        <f t="shared" ca="1" si="10"/>
        <v>104400</v>
      </c>
      <c r="K88" s="12">
        <f ca="1">IF(ISNUMBER(SEARCH("animal",$F88)),1,0)</f>
        <v>0</v>
      </c>
      <c r="L88" s="12">
        <f t="shared" ca="1" si="11"/>
        <v>0</v>
      </c>
      <c r="M88" s="12">
        <f t="shared" ca="1" si="12"/>
        <v>0</v>
      </c>
      <c r="N88">
        <f t="shared" ca="1" si="13"/>
        <v>0</v>
      </c>
    </row>
    <row r="89" spans="1:14" x14ac:dyDescent="0.2">
      <c r="A89">
        <v>88</v>
      </c>
      <c r="B89">
        <f ca="1">OFFSET(Sheet1!$A$2,($A89-1)*$V$1,0)</f>
        <v>88</v>
      </c>
      <c r="C89" t="str">
        <f ca="1">OFFSET(Sheet1!$C$2,($A89-1)*$V$1,0)</f>
        <v>Priscelia Chan 曾诗梅</v>
      </c>
      <c r="D89" t="str">
        <f ca="1">OFFSET(Sheet1!$C$4,($A89-1)*$V$1,0)</f>
        <v>@prisceliachan</v>
      </c>
      <c r="E89" t="str">
        <f t="shared" ca="1" si="7"/>
        <v>prisceliachan</v>
      </c>
      <c r="F89" t="str">
        <f ca="1">OFFSET(Sheet1!$E$2,($A89-1)*$V$1,0)</f>
        <v>Modeling Fashion Actors</v>
      </c>
      <c r="G89" t="str">
        <f ca="1">OFFSET(Sheet1!$F$2,($A89-1)*$V$1,0)</f>
        <v>104.1K</v>
      </c>
      <c r="H89" t="str">
        <f t="shared" ca="1" si="8"/>
        <v>K</v>
      </c>
      <c r="I89" t="str">
        <f t="shared" ca="1" si="9"/>
        <v>104.1</v>
      </c>
      <c r="J89" s="13">
        <f t="shared" ca="1" si="10"/>
        <v>104100</v>
      </c>
      <c r="K89" s="12">
        <f ca="1">IF(ISNUMBER(SEARCH("animal",$F89)),1,0)</f>
        <v>0</v>
      </c>
      <c r="L89" s="12">
        <f t="shared" ca="1" si="11"/>
        <v>0</v>
      </c>
      <c r="M89" s="12">
        <f t="shared" ca="1" si="12"/>
        <v>0</v>
      </c>
      <c r="N89">
        <f t="shared" ca="1" si="13"/>
        <v>0</v>
      </c>
    </row>
    <row r="90" spans="1:14" x14ac:dyDescent="0.2">
      <c r="A90">
        <v>89</v>
      </c>
      <c r="B90">
        <f ca="1">OFFSET(Sheet1!$A$2,($A90-1)*$V$1,0)</f>
        <v>89</v>
      </c>
      <c r="C90" t="str">
        <f ca="1">OFFSET(Sheet1!$C$2,($A90-1)*$V$1,0)</f>
        <v>EVA PISKADLO</v>
      </c>
      <c r="D90" t="str">
        <f ca="1">OFFSET(Sheet1!$C$4,($A90-1)*$V$1,0)</f>
        <v>@byevapiskadlo</v>
      </c>
      <c r="E90" t="str">
        <f t="shared" ca="1" si="7"/>
        <v>byevapiskadlo</v>
      </c>
      <c r="F90" t="str">
        <f ca="1">OFFSET(Sheet1!$E$2,($A90-1)*$V$1,0)</f>
        <v>Food Restaurants Hair &amp; Beauty Fashion Celebrities DIY &amp; Crafts</v>
      </c>
      <c r="G90" t="str">
        <f ca="1">OFFSET(Sheet1!$F$2,($A90-1)*$V$1,0)</f>
        <v>103.3K</v>
      </c>
      <c r="H90" t="str">
        <f t="shared" ca="1" si="8"/>
        <v>K</v>
      </c>
      <c r="I90" t="str">
        <f t="shared" ca="1" si="9"/>
        <v>103.3</v>
      </c>
      <c r="J90" s="13">
        <f t="shared" ca="1" si="10"/>
        <v>103300</v>
      </c>
      <c r="K90" s="12">
        <f ca="1">IF(ISNUMBER(SEARCH("animal",$F90)),1,0)</f>
        <v>0</v>
      </c>
      <c r="L90" s="12">
        <f t="shared" ca="1" si="11"/>
        <v>0</v>
      </c>
      <c r="M90" s="12">
        <f t="shared" ca="1" si="12"/>
        <v>1</v>
      </c>
      <c r="N90">
        <f t="shared" ca="1" si="13"/>
        <v>1</v>
      </c>
    </row>
    <row r="91" spans="1:14" x14ac:dyDescent="0.2">
      <c r="A91">
        <v>90</v>
      </c>
      <c r="B91">
        <f ca="1">OFFSET(Sheet1!$A$2,($A91-1)*$V$1,0)</f>
        <v>90</v>
      </c>
      <c r="C91" t="str">
        <f ca="1">OFFSET(Sheet1!$C$2,($A91-1)*$V$1,0)</f>
        <v>VYACHESLAV GLUSHKOV</v>
      </c>
      <c r="D91" t="str">
        <f ca="1">OFFSET(Sheet1!$C$4,($A91-1)*$V$1,0)</f>
        <v>@slavagee</v>
      </c>
      <c r="E91" t="str">
        <f t="shared" ca="1" si="7"/>
        <v>slavagee</v>
      </c>
      <c r="F91" t="str">
        <f ca="1">OFFSET(Sheet1!$E$2,($A91-1)*$V$1,0)</f>
        <v>Fashion Lifestyle Travel</v>
      </c>
      <c r="G91" t="str">
        <f ca="1">OFFSET(Sheet1!$F$2,($A91-1)*$V$1,0)</f>
        <v>103.3K</v>
      </c>
      <c r="H91" t="str">
        <f t="shared" ca="1" si="8"/>
        <v>K</v>
      </c>
      <c r="I91" t="str">
        <f t="shared" ca="1" si="9"/>
        <v>103.3</v>
      </c>
      <c r="J91" s="13">
        <f t="shared" ca="1" si="10"/>
        <v>103300</v>
      </c>
      <c r="K91" s="12">
        <f ca="1">IF(ISNUMBER(SEARCH("animal",$F91)),1,0)</f>
        <v>0</v>
      </c>
      <c r="L91" s="12">
        <f t="shared" ca="1" si="11"/>
        <v>0</v>
      </c>
      <c r="M91" s="12">
        <f t="shared" ca="1" si="12"/>
        <v>0</v>
      </c>
      <c r="N91">
        <f t="shared" ca="1" si="13"/>
        <v>0</v>
      </c>
    </row>
    <row r="92" spans="1:14" x14ac:dyDescent="0.2">
      <c r="A92">
        <v>91</v>
      </c>
      <c r="B92">
        <f ca="1">OFFSET(Sheet1!$A$2,($A92-1)*$V$1,0)</f>
        <v>91</v>
      </c>
      <c r="C92" t="str">
        <f ca="1">OFFSET(Sheet1!$C$2,($A92-1)*$V$1,0)</f>
        <v>Trumpster. D</v>
      </c>
      <c r="D92" t="str">
        <f ca="1">OFFSET(Sheet1!$C$4,($A92-1)*$V$1,0)</f>
        <v>@trumpster.d</v>
      </c>
      <c r="E92" t="str">
        <f t="shared" ca="1" si="7"/>
        <v>trumpster.d</v>
      </c>
      <c r="F92" t="str">
        <f ca="1">OFFSET(Sheet1!$E$2,($A92-1)*$V$1,0)</f>
        <v>Fashion Styling Modeling</v>
      </c>
      <c r="G92" t="str">
        <f ca="1">OFFSET(Sheet1!$F$2,($A92-1)*$V$1,0)</f>
        <v>102.3K</v>
      </c>
      <c r="H92" t="str">
        <f t="shared" ca="1" si="8"/>
        <v>K</v>
      </c>
      <c r="I92" t="str">
        <f t="shared" ca="1" si="9"/>
        <v>102.3</v>
      </c>
      <c r="J92" s="13">
        <f t="shared" ca="1" si="10"/>
        <v>102300</v>
      </c>
      <c r="K92" s="12">
        <f ca="1">IF(ISNUMBER(SEARCH("animal",$F92)),1,0)</f>
        <v>0</v>
      </c>
      <c r="L92" s="12">
        <f t="shared" ca="1" si="11"/>
        <v>0</v>
      </c>
      <c r="M92" s="12">
        <f t="shared" ca="1" si="12"/>
        <v>0</v>
      </c>
      <c r="N92">
        <f t="shared" ca="1" si="13"/>
        <v>0</v>
      </c>
    </row>
    <row r="93" spans="1:14" x14ac:dyDescent="0.2">
      <c r="A93">
        <v>92</v>
      </c>
      <c r="B93">
        <f ca="1">OFFSET(Sheet1!$A$2,($A93-1)*$V$1,0)</f>
        <v>92</v>
      </c>
      <c r="C93" t="str">
        <f ca="1">OFFSET(Sheet1!$C$2,($A93-1)*$V$1,0)</f>
        <v>Kamana Bhaskaran</v>
      </c>
      <c r="D93" t="str">
        <f ca="1">OFFSET(Sheet1!$C$4,($A93-1)*$V$1,0)</f>
        <v>@kamanabhaskaran</v>
      </c>
      <c r="E93" t="str">
        <f t="shared" ca="1" si="7"/>
        <v>kamanabhaskaran</v>
      </c>
      <c r="F93" t="str">
        <f ca="1">OFFSET(Sheet1!$E$2,($A93-1)*$V$1,0)</f>
        <v>Moms Fashion Game Technology Travel Photography Nature &amp; Outdoors Kids &amp; Parenting Food &amp; Drink Health &amp; Fitness Hair &amp; Beauty Gardening Film, Music &amp; Books Education DIY &amp; Crafts Design Celebrities Art Architecture Cooking</v>
      </c>
      <c r="G93" t="str">
        <f ca="1">OFFSET(Sheet1!$F$2,($A93-1)*$V$1,0)</f>
        <v>102K</v>
      </c>
      <c r="H93" t="str">
        <f t="shared" ca="1" si="8"/>
        <v>K</v>
      </c>
      <c r="I93" t="str">
        <f t="shared" ca="1" si="9"/>
        <v>102</v>
      </c>
      <c r="J93" s="13">
        <f t="shared" ca="1" si="10"/>
        <v>102000</v>
      </c>
      <c r="K93" s="12">
        <f ca="1">IF(ISNUMBER(SEARCH("animal",$F93)),1,0)</f>
        <v>0</v>
      </c>
      <c r="L93" s="12">
        <f t="shared" ca="1" si="11"/>
        <v>0</v>
      </c>
      <c r="M93" s="12">
        <f t="shared" ca="1" si="12"/>
        <v>1</v>
      </c>
      <c r="N93">
        <f t="shared" ca="1" si="13"/>
        <v>1</v>
      </c>
    </row>
    <row r="94" spans="1:14" x14ac:dyDescent="0.2">
      <c r="A94">
        <v>93</v>
      </c>
      <c r="B94">
        <f ca="1">OFFSET(Sheet1!$A$2,($A94-1)*$V$1,0)</f>
        <v>93</v>
      </c>
      <c r="C94" t="str">
        <f ca="1">OFFSET(Sheet1!$C$2,($A94-1)*$V$1,0)</f>
        <v>📍 Singapore 🇸🇬</v>
      </c>
      <c r="D94" t="str">
        <f ca="1">OFFSET(Sheet1!$C$4,($A94-1)*$V$1,0)</f>
        <v>@gnitil</v>
      </c>
      <c r="E94" t="str">
        <f t="shared" ca="1" si="7"/>
        <v>gnitil</v>
      </c>
      <c r="F94" t="str">
        <f ca="1">OFFSET(Sheet1!$E$2,($A94-1)*$V$1,0)</f>
        <v>Fashion Art Beauty</v>
      </c>
      <c r="G94" t="str">
        <f ca="1">OFFSET(Sheet1!$F$2,($A94-1)*$V$1,0)</f>
        <v>101.9K</v>
      </c>
      <c r="H94" t="str">
        <f t="shared" ca="1" si="8"/>
        <v>K</v>
      </c>
      <c r="I94" t="str">
        <f t="shared" ca="1" si="9"/>
        <v>101.9</v>
      </c>
      <c r="J94" s="13">
        <f t="shared" ca="1" si="10"/>
        <v>101900</v>
      </c>
      <c r="K94" s="12">
        <f ca="1">IF(ISNUMBER(SEARCH("animal",$F94)),1,0)</f>
        <v>0</v>
      </c>
      <c r="L94" s="12">
        <f t="shared" ca="1" si="11"/>
        <v>0</v>
      </c>
      <c r="M94" s="12">
        <f t="shared" ca="1" si="12"/>
        <v>0</v>
      </c>
      <c r="N94">
        <f t="shared" ca="1" si="13"/>
        <v>0</v>
      </c>
    </row>
    <row r="95" spans="1:14" x14ac:dyDescent="0.2">
      <c r="A95">
        <v>94</v>
      </c>
      <c r="B95">
        <f ca="1">OFFSET(Sheet1!$A$2,($A95-1)*$V$1,0)</f>
        <v>94</v>
      </c>
      <c r="C95" t="str">
        <f ca="1">OFFSET(Sheet1!$C$2,($A95-1)*$V$1,0)</f>
        <v>Dawn Yang</v>
      </c>
      <c r="D95" t="str">
        <f ca="1">OFFSET(Sheet1!$C$4,($A95-1)*$V$1,0)</f>
        <v>@dawnyang</v>
      </c>
      <c r="E95" t="str">
        <f t="shared" ca="1" si="7"/>
        <v>dawnyang</v>
      </c>
      <c r="F95" t="str">
        <f ca="1">OFFSET(Sheet1!$E$2,($A95-1)*$V$1,0)</f>
        <v>Fashion Lifestyle Food</v>
      </c>
      <c r="G95" t="str">
        <f ca="1">OFFSET(Sheet1!$F$2,($A95-1)*$V$1,0)</f>
        <v>100.2K</v>
      </c>
      <c r="H95" t="str">
        <f t="shared" ca="1" si="8"/>
        <v>K</v>
      </c>
      <c r="I95" t="str">
        <f t="shared" ca="1" si="9"/>
        <v>100.2</v>
      </c>
      <c r="J95" s="13">
        <f t="shared" ca="1" si="10"/>
        <v>100200</v>
      </c>
      <c r="K95" s="12">
        <f ca="1">IF(ISNUMBER(SEARCH("animal",$F95)),1,0)</f>
        <v>0</v>
      </c>
      <c r="L95" s="12">
        <f t="shared" ca="1" si="11"/>
        <v>0</v>
      </c>
      <c r="M95" s="12">
        <f t="shared" ca="1" si="12"/>
        <v>1</v>
      </c>
      <c r="N95">
        <f t="shared" ca="1" si="13"/>
        <v>1</v>
      </c>
    </row>
    <row r="96" spans="1:14" x14ac:dyDescent="0.2">
      <c r="A96">
        <v>95</v>
      </c>
      <c r="B96">
        <f ca="1">OFFSET(Sheet1!$A$2,($A96-1)*$V$1,0)</f>
        <v>95</v>
      </c>
      <c r="C96" t="str">
        <f ca="1">OFFSET(Sheet1!$C$2,($A96-1)*$V$1,0)</f>
        <v>Toto Ong</v>
      </c>
      <c r="D96" t="str">
        <f ca="1">OFFSET(Sheet1!$C$4,($A96-1)*$V$1,0)</f>
        <v>@thomasong17</v>
      </c>
      <c r="E96" t="str">
        <f t="shared" ca="1" si="7"/>
        <v>thomasong17</v>
      </c>
      <c r="F96" t="str">
        <f ca="1">OFFSET(Sheet1!$E$2,($A96-1)*$V$1,0)</f>
        <v>Fashion Travel Lifestyle Cooking Food &amp; Drink</v>
      </c>
      <c r="G96" t="str">
        <f ca="1">OFFSET(Sheet1!$F$2,($A96-1)*$V$1,0)</f>
        <v>100.1K</v>
      </c>
      <c r="H96" t="str">
        <f t="shared" ca="1" si="8"/>
        <v>K</v>
      </c>
      <c r="I96" t="str">
        <f t="shared" ca="1" si="9"/>
        <v>100.1</v>
      </c>
      <c r="J96" s="13">
        <f t="shared" ca="1" si="10"/>
        <v>100100</v>
      </c>
      <c r="K96" s="12">
        <f ca="1">IF(ISNUMBER(SEARCH("animal",$F96)),1,0)</f>
        <v>0</v>
      </c>
      <c r="L96" s="12">
        <f t="shared" ca="1" si="11"/>
        <v>0</v>
      </c>
      <c r="M96" s="12">
        <f t="shared" ca="1" si="12"/>
        <v>1</v>
      </c>
      <c r="N96">
        <f t="shared" ca="1" si="13"/>
        <v>1</v>
      </c>
    </row>
    <row r="97" spans="1:14" x14ac:dyDescent="0.2">
      <c r="A97">
        <v>96</v>
      </c>
      <c r="B97">
        <f ca="1">OFFSET(Sheet1!$A$2,($A97-1)*$V$1,0)</f>
        <v>96</v>
      </c>
      <c r="C97" t="str">
        <f ca="1">OFFSET(Sheet1!$C$2,($A97-1)*$V$1,0)</f>
        <v>*🌸 Symoné 🌸</v>
      </c>
      <c r="D97" t="str">
        <f ca="1">OFFSET(Sheet1!$C$4,($A97-1)*$V$1,0)</f>
        <v>@symoneoei</v>
      </c>
      <c r="E97" t="str">
        <f t="shared" ca="1" si="7"/>
        <v>symoneoei</v>
      </c>
      <c r="F97" t="str">
        <f ca="1">OFFSET(Sheet1!$E$2,($A97-1)*$V$1,0)</f>
        <v>Actors Fashion Modeling Lifestyle Film, Music &amp; Books Technology</v>
      </c>
      <c r="G97" t="str">
        <f ca="1">OFFSET(Sheet1!$F$2,($A97-1)*$V$1,0)</f>
        <v>98.8K</v>
      </c>
      <c r="H97" t="str">
        <f t="shared" ca="1" si="8"/>
        <v>K</v>
      </c>
      <c r="I97" t="str">
        <f t="shared" ca="1" si="9"/>
        <v>98.8</v>
      </c>
      <c r="J97" s="13">
        <f t="shared" ca="1" si="10"/>
        <v>98800</v>
      </c>
      <c r="K97" s="12">
        <f ca="1">IF(ISNUMBER(SEARCH("animal",$F97)),1,0)</f>
        <v>0</v>
      </c>
      <c r="L97" s="12">
        <f t="shared" ca="1" si="11"/>
        <v>0</v>
      </c>
      <c r="M97" s="12">
        <f t="shared" ca="1" si="12"/>
        <v>0</v>
      </c>
      <c r="N97">
        <f t="shared" ca="1" si="13"/>
        <v>0</v>
      </c>
    </row>
    <row r="98" spans="1:14" x14ac:dyDescent="0.2">
      <c r="A98">
        <v>97</v>
      </c>
      <c r="B98">
        <f ca="1">OFFSET(Sheet1!$A$2,($A98-1)*$V$1,0)</f>
        <v>97</v>
      </c>
      <c r="C98" t="str">
        <f ca="1">OFFSET(Sheet1!$C$2,($A98-1)*$V$1,0)</f>
        <v>FELIX GERLACH | TRAVEL INSPO</v>
      </c>
      <c r="D98" t="str">
        <f ca="1">OFFSET(Sheet1!$C$4,($A98-1)*$V$1,0)</f>
        <v>@felixgerlach</v>
      </c>
      <c r="E98" t="str">
        <f t="shared" ca="1" si="7"/>
        <v>felixgerlach</v>
      </c>
      <c r="F98" t="str">
        <f ca="1">OFFSET(Sheet1!$E$2,($A98-1)*$V$1,0)</f>
        <v>Travel Fashion Lifestyle Architecture Art Celebrities Design DIY &amp; Crafts Film, Music &amp; Books Health &amp; Fitness Humor Nature &amp; Outdoors Photography Technology</v>
      </c>
      <c r="G98" t="str">
        <f ca="1">OFFSET(Sheet1!$F$2,($A98-1)*$V$1,0)</f>
        <v>98.2K</v>
      </c>
      <c r="H98" t="str">
        <f t="shared" ca="1" si="8"/>
        <v>K</v>
      </c>
      <c r="I98" t="str">
        <f t="shared" ca="1" si="9"/>
        <v>98.2</v>
      </c>
      <c r="J98" s="13">
        <f t="shared" ca="1" si="10"/>
        <v>98200</v>
      </c>
      <c r="K98" s="12">
        <f ca="1">IF(ISNUMBER(SEARCH("animal",$F98)),1,0)</f>
        <v>0</v>
      </c>
      <c r="L98" s="12">
        <f t="shared" ca="1" si="11"/>
        <v>0</v>
      </c>
      <c r="M98" s="12">
        <f t="shared" ca="1" si="12"/>
        <v>0</v>
      </c>
      <c r="N98">
        <f t="shared" ca="1" si="13"/>
        <v>0</v>
      </c>
    </row>
    <row r="99" spans="1:14" x14ac:dyDescent="0.2">
      <c r="A99">
        <v>98</v>
      </c>
      <c r="B99">
        <f ca="1">OFFSET(Sheet1!$A$2,($A99-1)*$V$1,0)</f>
        <v>98</v>
      </c>
      <c r="C99" t="str">
        <f ca="1">OFFSET(Sheet1!$C$2,($A99-1)*$V$1,0)</f>
        <v>S_F_Y_96</v>
      </c>
      <c r="D99" t="str">
        <f ca="1">OFFSET(Sheet1!$C$4,($A99-1)*$V$1,0)</f>
        <v>@s_f_y_96</v>
      </c>
      <c r="E99" t="str">
        <f t="shared" ca="1" si="7"/>
        <v>s_f_y_96</v>
      </c>
      <c r="F99" t="str">
        <f ca="1">OFFSET(Sheet1!$E$2,($A99-1)*$V$1,0)</f>
        <v>Travel Fashion</v>
      </c>
      <c r="G99" t="str">
        <f ca="1">OFFSET(Sheet1!$F$2,($A99-1)*$V$1,0)</f>
        <v>93.6K</v>
      </c>
      <c r="H99" t="str">
        <f t="shared" ca="1" si="8"/>
        <v>K</v>
      </c>
      <c r="I99" t="str">
        <f t="shared" ca="1" si="9"/>
        <v>93.6</v>
      </c>
      <c r="J99" s="13">
        <f t="shared" ca="1" si="10"/>
        <v>93600</v>
      </c>
      <c r="K99" s="12">
        <f ca="1">IF(ISNUMBER(SEARCH("animal",$F99)),1,0)</f>
        <v>0</v>
      </c>
      <c r="L99" s="12">
        <f t="shared" ca="1" si="11"/>
        <v>0</v>
      </c>
      <c r="M99" s="12">
        <f t="shared" ca="1" si="12"/>
        <v>0</v>
      </c>
      <c r="N99">
        <f t="shared" ca="1" si="13"/>
        <v>0</v>
      </c>
    </row>
    <row r="100" spans="1:14" x14ac:dyDescent="0.2">
      <c r="A100">
        <v>99</v>
      </c>
      <c r="B100">
        <f ca="1">OFFSET(Sheet1!$A$2,($A100-1)*$V$1,0)</f>
        <v>99</v>
      </c>
      <c r="C100" t="str">
        <f ca="1">OFFSET(Sheet1!$C$2,($A100-1)*$V$1,0)</f>
        <v>Valerie Thedores</v>
      </c>
      <c r="D100" t="str">
        <f ca="1">OFFSET(Sheet1!$C$4,($A100-1)*$V$1,0)</f>
        <v>@valerietthy</v>
      </c>
      <c r="E100" t="str">
        <f t="shared" ca="1" si="7"/>
        <v>valerietthy</v>
      </c>
      <c r="F100" t="str">
        <f ca="1">OFFSET(Sheet1!$E$2,($A100-1)*$V$1,0)</f>
        <v>Fashion Lifestyle Beauty Game Technology Travel Photography Nature &amp; Outdoors Humor Food &amp; Drink Health &amp; Fitness Hair &amp; Beauty</v>
      </c>
      <c r="G100" t="str">
        <f ca="1">OFFSET(Sheet1!$F$2,($A100-1)*$V$1,0)</f>
        <v>93.2K</v>
      </c>
      <c r="H100" t="str">
        <f t="shared" ca="1" si="8"/>
        <v>K</v>
      </c>
      <c r="I100" t="str">
        <f t="shared" ca="1" si="9"/>
        <v>93.2</v>
      </c>
      <c r="J100" s="13">
        <f t="shared" ca="1" si="10"/>
        <v>93200</v>
      </c>
      <c r="K100" s="12">
        <f ca="1">IF(ISNUMBER(SEARCH("animal",$F100)),1,0)</f>
        <v>0</v>
      </c>
      <c r="L100" s="12">
        <f t="shared" ca="1" si="11"/>
        <v>0</v>
      </c>
      <c r="M100" s="12">
        <f t="shared" ca="1" si="12"/>
        <v>1</v>
      </c>
      <c r="N100">
        <f t="shared" ca="1" si="13"/>
        <v>1</v>
      </c>
    </row>
    <row r="101" spans="1:14" x14ac:dyDescent="0.2">
      <c r="A101">
        <v>100</v>
      </c>
      <c r="B101">
        <f ca="1">OFFSET(Sheet1!$A$2,($A101-1)*$V$1,0)</f>
        <v>100</v>
      </c>
      <c r="C101" t="str">
        <f ca="1">OFFSET(Sheet1!$C$2,($A101-1)*$V$1,0)</f>
        <v>🍒🐰 DJ celeste chen 💕</v>
      </c>
      <c r="D101" t="str">
        <f ca="1">OFFSET(Sheet1!$C$4,($A101-1)*$V$1,0)</f>
        <v>@celestechen</v>
      </c>
      <c r="E101" t="str">
        <f t="shared" ca="1" si="7"/>
        <v>celestechen</v>
      </c>
      <c r="F101" t="str">
        <f ca="1">OFFSET(Sheet1!$E$2,($A101-1)*$V$1,0)</f>
        <v>DJ Music Producers Architecture Nature &amp; Outdoors Photography Travel Fashion Hair &amp; Beauty Health &amp; Fitness</v>
      </c>
      <c r="G101" t="str">
        <f ca="1">OFFSET(Sheet1!$F$2,($A101-1)*$V$1,0)</f>
        <v>92.8K</v>
      </c>
      <c r="H101" t="str">
        <f t="shared" ca="1" si="8"/>
        <v>K</v>
      </c>
      <c r="I101" t="str">
        <f t="shared" ca="1" si="9"/>
        <v>92.8</v>
      </c>
      <c r="J101" s="13">
        <f t="shared" ca="1" si="10"/>
        <v>92800</v>
      </c>
      <c r="K101" s="12">
        <f ca="1">IF(ISNUMBER(SEARCH("animal",$F101)),1,0)</f>
        <v>0</v>
      </c>
      <c r="L101" s="12">
        <f t="shared" ca="1" si="11"/>
        <v>0</v>
      </c>
      <c r="M101" s="12">
        <f t="shared" ca="1" si="12"/>
        <v>0</v>
      </c>
      <c r="N101">
        <f t="shared" ca="1" si="13"/>
        <v>0</v>
      </c>
    </row>
  </sheetData>
  <autoFilter ref="A1:N101" xr:uid="{4CDA126A-9A7C-C047-86DD-5E6137479B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D1F-85E7-9049-8DD9-A13A9D072EB0}">
  <dimension ref="A1:R101"/>
  <sheetViews>
    <sheetView workbookViewId="0">
      <selection sqref="A1:A1048576"/>
    </sheetView>
  </sheetViews>
  <sheetFormatPr baseColWidth="10" defaultRowHeight="16" x14ac:dyDescent="0.2"/>
  <sheetData>
    <row r="1" spans="1:18" x14ac:dyDescent="0.2">
      <c r="A1" t="s">
        <v>3</v>
      </c>
    </row>
    <row r="2" spans="1:18" x14ac:dyDescent="0.2">
      <c r="A2" t="s">
        <v>390</v>
      </c>
    </row>
    <row r="3" spans="1:18" x14ac:dyDescent="0.2">
      <c r="A3" t="s">
        <v>391</v>
      </c>
    </row>
    <row r="4" spans="1:18" x14ac:dyDescent="0.2">
      <c r="A4" t="s">
        <v>392</v>
      </c>
    </row>
    <row r="5" spans="1:18" x14ac:dyDescent="0.2">
      <c r="A5" t="s">
        <v>393</v>
      </c>
    </row>
    <row r="6" spans="1:18" x14ac:dyDescent="0.2">
      <c r="A6" t="s">
        <v>394</v>
      </c>
    </row>
    <row r="7" spans="1:18" x14ac:dyDescent="0.2">
      <c r="A7" t="s">
        <v>440</v>
      </c>
      <c r="B7" t="s">
        <v>441</v>
      </c>
      <c r="C7" t="s">
        <v>442</v>
      </c>
      <c r="D7" t="s">
        <v>441</v>
      </c>
      <c r="E7" t="s">
        <v>443</v>
      </c>
      <c r="F7" t="s">
        <v>441</v>
      </c>
      <c r="G7" t="s">
        <v>444</v>
      </c>
      <c r="H7" t="s">
        <v>441</v>
      </c>
      <c r="I7" t="s">
        <v>445</v>
      </c>
      <c r="J7" t="s">
        <v>446</v>
      </c>
      <c r="K7" t="s">
        <v>441</v>
      </c>
      <c r="L7" t="s">
        <v>447</v>
      </c>
    </row>
    <row r="8" spans="1:18" x14ac:dyDescent="0.2">
      <c r="A8" t="s">
        <v>395</v>
      </c>
    </row>
    <row r="9" spans="1:18" x14ac:dyDescent="0.2">
      <c r="A9" t="s">
        <v>448</v>
      </c>
      <c r="B9" t="s">
        <v>441</v>
      </c>
      <c r="C9" t="s">
        <v>442</v>
      </c>
      <c r="D9" t="s">
        <v>441</v>
      </c>
      <c r="E9" t="s">
        <v>443</v>
      </c>
      <c r="F9" t="s">
        <v>441</v>
      </c>
      <c r="G9" t="s">
        <v>444</v>
      </c>
      <c r="H9" t="s">
        <v>441</v>
      </c>
      <c r="I9" t="s">
        <v>449</v>
      </c>
    </row>
    <row r="10" spans="1:18" x14ac:dyDescent="0.2">
      <c r="A10" t="s">
        <v>450</v>
      </c>
      <c r="B10" t="s">
        <v>441</v>
      </c>
      <c r="C10" t="s">
        <v>451</v>
      </c>
      <c r="D10" t="s">
        <v>441</v>
      </c>
      <c r="E10" t="s">
        <v>443</v>
      </c>
      <c r="F10" t="s">
        <v>441</v>
      </c>
      <c r="G10" t="s">
        <v>444</v>
      </c>
      <c r="H10" t="s">
        <v>441</v>
      </c>
      <c r="I10" t="s">
        <v>452</v>
      </c>
      <c r="J10" t="s">
        <v>446</v>
      </c>
      <c r="K10" t="s">
        <v>441</v>
      </c>
      <c r="L10" t="s">
        <v>453</v>
      </c>
      <c r="M10" t="s">
        <v>441</v>
      </c>
      <c r="N10" t="s">
        <v>454</v>
      </c>
      <c r="O10" t="s">
        <v>441</v>
      </c>
      <c r="P10" t="s">
        <v>455</v>
      </c>
      <c r="Q10" t="s">
        <v>441</v>
      </c>
      <c r="R10" t="s">
        <v>456</v>
      </c>
    </row>
    <row r="11" spans="1:18" x14ac:dyDescent="0.2">
      <c r="A11" t="s">
        <v>396</v>
      </c>
    </row>
    <row r="12" spans="1:18" x14ac:dyDescent="0.2">
      <c r="A12" t="s">
        <v>397</v>
      </c>
    </row>
    <row r="13" spans="1:18" x14ac:dyDescent="0.2">
      <c r="A13" t="s">
        <v>457</v>
      </c>
      <c r="B13" t="s">
        <v>441</v>
      </c>
      <c r="C13" t="s">
        <v>458</v>
      </c>
      <c r="D13" t="s">
        <v>441</v>
      </c>
      <c r="E13" t="s">
        <v>459</v>
      </c>
      <c r="F13" t="s">
        <v>441</v>
      </c>
      <c r="G13" t="s">
        <v>460</v>
      </c>
    </row>
    <row r="14" spans="1:18" x14ac:dyDescent="0.2">
      <c r="A14" t="s">
        <v>461</v>
      </c>
      <c r="B14" t="s">
        <v>441</v>
      </c>
      <c r="C14" t="s">
        <v>462</v>
      </c>
      <c r="D14" t="s">
        <v>446</v>
      </c>
      <c r="E14" t="s">
        <v>441</v>
      </c>
      <c r="F14" t="s">
        <v>463</v>
      </c>
      <c r="G14" t="s">
        <v>441</v>
      </c>
      <c r="H14" t="s">
        <v>464</v>
      </c>
      <c r="I14" t="s">
        <v>441</v>
      </c>
      <c r="J14" t="s">
        <v>465</v>
      </c>
    </row>
    <row r="15" spans="1:18" x14ac:dyDescent="0.2">
      <c r="A15" t="s">
        <v>466</v>
      </c>
      <c r="B15" t="s">
        <v>441</v>
      </c>
      <c r="C15" t="s">
        <v>467</v>
      </c>
    </row>
    <row r="16" spans="1:18" x14ac:dyDescent="0.2">
      <c r="A16" t="s">
        <v>393</v>
      </c>
    </row>
    <row r="17" spans="1:5" x14ac:dyDescent="0.2">
      <c r="A17" t="s">
        <v>398</v>
      </c>
    </row>
    <row r="18" spans="1:5" x14ac:dyDescent="0.2">
      <c r="A18" t="s">
        <v>399</v>
      </c>
    </row>
    <row r="19" spans="1:5" x14ac:dyDescent="0.2">
      <c r="A19" t="s">
        <v>76</v>
      </c>
    </row>
    <row r="20" spans="1:5" x14ac:dyDescent="0.2">
      <c r="A20" t="s">
        <v>400</v>
      </c>
    </row>
    <row r="21" spans="1:5" x14ac:dyDescent="0.2">
      <c r="A21" t="s">
        <v>401</v>
      </c>
    </row>
    <row r="22" spans="1:5" x14ac:dyDescent="0.2">
      <c r="A22" t="s">
        <v>402</v>
      </c>
    </row>
    <row r="23" spans="1:5" x14ac:dyDescent="0.2">
      <c r="A23" t="s">
        <v>403</v>
      </c>
    </row>
    <row r="24" spans="1:5" x14ac:dyDescent="0.2">
      <c r="A24" t="s">
        <v>468</v>
      </c>
      <c r="B24" t="s">
        <v>441</v>
      </c>
      <c r="C24" t="s">
        <v>467</v>
      </c>
    </row>
    <row r="25" spans="1:5" x14ac:dyDescent="0.2">
      <c r="A25" t="s">
        <v>404</v>
      </c>
    </row>
    <row r="26" spans="1:5" x14ac:dyDescent="0.2">
      <c r="A26" t="s">
        <v>405</v>
      </c>
    </row>
    <row r="27" spans="1:5" x14ac:dyDescent="0.2">
      <c r="A27" t="s">
        <v>406</v>
      </c>
    </row>
    <row r="28" spans="1:5" x14ac:dyDescent="0.2">
      <c r="A28" t="s">
        <v>402</v>
      </c>
    </row>
    <row r="29" spans="1:5" x14ac:dyDescent="0.2">
      <c r="A29" t="s">
        <v>407</v>
      </c>
    </row>
    <row r="30" spans="1:5" x14ac:dyDescent="0.2">
      <c r="A30" t="s">
        <v>408</v>
      </c>
    </row>
    <row r="31" spans="1:5" x14ac:dyDescent="0.2">
      <c r="A31" t="s">
        <v>469</v>
      </c>
      <c r="B31" t="s">
        <v>441</v>
      </c>
      <c r="C31" t="s">
        <v>470</v>
      </c>
      <c r="D31" t="s">
        <v>441</v>
      </c>
      <c r="E31" t="s">
        <v>467</v>
      </c>
    </row>
    <row r="32" spans="1:5" x14ac:dyDescent="0.2">
      <c r="A32" t="s">
        <v>409</v>
      </c>
    </row>
    <row r="33" spans="1:9" x14ac:dyDescent="0.2">
      <c r="A33" t="s">
        <v>410</v>
      </c>
    </row>
    <row r="34" spans="1:9" x14ac:dyDescent="0.2">
      <c r="A34" t="s">
        <v>76</v>
      </c>
    </row>
    <row r="35" spans="1:9" x14ac:dyDescent="0.2">
      <c r="A35" t="s">
        <v>471</v>
      </c>
      <c r="B35" t="s">
        <v>441</v>
      </c>
      <c r="C35" t="s">
        <v>472</v>
      </c>
      <c r="D35" t="s">
        <v>441</v>
      </c>
      <c r="E35" t="s">
        <v>458</v>
      </c>
      <c r="F35" t="s">
        <v>441</v>
      </c>
      <c r="G35" t="s">
        <v>459</v>
      </c>
      <c r="H35" t="s">
        <v>441</v>
      </c>
      <c r="I35" t="s">
        <v>473</v>
      </c>
    </row>
    <row r="36" spans="1:9" x14ac:dyDescent="0.2">
      <c r="A36" t="s">
        <v>411</v>
      </c>
    </row>
    <row r="37" spans="1:9" x14ac:dyDescent="0.2">
      <c r="A37" t="s">
        <v>474</v>
      </c>
      <c r="B37" t="s">
        <v>441</v>
      </c>
      <c r="C37" t="s">
        <v>475</v>
      </c>
      <c r="D37" t="s">
        <v>441</v>
      </c>
      <c r="E37" t="s">
        <v>476</v>
      </c>
    </row>
    <row r="38" spans="1:9" x14ac:dyDescent="0.2">
      <c r="A38" t="s">
        <v>477</v>
      </c>
      <c r="B38" t="s">
        <v>441</v>
      </c>
      <c r="C38" t="s">
        <v>478</v>
      </c>
      <c r="D38" t="s">
        <v>446</v>
      </c>
      <c r="E38" t="s">
        <v>441</v>
      </c>
      <c r="F38" t="s">
        <v>447</v>
      </c>
    </row>
    <row r="39" spans="1:9" x14ac:dyDescent="0.2">
      <c r="A39" t="s">
        <v>412</v>
      </c>
    </row>
    <row r="40" spans="1:9" x14ac:dyDescent="0.2">
      <c r="A40" t="s">
        <v>479</v>
      </c>
      <c r="B40" t="s">
        <v>441</v>
      </c>
      <c r="C40" t="s">
        <v>480</v>
      </c>
    </row>
    <row r="41" spans="1:9" x14ac:dyDescent="0.2">
      <c r="A41" t="s">
        <v>401</v>
      </c>
    </row>
    <row r="42" spans="1:9" x14ac:dyDescent="0.2">
      <c r="A42" t="s">
        <v>481</v>
      </c>
      <c r="B42" t="s">
        <v>441</v>
      </c>
      <c r="C42" t="s">
        <v>482</v>
      </c>
      <c r="D42" t="s">
        <v>441</v>
      </c>
      <c r="E42" t="s">
        <v>483</v>
      </c>
      <c r="F42" t="s">
        <v>441</v>
      </c>
      <c r="G42" t="s">
        <v>484</v>
      </c>
    </row>
    <row r="43" spans="1:9" x14ac:dyDescent="0.2">
      <c r="A43" t="s">
        <v>413</v>
      </c>
    </row>
    <row r="44" spans="1:9" x14ac:dyDescent="0.2">
      <c r="A44" t="s">
        <v>414</v>
      </c>
    </row>
    <row r="45" spans="1:9" x14ac:dyDescent="0.2">
      <c r="A45" t="s">
        <v>415</v>
      </c>
    </row>
    <row r="46" spans="1:9" x14ac:dyDescent="0.2">
      <c r="A46" t="s">
        <v>416</v>
      </c>
    </row>
    <row r="47" spans="1:9" x14ac:dyDescent="0.2">
      <c r="A47" t="s">
        <v>417</v>
      </c>
    </row>
    <row r="48" spans="1:9" x14ac:dyDescent="0.2">
      <c r="A48" t="s">
        <v>418</v>
      </c>
    </row>
    <row r="49" spans="1:7" x14ac:dyDescent="0.2">
      <c r="A49" t="s">
        <v>419</v>
      </c>
    </row>
    <row r="50" spans="1:7" x14ac:dyDescent="0.2">
      <c r="A50" t="s">
        <v>407</v>
      </c>
    </row>
    <row r="51" spans="1:7" x14ac:dyDescent="0.2">
      <c r="A51" t="s">
        <v>420</v>
      </c>
    </row>
    <row r="52" spans="1:7" x14ac:dyDescent="0.2">
      <c r="A52" t="s">
        <v>396</v>
      </c>
    </row>
    <row r="53" spans="1:7" x14ac:dyDescent="0.2">
      <c r="A53" t="s">
        <v>421</v>
      </c>
    </row>
    <row r="54" spans="1:7" x14ac:dyDescent="0.2">
      <c r="A54" t="s">
        <v>422</v>
      </c>
    </row>
    <row r="55" spans="1:7" x14ac:dyDescent="0.2">
      <c r="A55" t="s">
        <v>402</v>
      </c>
    </row>
    <row r="56" spans="1:7" x14ac:dyDescent="0.2">
      <c r="A56" t="s">
        <v>485</v>
      </c>
      <c r="B56" t="s">
        <v>441</v>
      </c>
      <c r="C56" t="s">
        <v>486</v>
      </c>
    </row>
    <row r="57" spans="1:7" x14ac:dyDescent="0.2">
      <c r="A57" t="s">
        <v>423</v>
      </c>
    </row>
    <row r="58" spans="1:7" x14ac:dyDescent="0.2">
      <c r="A58" t="s">
        <v>76</v>
      </c>
    </row>
    <row r="59" spans="1:7" x14ac:dyDescent="0.2">
      <c r="A59" t="s">
        <v>396</v>
      </c>
    </row>
    <row r="60" spans="1:7" x14ac:dyDescent="0.2">
      <c r="A60" t="s">
        <v>424</v>
      </c>
    </row>
    <row r="61" spans="1:7" x14ac:dyDescent="0.2">
      <c r="A61" t="s">
        <v>421</v>
      </c>
    </row>
    <row r="62" spans="1:7" x14ac:dyDescent="0.2">
      <c r="A62" t="s">
        <v>425</v>
      </c>
    </row>
    <row r="63" spans="1:7" x14ac:dyDescent="0.2">
      <c r="A63" t="s">
        <v>487</v>
      </c>
      <c r="B63" t="s">
        <v>441</v>
      </c>
      <c r="C63" t="s">
        <v>458</v>
      </c>
      <c r="D63" t="s">
        <v>441</v>
      </c>
      <c r="E63" t="s">
        <v>459</v>
      </c>
      <c r="F63" t="s">
        <v>441</v>
      </c>
      <c r="G63" t="s">
        <v>488</v>
      </c>
    </row>
    <row r="64" spans="1:7" x14ac:dyDescent="0.2">
      <c r="A64" t="s">
        <v>396</v>
      </c>
    </row>
    <row r="65" spans="1:17" x14ac:dyDescent="0.2">
      <c r="A65" t="s">
        <v>421</v>
      </c>
    </row>
    <row r="66" spans="1:17" x14ac:dyDescent="0.2">
      <c r="A66" t="s">
        <v>403</v>
      </c>
    </row>
    <row r="67" spans="1:17" x14ac:dyDescent="0.2">
      <c r="A67" t="s">
        <v>393</v>
      </c>
    </row>
    <row r="68" spans="1:17" x14ac:dyDescent="0.2">
      <c r="A68" t="s">
        <v>426</v>
      </c>
    </row>
    <row r="69" spans="1:17" x14ac:dyDescent="0.2">
      <c r="A69" t="s">
        <v>489</v>
      </c>
      <c r="B69" t="s">
        <v>441</v>
      </c>
      <c r="C69" t="s">
        <v>490</v>
      </c>
      <c r="D69" t="s">
        <v>441</v>
      </c>
      <c r="E69" t="s">
        <v>488</v>
      </c>
    </row>
    <row r="70" spans="1:17" x14ac:dyDescent="0.2">
      <c r="A70" t="s">
        <v>427</v>
      </c>
    </row>
    <row r="71" spans="1:17" x14ac:dyDescent="0.2">
      <c r="A71" t="s">
        <v>491</v>
      </c>
      <c r="B71" t="s">
        <v>441</v>
      </c>
      <c r="C71" t="s">
        <v>492</v>
      </c>
    </row>
    <row r="72" spans="1:17" x14ac:dyDescent="0.2">
      <c r="A72" t="s">
        <v>428</v>
      </c>
    </row>
    <row r="73" spans="1:17" x14ac:dyDescent="0.2">
      <c r="A73" t="s">
        <v>407</v>
      </c>
    </row>
    <row r="74" spans="1:17" x14ac:dyDescent="0.2">
      <c r="A74" t="s">
        <v>429</v>
      </c>
    </row>
    <row r="75" spans="1:17" x14ac:dyDescent="0.2">
      <c r="A75" t="s">
        <v>493</v>
      </c>
      <c r="B75" t="s">
        <v>441</v>
      </c>
      <c r="C75" t="s">
        <v>494</v>
      </c>
    </row>
    <row r="76" spans="1:17" x14ac:dyDescent="0.2">
      <c r="A76" t="s">
        <v>430</v>
      </c>
    </row>
    <row r="77" spans="1:17" x14ac:dyDescent="0.2">
      <c r="A77" t="s">
        <v>495</v>
      </c>
      <c r="B77" t="s">
        <v>441</v>
      </c>
      <c r="C77" t="s">
        <v>496</v>
      </c>
      <c r="D77" t="s">
        <v>441</v>
      </c>
      <c r="E77" t="s">
        <v>484</v>
      </c>
    </row>
    <row r="78" spans="1:17" x14ac:dyDescent="0.2">
      <c r="A78" t="s">
        <v>421</v>
      </c>
    </row>
    <row r="79" spans="1:17" x14ac:dyDescent="0.2">
      <c r="A79" t="s">
        <v>431</v>
      </c>
    </row>
    <row r="80" spans="1:17" x14ac:dyDescent="0.2">
      <c r="A80" t="s">
        <v>461</v>
      </c>
      <c r="B80" t="s">
        <v>441</v>
      </c>
      <c r="C80" t="s">
        <v>472</v>
      </c>
      <c r="D80" t="s">
        <v>441</v>
      </c>
      <c r="E80" t="s">
        <v>497</v>
      </c>
      <c r="F80" t="s">
        <v>441</v>
      </c>
      <c r="G80" t="s">
        <v>498</v>
      </c>
      <c r="H80" t="s">
        <v>441</v>
      </c>
      <c r="I80" t="s">
        <v>475</v>
      </c>
      <c r="J80" t="s">
        <v>441</v>
      </c>
      <c r="K80" t="s">
        <v>499</v>
      </c>
      <c r="L80" t="s">
        <v>441</v>
      </c>
      <c r="M80" t="s">
        <v>500</v>
      </c>
      <c r="N80" t="s">
        <v>441</v>
      </c>
      <c r="O80" t="s">
        <v>501</v>
      </c>
      <c r="P80" t="s">
        <v>441</v>
      </c>
      <c r="Q80" t="s">
        <v>465</v>
      </c>
    </row>
    <row r="81" spans="1:16" x14ac:dyDescent="0.2">
      <c r="A81" t="s">
        <v>421</v>
      </c>
    </row>
    <row r="82" spans="1:16" x14ac:dyDescent="0.2">
      <c r="A82" t="s">
        <v>502</v>
      </c>
      <c r="B82" t="s">
        <v>441</v>
      </c>
      <c r="C82" t="s">
        <v>458</v>
      </c>
      <c r="D82" t="s">
        <v>441</v>
      </c>
      <c r="E82" t="s">
        <v>459</v>
      </c>
      <c r="F82" t="s">
        <v>441</v>
      </c>
      <c r="G82" t="s">
        <v>488</v>
      </c>
    </row>
    <row r="83" spans="1:16" x14ac:dyDescent="0.2">
      <c r="A83" t="s">
        <v>432</v>
      </c>
    </row>
    <row r="84" spans="1:16" x14ac:dyDescent="0.2">
      <c r="A84" t="s">
        <v>76</v>
      </c>
    </row>
    <row r="85" spans="1:16" x14ac:dyDescent="0.2">
      <c r="A85" t="s">
        <v>433</v>
      </c>
    </row>
    <row r="86" spans="1:16" x14ac:dyDescent="0.2">
      <c r="A86" t="s">
        <v>503</v>
      </c>
      <c r="B86" t="s">
        <v>441</v>
      </c>
      <c r="C86" t="s">
        <v>504</v>
      </c>
    </row>
    <row r="87" spans="1:16" x14ac:dyDescent="0.2">
      <c r="A87" t="s">
        <v>434</v>
      </c>
    </row>
    <row r="88" spans="1:16" x14ac:dyDescent="0.2">
      <c r="A88" t="s">
        <v>435</v>
      </c>
    </row>
    <row r="89" spans="1:16" x14ac:dyDescent="0.2">
      <c r="A89" t="s">
        <v>423</v>
      </c>
    </row>
    <row r="90" spans="1:16" x14ac:dyDescent="0.2">
      <c r="A90" t="s">
        <v>505</v>
      </c>
      <c r="B90" t="s">
        <v>441</v>
      </c>
      <c r="C90" t="s">
        <v>506</v>
      </c>
      <c r="D90" t="s">
        <v>441</v>
      </c>
      <c r="E90" t="s">
        <v>507</v>
      </c>
    </row>
    <row r="91" spans="1:16" x14ac:dyDescent="0.2">
      <c r="A91" t="s">
        <v>428</v>
      </c>
    </row>
    <row r="92" spans="1:16" x14ac:dyDescent="0.2">
      <c r="A92" t="s">
        <v>436</v>
      </c>
    </row>
    <row r="93" spans="1:16" x14ac:dyDescent="0.2">
      <c r="A93" t="s">
        <v>508</v>
      </c>
      <c r="B93" t="s">
        <v>441</v>
      </c>
      <c r="C93" t="s">
        <v>509</v>
      </c>
      <c r="D93" t="s">
        <v>441</v>
      </c>
      <c r="E93" t="s">
        <v>510</v>
      </c>
      <c r="F93" t="s">
        <v>441</v>
      </c>
      <c r="G93" t="s">
        <v>443</v>
      </c>
      <c r="H93" t="s">
        <v>441</v>
      </c>
      <c r="I93" t="s">
        <v>444</v>
      </c>
      <c r="J93" t="s">
        <v>441</v>
      </c>
      <c r="K93" t="s">
        <v>452</v>
      </c>
      <c r="L93" t="s">
        <v>446</v>
      </c>
      <c r="M93" t="s">
        <v>441</v>
      </c>
      <c r="N93" t="s">
        <v>453</v>
      </c>
      <c r="O93" t="s">
        <v>441</v>
      </c>
      <c r="P93" t="s">
        <v>511</v>
      </c>
    </row>
    <row r="94" spans="1:16" x14ac:dyDescent="0.2">
      <c r="A94" t="s">
        <v>437</v>
      </c>
    </row>
    <row r="95" spans="1:16" x14ac:dyDescent="0.2">
      <c r="A95" t="s">
        <v>438</v>
      </c>
    </row>
    <row r="96" spans="1:16" x14ac:dyDescent="0.2">
      <c r="A96" t="s">
        <v>512</v>
      </c>
      <c r="B96" t="s">
        <v>441</v>
      </c>
      <c r="C96" t="s">
        <v>488</v>
      </c>
    </row>
    <row r="97" spans="1:10" x14ac:dyDescent="0.2">
      <c r="A97" t="s">
        <v>513</v>
      </c>
      <c r="B97" t="s">
        <v>446</v>
      </c>
      <c r="C97" t="s">
        <v>441</v>
      </c>
      <c r="D97" t="s">
        <v>514</v>
      </c>
    </row>
    <row r="98" spans="1:10" x14ac:dyDescent="0.2">
      <c r="A98" t="s">
        <v>515</v>
      </c>
      <c r="B98" t="s">
        <v>441</v>
      </c>
      <c r="C98" t="s">
        <v>516</v>
      </c>
      <c r="D98" t="s">
        <v>446</v>
      </c>
      <c r="E98" t="s">
        <v>441</v>
      </c>
      <c r="F98" t="s">
        <v>517</v>
      </c>
      <c r="G98" t="s">
        <v>441</v>
      </c>
      <c r="H98" t="s">
        <v>518</v>
      </c>
      <c r="I98" t="s">
        <v>441</v>
      </c>
      <c r="J98" t="s">
        <v>519</v>
      </c>
    </row>
    <row r="99" spans="1:10" x14ac:dyDescent="0.2">
      <c r="A99" t="s">
        <v>439</v>
      </c>
    </row>
    <row r="100" spans="1:10" x14ac:dyDescent="0.2">
      <c r="A100" t="s">
        <v>520</v>
      </c>
      <c r="B100" t="s">
        <v>441</v>
      </c>
      <c r="C100" t="s">
        <v>451</v>
      </c>
      <c r="D100" t="s">
        <v>441</v>
      </c>
      <c r="E100" t="s">
        <v>443</v>
      </c>
      <c r="F100" t="s">
        <v>441</v>
      </c>
      <c r="G100" t="s">
        <v>444</v>
      </c>
      <c r="H100" t="s">
        <v>441</v>
      </c>
      <c r="I100" t="s">
        <v>467</v>
      </c>
    </row>
    <row r="101" spans="1:10" x14ac:dyDescent="0.2">
      <c r="A101" t="s">
        <v>521</v>
      </c>
      <c r="B101" t="s">
        <v>441</v>
      </c>
      <c r="C101" t="s">
        <v>522</v>
      </c>
      <c r="D101" t="s">
        <v>441</v>
      </c>
      <c r="E101" t="s">
        <v>475</v>
      </c>
      <c r="F101" t="s">
        <v>441</v>
      </c>
      <c r="G101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min lim</dc:creator>
  <cp:lastModifiedBy>shi min lim</cp:lastModifiedBy>
  <dcterms:created xsi:type="dcterms:W3CDTF">2021-12-01T02:20:51Z</dcterms:created>
  <dcterms:modified xsi:type="dcterms:W3CDTF">2021-12-01T03:46:03Z</dcterms:modified>
</cp:coreProperties>
</file>