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lient\H$\Documents\AIS-Excess Project\"/>
    </mc:Choice>
  </mc:AlternateContent>
  <bookViews>
    <workbookView xWindow="0" yWindow="0" windowWidth="19200" windowHeight="8235" activeTab="2"/>
  </bookViews>
  <sheets>
    <sheet name="Loan Application" sheetId="1" r:id="rId1"/>
    <sheet name="Stock Info" sheetId="2" r:id="rId2"/>
    <sheet name="Loan Information" sheetId="3" r:id="rId3"/>
    <sheet name="Drop Down Options" sheetId="4" r:id="rId4"/>
  </sheets>
  <definedNames>
    <definedName name="AllStockValues">OFFSET('Loan Application'!$F$23,0,0,COUNTA('Loan Application'!$F:$F),1)</definedName>
    <definedName name="CurrentPrice">OFFSET('Loan Application'!$D$23,0,0,COUNTA('Loan Application'!$D:$D),1)</definedName>
    <definedName name="DebtNumbers">OFFSET('Loan Application'!$F$7,0,0,COUNTA('Loan Application'!$F:$F),1)</definedName>
    <definedName name="MSN_MoneyCentral_Investor_Stock_Quotes" localSheetId="1">'Stock Info'!$A$1:$P$19</definedName>
    <definedName name="NumberOfShares">OFFSET('Loan Application'!$C$23,0,0,COUNTA('Loan Application'!$C:$C),1)</definedName>
    <definedName name="TickerSymbols">OFFSET('Loan Application'!$B$23,0,0,COUNTA('Loan Application'!$B:$B),1)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7" i="1" l="1"/>
  <c r="F78"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25" i="1"/>
  <c r="F26" i="1"/>
  <c r="F24" i="1"/>
  <c r="F23" i="1"/>
  <c r="F79"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26" i="1"/>
  <c r="D25" i="1"/>
  <c r="D24" i="1"/>
  <c r="D23" i="1"/>
  <c r="E21" i="1" l="1"/>
  <c r="B13" i="4"/>
  <c r="B16" i="4" l="1"/>
  <c r="B15" i="4"/>
  <c r="B14" i="4"/>
</calcChain>
</file>

<file path=xl/connections.xml><?xml version="1.0" encoding="utf-8"?>
<connections xmlns="http://schemas.openxmlformats.org/spreadsheetml/2006/main">
  <connection id="1" odcFile="C:\Users\Lin\Desktop\AIS\MSN MoneyCentral Investor Stock Quotes.iqy" name="MSN MoneyCentral Investor Stock Quotes" type="4" refreshedVersion="5" background="1" refreshOnLoad="1" saveData="1">
    <webPr parsePre="1" consecutive="1" xl2000="1" url="http://moneycentral.msn.com/investor/external/excel/quotes.asp?SYMBOL=[&quot;QUOTE&quot;,&quot;Enter stock, fund or other MSN MoneyCentral Investor symbols separated by commas.&quot;]" htmlFormat="all"/>
    <parameters count="1">
      <parameter name="QUOTE" parameterType="cell" cell="'Loan Application'!$B$23:$B$308"/>
    </parameters>
  </connection>
</connections>
</file>

<file path=xl/sharedStrings.xml><?xml version="1.0" encoding="utf-8"?>
<sst xmlns="http://schemas.openxmlformats.org/spreadsheetml/2006/main" count="111" uniqueCount="98">
  <si>
    <t>Name</t>
  </si>
  <si>
    <t>Address</t>
  </si>
  <si>
    <t>Phone Number</t>
  </si>
  <si>
    <t>Personal Information</t>
  </si>
  <si>
    <t>Annual Gross Income</t>
  </si>
  <si>
    <t>Social Security Number</t>
  </si>
  <si>
    <t>Marital Status</t>
  </si>
  <si>
    <t>Gender</t>
  </si>
  <si>
    <t>Place of Employment</t>
  </si>
  <si>
    <t>Current Housing Cost</t>
  </si>
  <si>
    <t>Contact Information</t>
  </si>
  <si>
    <t>Rental</t>
  </si>
  <si>
    <t>Mortage</t>
  </si>
  <si>
    <t>Company Name</t>
  </si>
  <si>
    <t>Marital Status Options</t>
  </si>
  <si>
    <t>Single</t>
  </si>
  <si>
    <t>Married</t>
  </si>
  <si>
    <t>Separated</t>
  </si>
  <si>
    <t>Divorced</t>
  </si>
  <si>
    <t>Gender Options</t>
  </si>
  <si>
    <t>Male</t>
  </si>
  <si>
    <t>Female</t>
  </si>
  <si>
    <t>Other</t>
  </si>
  <si>
    <t>Housing Options</t>
  </si>
  <si>
    <t>Type</t>
  </si>
  <si>
    <t>Amount</t>
  </si>
  <si>
    <t>Debt Number</t>
  </si>
  <si>
    <t>Debt Type Options</t>
  </si>
  <si>
    <t>Credit Card</t>
  </si>
  <si>
    <t>Student Loans</t>
  </si>
  <si>
    <t>Car Loans</t>
  </si>
  <si>
    <t>Boat Loans</t>
  </si>
  <si>
    <t>Utilities</t>
  </si>
  <si>
    <t>Other Revovling Debts</t>
  </si>
  <si>
    <t>Outstanding Debts (Must Provide At Least 4 )</t>
  </si>
  <si>
    <t>Ticker Symbol</t>
  </si>
  <si>
    <t>Current Price</t>
  </si>
  <si>
    <t>Industry of Company</t>
  </si>
  <si>
    <t>Stock Company Industry Options</t>
  </si>
  <si>
    <t>Number of Shares Held</t>
  </si>
  <si>
    <t>Loan Request Amount</t>
  </si>
  <si>
    <t>Loan Application Form</t>
  </si>
  <si>
    <t>Stock Ticker Symbol</t>
  </si>
  <si>
    <t>Stock Profile</t>
  </si>
  <si>
    <t>Total Number of Stocks in Profile</t>
  </si>
  <si>
    <t>Google</t>
  </si>
  <si>
    <t>Apple</t>
  </si>
  <si>
    <t>Basic Materials</t>
  </si>
  <si>
    <t>Communication Services</t>
  </si>
  <si>
    <t>Consumer Cyclical</t>
  </si>
  <si>
    <t>Consumer Defensive</t>
  </si>
  <si>
    <t>Energy</t>
  </si>
  <si>
    <t>Financial Services</t>
  </si>
  <si>
    <t>Healthcare</t>
  </si>
  <si>
    <t>Industrials</t>
  </si>
  <si>
    <t>Real Estate</t>
  </si>
  <si>
    <t>Technology</t>
  </si>
  <si>
    <t>Stock Quotes Provided by MSN Money</t>
  </si>
  <si>
    <t xml:space="preserve">Click here to visit MSN Money </t>
  </si>
  <si>
    <t>MSN Money Home</t>
  </si>
  <si>
    <t xml:space="preserve">Microsoft Office Tools on the Web </t>
  </si>
  <si>
    <t>Get the latest from Microsoft Office</t>
  </si>
  <si>
    <t xml:space="preserve">Terms of Use. © 2014 Microsoft Corporation and/or its suppliers. All rights reserved. </t>
  </si>
  <si>
    <t>DATA PROVIDERS</t>
  </si>
  <si>
    <t>Copyright © 2014 Microsoft. All rights reserved.</t>
  </si>
  <si>
    <t>Fundamental company data and historical chart data provided by Morningstar Inc. Real-time index quotes and delayed quotes supplied by Morningstar Inc. Quotes delayed by up to 15 minutes, except where indicated otherwise. Fund summary, fund performance and dividend data provided by Morningstar Inc. Analyst recommendations provided by Zacks Investment Research. IPO data provided by Hoover's Inc. Index membership data provided by Morningstar Inc.</t>
  </si>
  <si>
    <t xml:space="preserve">AdChoices </t>
  </si>
  <si>
    <t>Discover MSN Money's tools, columns, and more!</t>
  </si>
  <si>
    <t>Last</t>
  </si>
  <si>
    <t>Previous Close</t>
  </si>
  <si>
    <t>High</t>
  </si>
  <si>
    <t>Low</t>
  </si>
  <si>
    <t>Volume</t>
  </si>
  <si>
    <t>Change</t>
  </si>
  <si>
    <t>% Change</t>
  </si>
  <si>
    <t>52 Wk High</t>
  </si>
  <si>
    <t>52 Wk Low</t>
  </si>
  <si>
    <t>Market Cap</t>
  </si>
  <si>
    <t>EPS</t>
  </si>
  <si>
    <t>P/E Ratio</t>
  </si>
  <si>
    <t># Shares Out</t>
  </si>
  <si>
    <t xml:space="preserve">Coca-Cola Bottling Co Consolidated </t>
  </si>
  <si>
    <t>Chart</t>
  </si>
  <si>
    <t>News</t>
  </si>
  <si>
    <t xml:space="preserve">Alphabet Inc </t>
  </si>
  <si>
    <t>GOOGL</t>
  </si>
  <si>
    <t>COKE</t>
  </si>
  <si>
    <t>FB</t>
  </si>
  <si>
    <t xml:space="preserve">Facebook Inc </t>
  </si>
  <si>
    <t>Coca-Cola</t>
  </si>
  <si>
    <t>Face Book</t>
  </si>
  <si>
    <t>Loan Information</t>
  </si>
  <si>
    <t>STATUS</t>
  </si>
  <si>
    <t>Amount Requested</t>
  </si>
  <si>
    <t>Appl</t>
  </si>
  <si>
    <t xml:space="preserve">APPLE INC BYRDS </t>
  </si>
  <si>
    <t>N/A</t>
  </si>
  <si>
    <t>Total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</si>
</sst>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
    <numFmt numFmtId="165" formatCode="##\-###\-####"/>
  </numFmts>
  <fonts count="18">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b/>
      <sz val="14"/>
      <color theme="0"/>
      <name val="Calibri"/>
      <family val="2"/>
      <scheme val="minor"/>
    </font>
    <font>
      <b/>
      <sz val="18"/>
      <color theme="3"/>
      <name val="Calibri Light"/>
      <family val="2"/>
      <scheme val="major"/>
    </font>
    <font>
      <b/>
      <sz val="11"/>
      <color theme="0"/>
      <name val="Calibri"/>
      <family val="2"/>
      <scheme val="minor"/>
    </font>
    <font>
      <b/>
      <sz val="11"/>
      <color theme="1"/>
      <name val="Calibri"/>
      <family val="2"/>
      <scheme val="minor"/>
    </font>
    <font>
      <b/>
      <sz val="11"/>
      <name val="Calibri"/>
      <family val="2"/>
      <scheme val="minor"/>
    </font>
    <font>
      <b/>
      <sz val="12"/>
      <name val="Calibri"/>
      <family val="2"/>
      <scheme val="minor"/>
    </font>
    <font>
      <b/>
      <sz val="14"/>
      <name val="Calibri"/>
      <family val="2"/>
      <scheme val="minor"/>
    </font>
    <font>
      <b/>
      <sz val="18"/>
      <color rgb="FFFFFFFF"/>
      <name val="Times Roman"/>
    </font>
    <font>
      <sz val="10"/>
      <name val="Arial"/>
      <family val="2"/>
    </font>
    <font>
      <sz val="10"/>
      <color rgb="FFFFFFFF"/>
      <name val="Arial"/>
      <family val="2"/>
    </font>
    <font>
      <u/>
      <sz val="11"/>
      <color theme="10"/>
      <name val="Calibri"/>
      <family val="2"/>
      <scheme val="minor"/>
    </font>
    <font>
      <b/>
      <sz val="8"/>
      <name val="Arial"/>
      <family val="2"/>
    </font>
    <font>
      <sz val="11"/>
      <color rgb="FF000000"/>
      <name val="Calibri"/>
      <family val="2"/>
    </font>
    <font>
      <sz val="11"/>
      <color rgb="FF333333"/>
      <name val="Segoe UI"/>
      <family val="2"/>
    </font>
  </fonts>
  <fills count="13">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indexed="64"/>
      </patternFill>
    </fill>
    <fill>
      <patternFill patternType="solid">
        <fgColor rgb="FF00008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4" tint="0.59999389629810485"/>
        <bgColor indexed="64"/>
      </patternFill>
    </fill>
  </fills>
  <borders count="27">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style="thin">
        <color theme="0"/>
      </right>
      <top/>
      <bottom style="thin">
        <color theme="0"/>
      </bottom>
      <diagonal/>
    </border>
    <border>
      <left/>
      <right style="thin">
        <color theme="0"/>
      </right>
      <top/>
      <bottom style="thick">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ck">
        <color theme="0"/>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rgb="FF000000"/>
      </right>
      <top style="medium">
        <color indexed="64"/>
      </top>
      <bottom/>
      <diagonal/>
    </border>
    <border>
      <left/>
      <right style="medium">
        <color rgb="FF000000"/>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4" fillId="0" borderId="0" applyNumberFormat="0" applyFill="0" applyBorder="0" applyAlignment="0" applyProtection="0"/>
    <xf numFmtId="0" fontId="1" fillId="11" borderId="0" applyNumberFormat="0" applyBorder="0" applyAlignment="0" applyProtection="0"/>
  </cellStyleXfs>
  <cellXfs count="78">
    <xf numFmtId="0" fontId="0" fillId="0" borderId="0" xfId="0"/>
    <xf numFmtId="0" fontId="0" fillId="0" borderId="0" xfId="0" applyBorder="1"/>
    <xf numFmtId="0" fontId="0" fillId="0" borderId="0" xfId="0"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0" fillId="0" borderId="0" xfId="0" applyFill="1"/>
    <xf numFmtId="0" fontId="5" fillId="4" borderId="0" xfId="2" applyFont="1" applyFill="1" applyBorder="1" applyAlignment="1">
      <alignment horizontal="left" vertical="top"/>
    </xf>
    <xf numFmtId="0" fontId="0" fillId="0" borderId="4" xfId="0" applyBorder="1"/>
    <xf numFmtId="0" fontId="6" fillId="7" borderId="7" xfId="0" applyFont="1" applyFill="1" applyBorder="1"/>
    <xf numFmtId="0" fontId="0" fillId="0" borderId="4" xfId="0" applyBorder="1" applyAlignment="1">
      <alignment horizontal="center"/>
    </xf>
    <xf numFmtId="0" fontId="0" fillId="0" borderId="0" xfId="0" applyAlignment="1">
      <alignment horizontal="center"/>
    </xf>
    <xf numFmtId="0" fontId="0" fillId="0" borderId="0" xfId="0" applyAlignment="1">
      <alignment horizontal="left"/>
    </xf>
    <xf numFmtId="49" fontId="0" fillId="6" borderId="1" xfId="0" applyNumberFormat="1" applyFont="1" applyFill="1" applyBorder="1" applyAlignment="1">
      <alignment horizontal="center"/>
    </xf>
    <xf numFmtId="49" fontId="0" fillId="5" borderId="1" xfId="0" applyNumberFormat="1" applyFont="1" applyFill="1" applyBorder="1" applyAlignment="1">
      <alignment horizontal="center"/>
    </xf>
    <xf numFmtId="164" fontId="0" fillId="6" borderId="1" xfId="0" applyNumberFormat="1" applyFont="1" applyFill="1" applyBorder="1" applyAlignment="1">
      <alignment horizontal="center"/>
    </xf>
    <xf numFmtId="44" fontId="0" fillId="6" borderId="3" xfId="1" applyFont="1" applyFill="1" applyBorder="1" applyAlignment="1">
      <alignment horizontal="center"/>
    </xf>
    <xf numFmtId="165" fontId="0" fillId="5" borderId="3" xfId="0" applyNumberFormat="1" applyFont="1" applyFill="1" applyBorder="1" applyAlignment="1">
      <alignment horizontal="center"/>
    </xf>
    <xf numFmtId="0" fontId="0" fillId="6" borderId="4" xfId="0" applyFont="1" applyFill="1" applyBorder="1" applyAlignment="1">
      <alignment horizontal="center"/>
    </xf>
    <xf numFmtId="0" fontId="0" fillId="5" borderId="2" xfId="0" applyFont="1" applyFill="1" applyBorder="1" applyAlignment="1">
      <alignment horizontal="center"/>
    </xf>
    <xf numFmtId="49" fontId="0" fillId="6" borderId="4" xfId="0" applyNumberFormat="1" applyFont="1" applyFill="1" applyBorder="1" applyAlignment="1">
      <alignment horizontal="center"/>
    </xf>
    <xf numFmtId="0" fontId="7" fillId="0" borderId="0" xfId="0" applyFont="1"/>
    <xf numFmtId="0" fontId="7" fillId="0" borderId="5" xfId="0" applyFont="1" applyBorder="1"/>
    <xf numFmtId="0" fontId="3" fillId="2" borderId="8" xfId="0" applyFont="1" applyFill="1" applyBorder="1"/>
    <xf numFmtId="0" fontId="0" fillId="0" borderId="9" xfId="0" applyBorder="1"/>
    <xf numFmtId="0" fontId="0" fillId="0" borderId="10" xfId="0" applyBorder="1"/>
    <xf numFmtId="0" fontId="4" fillId="3" borderId="5" xfId="0" applyFont="1" applyFill="1" applyBorder="1" applyAlignment="1">
      <alignment horizontal="left" vertical="center"/>
    </xf>
    <xf numFmtId="0" fontId="6" fillId="7" borderId="11" xfId="0" applyFont="1" applyFill="1" applyBorder="1"/>
    <xf numFmtId="0" fontId="8" fillId="8" borderId="5" xfId="0" applyFont="1" applyFill="1" applyBorder="1" applyAlignment="1">
      <alignment horizontal="left" vertical="center"/>
    </xf>
    <xf numFmtId="0" fontId="9" fillId="8" borderId="5" xfId="0" applyFont="1" applyFill="1" applyBorder="1" applyAlignment="1">
      <alignment horizontal="left" vertical="center"/>
    </xf>
    <xf numFmtId="0" fontId="10" fillId="8" borderId="0" xfId="0" applyFont="1" applyFill="1" applyBorder="1" applyAlignment="1">
      <alignment horizontal="left" vertical="center"/>
    </xf>
    <xf numFmtId="0" fontId="0" fillId="0" borderId="9" xfId="0" applyFill="1" applyBorder="1"/>
    <xf numFmtId="0" fontId="0" fillId="0" borderId="10" xfId="0" applyFill="1" applyBorder="1"/>
    <xf numFmtId="0" fontId="12" fillId="10" borderId="0" xfId="0" applyFont="1" applyFill="1"/>
    <xf numFmtId="0" fontId="12" fillId="10" borderId="18" xfId="0" applyFont="1" applyFill="1" applyBorder="1" applyAlignment="1">
      <alignment horizontal="center"/>
    </xf>
    <xf numFmtId="0" fontId="12" fillId="10" borderId="0" xfId="0" applyFont="1" applyFill="1" applyAlignment="1">
      <alignment wrapText="1"/>
    </xf>
    <xf numFmtId="0" fontId="12" fillId="10" borderId="0" xfId="0" applyFont="1" applyFill="1" applyAlignment="1">
      <alignment horizontal="left" wrapText="1"/>
    </xf>
    <xf numFmtId="0" fontId="12" fillId="10" borderId="0" xfId="0" applyFont="1" applyFill="1" applyAlignment="1">
      <alignment horizontal="center" wrapText="1"/>
    </xf>
    <xf numFmtId="0" fontId="12" fillId="10" borderId="20" xfId="0" applyFont="1" applyFill="1" applyBorder="1" applyAlignment="1">
      <alignment horizontal="center" wrapText="1"/>
    </xf>
    <xf numFmtId="0" fontId="15" fillId="10" borderId="21" xfId="0" applyFont="1" applyFill="1" applyBorder="1" applyAlignment="1">
      <alignment horizontal="right" wrapText="1"/>
    </xf>
    <xf numFmtId="0" fontId="14" fillId="0" borderId="22" xfId="3" applyBorder="1" applyAlignment="1">
      <alignment vertical="top" wrapText="1"/>
    </xf>
    <xf numFmtId="0" fontId="14" fillId="0" borderId="23" xfId="3" applyBorder="1" applyAlignment="1">
      <alignment vertical="top" wrapText="1"/>
    </xf>
    <xf numFmtId="0" fontId="14" fillId="0" borderId="24" xfId="3" applyBorder="1" applyAlignment="1">
      <alignment vertical="top" wrapText="1"/>
    </xf>
    <xf numFmtId="0" fontId="12" fillId="0" borderId="25" xfId="0" applyFont="1" applyBorder="1" applyAlignment="1">
      <alignment horizontal="right" vertical="top" wrapText="1"/>
    </xf>
    <xf numFmtId="0" fontId="12" fillId="0" borderId="26" xfId="0" applyFont="1" applyBorder="1" applyAlignment="1">
      <alignment horizontal="right" vertical="top" wrapText="1"/>
    </xf>
    <xf numFmtId="3" fontId="12" fillId="0" borderId="26" xfId="0" applyNumberFormat="1" applyFont="1" applyBorder="1" applyAlignment="1">
      <alignment horizontal="right" vertical="top" wrapText="1"/>
    </xf>
    <xf numFmtId="10" fontId="12" fillId="0" borderId="26" xfId="0" applyNumberFormat="1" applyFont="1" applyBorder="1" applyAlignment="1">
      <alignment horizontal="right" vertical="top" wrapText="1"/>
    </xf>
    <xf numFmtId="44" fontId="1" fillId="11" borderId="0" xfId="4" applyNumberFormat="1"/>
    <xf numFmtId="0" fontId="1" fillId="11" borderId="0" xfId="4"/>
    <xf numFmtId="0" fontId="0" fillId="11" borderId="0" xfId="4" applyFont="1"/>
    <xf numFmtId="44" fontId="0" fillId="8" borderId="0" xfId="1" applyFont="1" applyFill="1" applyAlignment="1"/>
    <xf numFmtId="44" fontId="0" fillId="0" borderId="0" xfId="1" applyFont="1" applyFill="1" applyAlignment="1"/>
    <xf numFmtId="0" fontId="7" fillId="6" borderId="3" xfId="0" applyFont="1" applyFill="1" applyBorder="1" applyAlignment="1">
      <alignment horizontal="left"/>
    </xf>
    <xf numFmtId="0" fontId="7" fillId="6" borderId="1" xfId="0" applyFont="1" applyFill="1" applyBorder="1" applyAlignment="1">
      <alignment horizontal="left"/>
    </xf>
    <xf numFmtId="0" fontId="7" fillId="5" borderId="5" xfId="0" applyFont="1" applyFill="1" applyBorder="1" applyAlignment="1">
      <alignment horizontal="left"/>
    </xf>
    <xf numFmtId="0" fontId="7" fillId="5" borderId="6" xfId="0" applyFont="1" applyFill="1" applyBorder="1" applyAlignment="1">
      <alignment horizontal="left"/>
    </xf>
    <xf numFmtId="0" fontId="4" fillId="3" borderId="5" xfId="0"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left"/>
    </xf>
    <xf numFmtId="0" fontId="4" fillId="3" borderId="0" xfId="0" applyFont="1" applyFill="1" applyBorder="1" applyAlignment="1">
      <alignment horizontal="left" vertical="center"/>
    </xf>
    <xf numFmtId="0" fontId="0" fillId="0" borderId="0" xfId="0" applyAlignment="1">
      <alignment horizontal="left" vertical="center" wrapText="1"/>
    </xf>
    <xf numFmtId="0" fontId="11" fillId="9" borderId="12" xfId="0" applyFont="1" applyFill="1" applyBorder="1" applyAlignment="1">
      <alignment wrapText="1"/>
    </xf>
    <xf numFmtId="0" fontId="14" fillId="0" borderId="13" xfId="3" applyBorder="1" applyAlignment="1">
      <alignment wrapText="1"/>
    </xf>
    <xf numFmtId="0" fontId="14" fillId="10" borderId="0" xfId="3" applyFill="1" applyAlignment="1">
      <alignment wrapText="1"/>
    </xf>
    <xf numFmtId="0" fontId="14" fillId="10" borderId="14" xfId="3" applyFill="1" applyBorder="1" applyAlignment="1">
      <alignment horizontal="center" wrapText="1"/>
    </xf>
    <xf numFmtId="0" fontId="14" fillId="10" borderId="13" xfId="3" applyFill="1" applyBorder="1" applyAlignment="1">
      <alignment horizontal="center" wrapText="1"/>
    </xf>
    <xf numFmtId="0" fontId="14" fillId="10" borderId="15" xfId="3" applyFill="1" applyBorder="1" applyAlignment="1">
      <alignment horizontal="center" wrapText="1"/>
    </xf>
    <xf numFmtId="0" fontId="13" fillId="9" borderId="17" xfId="0" applyFont="1" applyFill="1" applyBorder="1" applyAlignment="1">
      <alignment vertical="top" wrapText="1"/>
    </xf>
    <xf numFmtId="0" fontId="13" fillId="9" borderId="16" xfId="0" applyFont="1" applyFill="1" applyBorder="1" applyAlignment="1">
      <alignment vertical="top" wrapText="1"/>
    </xf>
    <xf numFmtId="0" fontId="13" fillId="9" borderId="19" xfId="0" applyFont="1" applyFill="1" applyBorder="1" applyAlignment="1">
      <alignment vertical="top" wrapText="1"/>
    </xf>
    <xf numFmtId="0" fontId="17" fillId="0" borderId="0" xfId="0" applyFont="1" applyAlignment="1">
      <alignment horizontal="left" vertical="center" wrapText="1"/>
    </xf>
    <xf numFmtId="0" fontId="14" fillId="0" borderId="0" xfId="3" applyAlignment="1">
      <alignment vertical="center"/>
    </xf>
    <xf numFmtId="49" fontId="0" fillId="11" borderId="0" xfId="4" applyNumberFormat="1" applyFont="1"/>
    <xf numFmtId="0" fontId="0" fillId="12" borderId="0" xfId="4" applyFont="1" applyFill="1"/>
    <xf numFmtId="49" fontId="0" fillId="12" borderId="0" xfId="4" applyNumberFormat="1" applyFont="1" applyFill="1"/>
    <xf numFmtId="0" fontId="1" fillId="12" borderId="0" xfId="4" applyFill="1"/>
    <xf numFmtId="44" fontId="1" fillId="12" borderId="0" xfId="4" applyNumberFormat="1" applyFill="1"/>
    <xf numFmtId="44" fontId="0" fillId="11" borderId="0" xfId="4" applyNumberFormat="1" applyFont="1"/>
    <xf numFmtId="44" fontId="0" fillId="12" borderId="0" xfId="4" applyNumberFormat="1" applyFont="1" applyFill="1"/>
  </cellXfs>
  <cellStyles count="5">
    <cellStyle name="20% - Accent1" xfId="4" builtinId="30"/>
    <cellStyle name="Currency" xfId="1" builtinId="4"/>
    <cellStyle name="Hyperlink" xfId="3" builtinId="8"/>
    <cellStyle name="Normal" xfId="0" builtinId="0"/>
    <cellStyle name="Title" xfId="2" builtinId="15"/>
  </cellStyles>
  <dxfs count="9">
    <dxf>
      <fill>
        <patternFill patternType="none">
          <bgColor auto="1"/>
        </patternFill>
      </fill>
    </dxf>
    <dxf>
      <fill>
        <patternFill patternType="none">
          <bgColor auto="1"/>
        </patternFill>
      </fill>
    </dxf>
    <dxf>
      <fill>
        <patternFill patternType="none">
          <bgColor auto="1"/>
        </patternFill>
      </fill>
      <border>
        <left/>
        <right/>
        <top/>
        <bottom/>
      </border>
    </dxf>
    <dxf>
      <numFmt numFmtId="30" formatCode="@"/>
    </dxf>
    <dxf>
      <fill>
        <patternFill patternType="none">
          <bgColor auto="1"/>
        </patternFill>
      </fill>
    </dxf>
    <dxf>
      <fill>
        <patternFill patternType="none">
          <bgColor auto="1"/>
        </patternFill>
      </fill>
    </dxf>
    <dxf>
      <alignment horizontal="left" vertical="bottom" textRotation="0" wrapText="0" indent="0" justifyLastLine="0" shrinkToFit="0" readingOrder="0"/>
    </dxf>
    <dxf>
      <alignment horizontal="center" vertical="bottom" textRotation="0" wrapText="0" indent="0" justifyLastLine="0" shrinkToFit="0" readingOrder="0"/>
    </dxf>
    <dxf>
      <font>
        <b/>
      </font>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9525</xdr:colOff>
          <xdr:row>18</xdr:row>
          <xdr:rowOff>133350</xdr:rowOff>
        </xdr:from>
        <xdr:to>
          <xdr:col>4</xdr:col>
          <xdr:colOff>1285875</xdr:colOff>
          <xdr:row>19</xdr:row>
          <xdr:rowOff>180975</xdr:rowOff>
        </xdr:to>
        <xdr:sp macro="" textlink="">
          <xdr:nvSpPr>
            <xdr:cNvPr id="1035" name="Button 11" hidden="1">
              <a:extLst>
                <a:ext uri="{63B3BB69-23CF-44E3-9099-C40C66FF867C}">
                  <a14:compatExt spid="_x0000_s103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More Information on Stocks</a:t>
              </a:r>
            </a:p>
          </xdr:txBody>
        </xdr:sp>
        <xdr:clientData fPrintsWithSheet="0"/>
      </xdr:twoCellAnchor>
    </mc:Choice>
    <mc:Fallback/>
  </mc:AlternateContent>
</xdr:wsDr>
</file>

<file path=xl/queryTables/queryTable1.xml><?xml version="1.0" encoding="utf-8"?>
<queryTable xmlns="http://schemas.openxmlformats.org/spreadsheetml/2006/main" name="MSN MoneyCentral Investor Stock Quotes" refreshOnLoad="1" preserveFormatting="0"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Table2" displayName="Table2" ref="F6:I16" totalsRowShown="0" headerRowDxfId="8">
  <tableColumns count="4">
    <tableColumn id="1" name="Debt Number" dataDxfId="7"/>
    <tableColumn id="2" name="Company Name" dataDxfId="6"/>
    <tableColumn id="3" name="Type"/>
    <tableColumn id="4" name="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msn.com/en-us/money/stockdetails/126.1.FB.NAS" TargetMode="External"/><Relationship Id="rId13" Type="http://schemas.openxmlformats.org/officeDocument/2006/relationships/hyperlink" Target="http://www.msn.com/en-us/money/indexdetails/126.10.APQ" TargetMode="External"/><Relationship Id="rId18" Type="http://schemas.openxmlformats.org/officeDocument/2006/relationships/printerSettings" Target="../printerSettings/printerSettings2.bin"/><Relationship Id="rId3" Type="http://schemas.openxmlformats.org/officeDocument/2006/relationships/hyperlink" Target="http://www.msn.com/en-us/money/stockdetails/charts/fi-126.1.COKE.NAS" TargetMode="External"/><Relationship Id="rId7" Type="http://schemas.openxmlformats.org/officeDocument/2006/relationships/hyperlink" Target="http://www.msn.com/en-us/money/stockdetails/126.1.GOOGL.NAS" TargetMode="External"/><Relationship Id="rId12" Type="http://schemas.openxmlformats.org/officeDocument/2006/relationships/hyperlink" Target="http://www.msn.com/en-us/money/indexdetails/charts/fi-126.10.APQ" TargetMode="External"/><Relationship Id="rId17" Type="http://schemas.openxmlformats.org/officeDocument/2006/relationships/hyperlink" Target="http://go.microsoft.com/fwlink/?LinkID=286759" TargetMode="External"/><Relationship Id="rId2" Type="http://schemas.openxmlformats.org/officeDocument/2006/relationships/hyperlink" Target="http://www.msn.com/en-us/money/stockdetails/126.1.COKE.NAS" TargetMode="External"/><Relationship Id="rId16" Type="http://schemas.openxmlformats.org/officeDocument/2006/relationships/hyperlink" Target="http://g.msn.com/0TO_/enus" TargetMode="External"/><Relationship Id="rId1" Type="http://schemas.openxmlformats.org/officeDocument/2006/relationships/hyperlink" Target="http://money.msn.com/" TargetMode="External"/><Relationship Id="rId6" Type="http://schemas.openxmlformats.org/officeDocument/2006/relationships/hyperlink" Target="http://www.msn.com/en-us/money/stockdetails/charts/fi-126.1.GOOGL.NAS" TargetMode="External"/><Relationship Id="rId11" Type="http://schemas.openxmlformats.org/officeDocument/2006/relationships/hyperlink" Target="http://www.msn.com/en-us/money/indexdetails/126.10.APQ" TargetMode="External"/><Relationship Id="rId5" Type="http://schemas.openxmlformats.org/officeDocument/2006/relationships/hyperlink" Target="http://www.msn.com/en-us/money/stockdetails/126.1.GOOGL.NAS" TargetMode="External"/><Relationship Id="rId15" Type="http://schemas.openxmlformats.org/officeDocument/2006/relationships/hyperlink" Target="http://office.microsoft.com/" TargetMode="External"/><Relationship Id="rId10" Type="http://schemas.openxmlformats.org/officeDocument/2006/relationships/hyperlink" Target="http://www.msn.com/en-us/money/stockdetails/126.1.FB.NAS" TargetMode="External"/><Relationship Id="rId19" Type="http://schemas.openxmlformats.org/officeDocument/2006/relationships/queryTable" Target="../queryTables/queryTable1.xml"/><Relationship Id="rId4" Type="http://schemas.openxmlformats.org/officeDocument/2006/relationships/hyperlink" Target="http://www.msn.com/en-us/money/stockdetails/126.1.COKE.NAS" TargetMode="External"/><Relationship Id="rId9" Type="http://schemas.openxmlformats.org/officeDocument/2006/relationships/hyperlink" Target="http://www.msn.com/en-us/money/stockdetails/charts/fi-126.1.FB.NAS" TargetMode="External"/><Relationship Id="rId14" Type="http://schemas.openxmlformats.org/officeDocument/2006/relationships/hyperlink" Target="http://money.ms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79"/>
  <sheetViews>
    <sheetView topLeftCell="A14" workbookViewId="0">
      <selection activeCell="G74" sqref="G74"/>
    </sheetView>
  </sheetViews>
  <sheetFormatPr defaultRowHeight="15"/>
  <cols>
    <col min="1" max="1" width="15.42578125" customWidth="1"/>
    <col min="2" max="2" width="13.42578125" bestFit="1" customWidth="1"/>
    <col min="3" max="3" width="21.85546875" bestFit="1" customWidth="1"/>
    <col min="4" max="4" width="18.140625" customWidth="1"/>
    <col min="5" max="5" width="19.5703125" bestFit="1" customWidth="1"/>
    <col min="6" max="6" width="13.140625" bestFit="1" customWidth="1"/>
    <col min="7" max="7" width="24.5703125" customWidth="1"/>
    <col min="8" max="8" width="12.85546875" customWidth="1"/>
    <col min="9" max="9" width="17.42578125" customWidth="1"/>
    <col min="10" max="10" width="13.140625" bestFit="1" customWidth="1"/>
    <col min="11" max="11" width="15.28515625" customWidth="1"/>
    <col min="12" max="13" width="11" customWidth="1"/>
    <col min="14" max="14" width="20.28515625" bestFit="1" customWidth="1"/>
  </cols>
  <sheetData>
    <row r="1" spans="1:9" ht="23.25">
      <c r="A1" s="6" t="s">
        <v>41</v>
      </c>
    </row>
    <row r="2" spans="1:9" ht="10.5" customHeight="1">
      <c r="A2" s="6"/>
    </row>
    <row r="3" spans="1:9" ht="18.75">
      <c r="A3" s="58" t="s">
        <v>40</v>
      </c>
      <c r="B3" s="58"/>
      <c r="C3" s="58"/>
      <c r="D3" s="49"/>
      <c r="E3" s="50"/>
    </row>
    <row r="5" spans="1:9" ht="18.75">
      <c r="A5" s="4" t="s">
        <v>10</v>
      </c>
      <c r="B5" s="4"/>
      <c r="C5" s="3"/>
      <c r="D5" s="2"/>
      <c r="E5" s="2"/>
      <c r="F5" s="55" t="s">
        <v>34</v>
      </c>
      <c r="G5" s="55"/>
      <c r="H5" s="55"/>
      <c r="I5" s="55"/>
    </row>
    <row r="6" spans="1:9" ht="16.5" customHeight="1">
      <c r="A6" s="51" t="s">
        <v>0</v>
      </c>
      <c r="B6" s="52"/>
      <c r="C6" s="12"/>
      <c r="D6" s="5"/>
      <c r="F6" s="20" t="s">
        <v>26</v>
      </c>
      <c r="G6" s="21" t="s">
        <v>13</v>
      </c>
      <c r="H6" s="20" t="s">
        <v>24</v>
      </c>
      <c r="I6" s="21" t="s">
        <v>25</v>
      </c>
    </row>
    <row r="7" spans="1:9">
      <c r="A7" s="56" t="s">
        <v>1</v>
      </c>
      <c r="B7" s="57"/>
      <c r="C7" s="13"/>
      <c r="D7" s="1"/>
      <c r="F7" s="9">
        <v>1</v>
      </c>
      <c r="G7" s="11"/>
      <c r="H7" s="7"/>
    </row>
    <row r="8" spans="1:9" ht="18" customHeight="1">
      <c r="A8" s="51" t="s">
        <v>2</v>
      </c>
      <c r="B8" s="52"/>
      <c r="C8" s="14">
        <v>1234567890</v>
      </c>
      <c r="D8" s="1"/>
      <c r="F8" s="10">
        <v>2</v>
      </c>
      <c r="G8" s="11"/>
    </row>
    <row r="9" spans="1:9" ht="16.5" customHeight="1">
      <c r="C9" s="1"/>
      <c r="F9" s="10">
        <v>3</v>
      </c>
      <c r="G9" s="11"/>
      <c r="H9" s="7"/>
    </row>
    <row r="10" spans="1:9" ht="18.75">
      <c r="A10" s="3" t="s">
        <v>3</v>
      </c>
      <c r="B10" s="3"/>
      <c r="C10" s="3"/>
      <c r="F10" s="10">
        <v>4</v>
      </c>
      <c r="G10" s="11"/>
    </row>
    <row r="11" spans="1:9">
      <c r="A11" s="51" t="s">
        <v>4</v>
      </c>
      <c r="B11" s="52"/>
      <c r="C11" s="15"/>
      <c r="F11" s="9"/>
      <c r="G11" s="11"/>
    </row>
    <row r="12" spans="1:9">
      <c r="A12" s="56" t="s">
        <v>5</v>
      </c>
      <c r="B12" s="57"/>
      <c r="C12" s="16">
        <v>862888234</v>
      </c>
      <c r="F12" s="10"/>
      <c r="G12" s="11"/>
    </row>
    <row r="13" spans="1:9">
      <c r="A13" s="51" t="s">
        <v>6</v>
      </c>
      <c r="B13" s="52"/>
      <c r="C13" s="17" t="s">
        <v>15</v>
      </c>
      <c r="F13" s="10"/>
      <c r="G13" s="11"/>
    </row>
    <row r="14" spans="1:9">
      <c r="A14" s="56" t="s">
        <v>7</v>
      </c>
      <c r="B14" s="57"/>
      <c r="C14" s="18"/>
      <c r="F14" s="10"/>
      <c r="G14" s="11"/>
    </row>
    <row r="15" spans="1:9">
      <c r="A15" s="51" t="s">
        <v>8</v>
      </c>
      <c r="B15" s="52"/>
      <c r="C15" s="19"/>
      <c r="F15" s="9"/>
      <c r="G15" s="11"/>
    </row>
    <row r="16" spans="1:9">
      <c r="A16" s="53" t="s">
        <v>9</v>
      </c>
      <c r="B16" s="54"/>
      <c r="C16" s="18"/>
      <c r="F16" s="10"/>
      <c r="G16" s="11"/>
    </row>
    <row r="18" spans="1:6">
      <c r="E18" s="1"/>
    </row>
    <row r="21" spans="1:6" ht="18.75">
      <c r="A21" s="25" t="s">
        <v>43</v>
      </c>
      <c r="B21" s="25"/>
      <c r="C21" s="27" t="s">
        <v>44</v>
      </c>
      <c r="D21" s="28"/>
      <c r="E21" s="29">
        <f ca="1">COUNTA(TickerSymbols)</f>
        <v>4</v>
      </c>
      <c r="F21" s="1"/>
    </row>
    <row r="22" spans="1:6" ht="15.75" thickBot="1">
      <c r="A22" s="8" t="s">
        <v>0</v>
      </c>
      <c r="B22" s="26" t="s">
        <v>35</v>
      </c>
      <c r="C22" s="8" t="s">
        <v>39</v>
      </c>
      <c r="D22" s="26" t="s">
        <v>36</v>
      </c>
      <c r="E22" s="26" t="s">
        <v>37</v>
      </c>
      <c r="F22" s="8" t="s">
        <v>97</v>
      </c>
    </row>
    <row r="23" spans="1:6" ht="15.75" thickTop="1">
      <c r="A23" s="48" t="s">
        <v>89</v>
      </c>
      <c r="B23" s="71" t="s">
        <v>86</v>
      </c>
      <c r="C23" s="47">
        <v>200</v>
      </c>
      <c r="D23" s="46">
        <f>IF(ISBLANK($A23),"",'Stock Info'!$D4)</f>
        <v>159.37</v>
      </c>
      <c r="E23" s="47"/>
      <c r="F23" s="76">
        <f>IF(OR(ISBLANK($D23),(ISBLANK($C23))),"",C23*D23)</f>
        <v>31874</v>
      </c>
    </row>
    <row r="24" spans="1:6">
      <c r="A24" s="72" t="s">
        <v>45</v>
      </c>
      <c r="B24" s="73" t="s">
        <v>85</v>
      </c>
      <c r="C24" s="74">
        <v>200</v>
      </c>
      <c r="D24" s="75">
        <f>IF(ISBLANK($A24),"",'Stock Info'!$D5)</f>
        <v>707.88</v>
      </c>
      <c r="E24" s="74"/>
      <c r="F24" s="77">
        <f>IF(OR(ISBLANK($D24),(ISBLANK($C24))),"",C24*D24)</f>
        <v>141576</v>
      </c>
    </row>
    <row r="25" spans="1:6">
      <c r="A25" s="48" t="s">
        <v>90</v>
      </c>
      <c r="B25" s="71" t="s">
        <v>87</v>
      </c>
      <c r="C25" s="47">
        <v>200</v>
      </c>
      <c r="D25" s="46">
        <f>IF(ISBLANK($A25),"",'Stock Info'!$D6)</f>
        <v>117.58</v>
      </c>
      <c r="E25" s="47"/>
      <c r="F25" s="76">
        <f t="shared" ref="F25:F76" si="0">IF(OR(ISBLANK($D25),(ISBLANK($C25))),"",C25*D25)</f>
        <v>23516</v>
      </c>
    </row>
    <row r="26" spans="1:6">
      <c r="A26" s="72" t="s">
        <v>46</v>
      </c>
      <c r="B26" s="73" t="s">
        <v>94</v>
      </c>
      <c r="C26" s="74">
        <v>200</v>
      </c>
      <c r="D26" s="75">
        <f>IF(ISBLANK($A26),"",'Stock Info'!$D7)</f>
        <v>93.45</v>
      </c>
      <c r="E26" s="74"/>
      <c r="F26" s="77">
        <f t="shared" si="0"/>
        <v>18690</v>
      </c>
    </row>
    <row r="27" spans="1:6">
      <c r="A27" s="48"/>
      <c r="B27" s="71"/>
      <c r="C27" s="47"/>
      <c r="D27" s="46" t="str">
        <f>IF(ISBLANK($A27),"",'Stock Info'!$D8)</f>
        <v/>
      </c>
      <c r="E27" s="47"/>
      <c r="F27" s="76" t="str">
        <f t="shared" si="0"/>
        <v/>
      </c>
    </row>
    <row r="28" spans="1:6">
      <c r="A28" s="72"/>
      <c r="B28" s="73"/>
      <c r="C28" s="74"/>
      <c r="D28" s="75" t="str">
        <f>IF(ISBLANK($A28),"",'Stock Info'!$D9)</f>
        <v/>
      </c>
      <c r="E28" s="74"/>
      <c r="F28" s="77" t="str">
        <f t="shared" si="0"/>
        <v/>
      </c>
    </row>
    <row r="29" spans="1:6">
      <c r="A29" s="48"/>
      <c r="B29" s="71"/>
      <c r="C29" s="47"/>
      <c r="D29" s="46" t="str">
        <f>IF(ISBLANK($A29),"",'Stock Info'!$D10)</f>
        <v/>
      </c>
      <c r="E29" s="47"/>
      <c r="F29" s="76" t="str">
        <f t="shared" si="0"/>
        <v/>
      </c>
    </row>
    <row r="30" spans="1:6">
      <c r="A30" s="72"/>
      <c r="B30" s="73"/>
      <c r="C30" s="74"/>
      <c r="D30" s="75" t="str">
        <f>IF(ISBLANK($A30),"",'Stock Info'!$D11)</f>
        <v/>
      </c>
      <c r="E30" s="74"/>
      <c r="F30" s="77" t="str">
        <f t="shared" si="0"/>
        <v/>
      </c>
    </row>
    <row r="31" spans="1:6">
      <c r="A31" s="48"/>
      <c r="B31" s="71"/>
      <c r="C31" s="47"/>
      <c r="D31" s="46" t="str">
        <f>IF(ISBLANK($A31),"",'Stock Info'!$D12)</f>
        <v/>
      </c>
      <c r="E31" s="47"/>
      <c r="F31" s="76" t="str">
        <f t="shared" si="0"/>
        <v/>
      </c>
    </row>
    <row r="32" spans="1:6">
      <c r="A32" s="72"/>
      <c r="B32" s="73"/>
      <c r="C32" s="74"/>
      <c r="D32" s="75" t="str">
        <f>IF(ISBLANK($A32),"",'Stock Info'!$D13)</f>
        <v/>
      </c>
      <c r="E32" s="74"/>
      <c r="F32" s="77" t="str">
        <f t="shared" si="0"/>
        <v/>
      </c>
    </row>
    <row r="33" spans="1:6">
      <c r="A33" s="48"/>
      <c r="B33" s="71"/>
      <c r="C33" s="47"/>
      <c r="D33" s="46" t="str">
        <f>IF(ISBLANK($A33),"",'Stock Info'!$D14)</f>
        <v/>
      </c>
      <c r="E33" s="47"/>
      <c r="F33" s="76" t="str">
        <f t="shared" si="0"/>
        <v/>
      </c>
    </row>
    <row r="34" spans="1:6">
      <c r="A34" s="72"/>
      <c r="B34" s="73"/>
      <c r="C34" s="74"/>
      <c r="D34" s="75" t="str">
        <f>IF(ISBLANK($A34),"",'Stock Info'!$D15)</f>
        <v/>
      </c>
      <c r="E34" s="74"/>
      <c r="F34" s="77" t="str">
        <f t="shared" si="0"/>
        <v/>
      </c>
    </row>
    <row r="35" spans="1:6">
      <c r="A35" s="48"/>
      <c r="B35" s="71"/>
      <c r="C35" s="47"/>
      <c r="D35" s="46" t="str">
        <f>IF(ISBLANK($A35),"",'Stock Info'!$D16)</f>
        <v/>
      </c>
      <c r="E35" s="47"/>
      <c r="F35" s="76" t="str">
        <f t="shared" si="0"/>
        <v/>
      </c>
    </row>
    <row r="36" spans="1:6">
      <c r="A36" s="72"/>
      <c r="B36" s="73"/>
      <c r="C36" s="74"/>
      <c r="D36" s="75" t="str">
        <f>IF(ISBLANK($A36),"",'Stock Info'!$D17)</f>
        <v/>
      </c>
      <c r="E36" s="74"/>
      <c r="F36" s="77" t="str">
        <f t="shared" si="0"/>
        <v/>
      </c>
    </row>
    <row r="37" spans="1:6">
      <c r="A37" s="48"/>
      <c r="B37" s="71"/>
      <c r="C37" s="47"/>
      <c r="D37" s="46" t="str">
        <f>IF(ISBLANK($A37),"",'Stock Info'!$D18)</f>
        <v/>
      </c>
      <c r="E37" s="47"/>
      <c r="F37" s="76" t="str">
        <f t="shared" si="0"/>
        <v/>
      </c>
    </row>
    <row r="38" spans="1:6">
      <c r="A38" s="72"/>
      <c r="B38" s="73"/>
      <c r="C38" s="74"/>
      <c r="D38" s="75" t="str">
        <f>IF(ISBLANK($A38),"",'Stock Info'!$D19)</f>
        <v/>
      </c>
      <c r="E38" s="74"/>
      <c r="F38" s="77" t="str">
        <f t="shared" si="0"/>
        <v/>
      </c>
    </row>
    <row r="39" spans="1:6">
      <c r="A39" s="48"/>
      <c r="B39" s="71"/>
      <c r="C39" s="47"/>
      <c r="D39" s="46" t="str">
        <f>IF(ISBLANK($A39),"",'Stock Info'!$D20)</f>
        <v/>
      </c>
      <c r="E39" s="47"/>
      <c r="F39" s="76" t="str">
        <f t="shared" si="0"/>
        <v/>
      </c>
    </row>
    <row r="40" spans="1:6">
      <c r="A40" s="72"/>
      <c r="B40" s="73"/>
      <c r="C40" s="74"/>
      <c r="D40" s="75" t="str">
        <f>IF(ISBLANK($A40),"",'Stock Info'!$D21)</f>
        <v/>
      </c>
      <c r="E40" s="74"/>
      <c r="F40" s="77" t="str">
        <f t="shared" si="0"/>
        <v/>
      </c>
    </row>
    <row r="41" spans="1:6">
      <c r="A41" s="48"/>
      <c r="B41" s="71"/>
      <c r="C41" s="47"/>
      <c r="D41" s="46" t="str">
        <f>IF(ISBLANK($A41),"",'Stock Info'!$D22)</f>
        <v/>
      </c>
      <c r="E41" s="47"/>
      <c r="F41" s="76" t="str">
        <f t="shared" si="0"/>
        <v/>
      </c>
    </row>
    <row r="42" spans="1:6">
      <c r="A42" s="72"/>
      <c r="B42" s="73"/>
      <c r="C42" s="74"/>
      <c r="D42" s="75" t="str">
        <f>IF(ISBLANK($A42),"",'Stock Info'!$D23)</f>
        <v/>
      </c>
      <c r="E42" s="74"/>
      <c r="F42" s="77" t="str">
        <f t="shared" si="0"/>
        <v/>
      </c>
    </row>
    <row r="43" spans="1:6">
      <c r="A43" s="48"/>
      <c r="B43" s="71"/>
      <c r="C43" s="47"/>
      <c r="D43" s="46" t="str">
        <f>IF(ISBLANK($A43),"",'Stock Info'!$D24)</f>
        <v/>
      </c>
      <c r="E43" s="47"/>
      <c r="F43" s="76" t="str">
        <f t="shared" si="0"/>
        <v/>
      </c>
    </row>
    <row r="44" spans="1:6">
      <c r="A44" s="72"/>
      <c r="B44" s="73"/>
      <c r="C44" s="74"/>
      <c r="D44" s="75" t="str">
        <f>IF(ISBLANK($A44),"",'Stock Info'!$D25)</f>
        <v/>
      </c>
      <c r="E44" s="74"/>
      <c r="F44" s="77" t="str">
        <f t="shared" si="0"/>
        <v/>
      </c>
    </row>
    <row r="45" spans="1:6">
      <c r="A45" s="48"/>
      <c r="B45" s="71"/>
      <c r="C45" s="47"/>
      <c r="D45" s="46" t="str">
        <f>IF(ISBLANK($A45),"",'Stock Info'!$D26)</f>
        <v/>
      </c>
      <c r="E45" s="47"/>
      <c r="F45" s="76" t="str">
        <f t="shared" si="0"/>
        <v/>
      </c>
    </row>
    <row r="46" spans="1:6">
      <c r="A46" s="72"/>
      <c r="B46" s="73"/>
      <c r="C46" s="74"/>
      <c r="D46" s="75" t="str">
        <f>IF(ISBLANK($A46),"",'Stock Info'!$D27)</f>
        <v/>
      </c>
      <c r="E46" s="74"/>
      <c r="F46" s="77" t="str">
        <f t="shared" si="0"/>
        <v/>
      </c>
    </row>
    <row r="47" spans="1:6">
      <c r="A47" s="48"/>
      <c r="B47" s="71"/>
      <c r="C47" s="47"/>
      <c r="D47" s="46" t="str">
        <f>IF(ISBLANK($A47),"",'Stock Info'!$D28)</f>
        <v/>
      </c>
      <c r="E47" s="47"/>
      <c r="F47" s="76" t="str">
        <f t="shared" si="0"/>
        <v/>
      </c>
    </row>
    <row r="48" spans="1:6">
      <c r="A48" s="72"/>
      <c r="B48" s="73"/>
      <c r="C48" s="74"/>
      <c r="D48" s="75" t="str">
        <f>IF(ISBLANK($A48),"",'Stock Info'!$D29)</f>
        <v/>
      </c>
      <c r="E48" s="74"/>
      <c r="F48" s="77" t="str">
        <f t="shared" si="0"/>
        <v/>
      </c>
    </row>
    <row r="49" spans="1:6">
      <c r="A49" s="48"/>
      <c r="B49" s="71"/>
      <c r="C49" s="47"/>
      <c r="D49" s="46" t="str">
        <f>IF(ISBLANK($A49),"",'Stock Info'!$D30)</f>
        <v/>
      </c>
      <c r="E49" s="47"/>
      <c r="F49" s="76" t="str">
        <f t="shared" si="0"/>
        <v/>
      </c>
    </row>
    <row r="50" spans="1:6">
      <c r="A50" s="72"/>
      <c r="B50" s="73"/>
      <c r="C50" s="74"/>
      <c r="D50" s="75" t="str">
        <f>IF(ISBLANK($A50),"",'Stock Info'!$D31)</f>
        <v/>
      </c>
      <c r="E50" s="74"/>
      <c r="F50" s="77" t="str">
        <f t="shared" si="0"/>
        <v/>
      </c>
    </row>
    <row r="51" spans="1:6">
      <c r="A51" s="48"/>
      <c r="B51" s="71"/>
      <c r="C51" s="47"/>
      <c r="D51" s="46" t="str">
        <f>IF(ISBLANK($A51),"",'Stock Info'!$D32)</f>
        <v/>
      </c>
      <c r="E51" s="47"/>
      <c r="F51" s="76" t="str">
        <f t="shared" si="0"/>
        <v/>
      </c>
    </row>
    <row r="52" spans="1:6">
      <c r="A52" s="72"/>
      <c r="B52" s="73"/>
      <c r="C52" s="74"/>
      <c r="D52" s="75" t="str">
        <f>IF(ISBLANK($A52),"",'Stock Info'!$D33)</f>
        <v/>
      </c>
      <c r="E52" s="74"/>
      <c r="F52" s="77" t="str">
        <f t="shared" si="0"/>
        <v/>
      </c>
    </row>
    <row r="53" spans="1:6">
      <c r="A53" s="48"/>
      <c r="B53" s="71"/>
      <c r="C53" s="47"/>
      <c r="D53" s="46" t="str">
        <f>IF(ISBLANK($A53),"",'Stock Info'!$D34)</f>
        <v/>
      </c>
      <c r="E53" s="47"/>
      <c r="F53" s="76" t="str">
        <f t="shared" si="0"/>
        <v/>
      </c>
    </row>
    <row r="54" spans="1:6">
      <c r="A54" s="72"/>
      <c r="B54" s="73"/>
      <c r="C54" s="74"/>
      <c r="D54" s="75" t="str">
        <f>IF(ISBLANK($A54),"",'Stock Info'!$D35)</f>
        <v/>
      </c>
      <c r="E54" s="74"/>
      <c r="F54" s="77" t="str">
        <f t="shared" si="0"/>
        <v/>
      </c>
    </row>
    <row r="55" spans="1:6">
      <c r="A55" s="48"/>
      <c r="B55" s="71"/>
      <c r="C55" s="47"/>
      <c r="D55" s="46" t="str">
        <f>IF(ISBLANK($A55),"",'Stock Info'!$D36)</f>
        <v/>
      </c>
      <c r="E55" s="47"/>
      <c r="F55" s="76" t="str">
        <f t="shared" si="0"/>
        <v/>
      </c>
    </row>
    <row r="56" spans="1:6">
      <c r="A56" s="72"/>
      <c r="B56" s="73"/>
      <c r="C56" s="74"/>
      <c r="D56" s="75" t="str">
        <f>IF(ISBLANK($A56),"",'Stock Info'!$D37)</f>
        <v/>
      </c>
      <c r="E56" s="74"/>
      <c r="F56" s="77" t="str">
        <f t="shared" si="0"/>
        <v/>
      </c>
    </row>
    <row r="57" spans="1:6">
      <c r="A57" s="48"/>
      <c r="B57" s="71"/>
      <c r="C57" s="47"/>
      <c r="D57" s="46" t="str">
        <f>IF(ISBLANK($A57),"",'Stock Info'!$D38)</f>
        <v/>
      </c>
      <c r="E57" s="47"/>
      <c r="F57" s="76" t="str">
        <f t="shared" si="0"/>
        <v/>
      </c>
    </row>
    <row r="58" spans="1:6">
      <c r="A58" s="72"/>
      <c r="B58" s="73"/>
      <c r="C58" s="74"/>
      <c r="D58" s="75" t="str">
        <f>IF(ISBLANK($A58),"",'Stock Info'!$D39)</f>
        <v/>
      </c>
      <c r="E58" s="74"/>
      <c r="F58" s="77" t="str">
        <f t="shared" si="0"/>
        <v/>
      </c>
    </row>
    <row r="59" spans="1:6">
      <c r="A59" s="48"/>
      <c r="B59" s="71"/>
      <c r="C59" s="47"/>
      <c r="D59" s="46" t="str">
        <f>IF(ISBLANK($A59),"",'Stock Info'!$D40)</f>
        <v/>
      </c>
      <c r="E59" s="47"/>
      <c r="F59" s="76" t="str">
        <f t="shared" si="0"/>
        <v/>
      </c>
    </row>
    <row r="60" spans="1:6">
      <c r="A60" s="72"/>
      <c r="B60" s="73"/>
      <c r="C60" s="74"/>
      <c r="D60" s="75" t="str">
        <f>IF(ISBLANK($A60),"",'Stock Info'!$D41)</f>
        <v/>
      </c>
      <c r="E60" s="74"/>
      <c r="F60" s="77" t="str">
        <f t="shared" si="0"/>
        <v/>
      </c>
    </row>
    <row r="61" spans="1:6">
      <c r="A61" s="48"/>
      <c r="B61" s="71"/>
      <c r="C61" s="47"/>
      <c r="D61" s="46" t="str">
        <f>IF(ISBLANK($A61),"",'Stock Info'!$D42)</f>
        <v/>
      </c>
      <c r="E61" s="47"/>
      <c r="F61" s="76" t="str">
        <f t="shared" si="0"/>
        <v/>
      </c>
    </row>
    <row r="62" spans="1:6">
      <c r="A62" s="72"/>
      <c r="B62" s="73"/>
      <c r="C62" s="74"/>
      <c r="D62" s="75" t="str">
        <f>IF(ISBLANK($A62),"",'Stock Info'!$D43)</f>
        <v/>
      </c>
      <c r="E62" s="74"/>
      <c r="F62" s="77" t="str">
        <f t="shared" si="0"/>
        <v/>
      </c>
    </row>
    <row r="63" spans="1:6">
      <c r="A63" s="48"/>
      <c r="B63" s="71"/>
      <c r="C63" s="47"/>
      <c r="D63" s="46" t="str">
        <f>IF(ISBLANK($A63),"",'Stock Info'!$D44)</f>
        <v/>
      </c>
      <c r="E63" s="47"/>
      <c r="F63" s="76" t="str">
        <f t="shared" si="0"/>
        <v/>
      </c>
    </row>
    <row r="64" spans="1:6">
      <c r="A64" s="72"/>
      <c r="B64" s="73"/>
      <c r="C64" s="74"/>
      <c r="D64" s="75" t="str">
        <f>IF(ISBLANK($A64),"",'Stock Info'!$D45)</f>
        <v/>
      </c>
      <c r="E64" s="74"/>
      <c r="F64" s="77" t="str">
        <f t="shared" si="0"/>
        <v/>
      </c>
    </row>
    <row r="65" spans="1:6">
      <c r="A65" s="48"/>
      <c r="B65" s="71"/>
      <c r="C65" s="47"/>
      <c r="D65" s="46" t="str">
        <f>IF(ISBLANK($A65),"",'Stock Info'!$D46)</f>
        <v/>
      </c>
      <c r="E65" s="47"/>
      <c r="F65" s="76" t="str">
        <f t="shared" si="0"/>
        <v/>
      </c>
    </row>
    <row r="66" spans="1:6">
      <c r="A66" s="72"/>
      <c r="B66" s="73"/>
      <c r="C66" s="74"/>
      <c r="D66" s="75" t="str">
        <f>IF(ISBLANK($A66),"",'Stock Info'!$D47)</f>
        <v/>
      </c>
      <c r="E66" s="74"/>
      <c r="F66" s="77" t="str">
        <f t="shared" si="0"/>
        <v/>
      </c>
    </row>
    <row r="67" spans="1:6">
      <c r="A67" s="48"/>
      <c r="B67" s="71"/>
      <c r="C67" s="47"/>
      <c r="D67" s="46" t="str">
        <f>IF(ISBLANK($A67),"",'Stock Info'!$D48)</f>
        <v/>
      </c>
      <c r="E67" s="47"/>
      <c r="F67" s="76" t="str">
        <f t="shared" si="0"/>
        <v/>
      </c>
    </row>
    <row r="68" spans="1:6">
      <c r="A68" s="47"/>
      <c r="B68" s="47"/>
      <c r="C68" s="47"/>
      <c r="D68" s="75" t="str">
        <f>IF(ISBLANK($A68),"",'Stock Info'!$D49)</f>
        <v/>
      </c>
      <c r="E68" s="47"/>
      <c r="F68" s="77" t="str">
        <f t="shared" si="0"/>
        <v/>
      </c>
    </row>
    <row r="69" spans="1:6">
      <c r="A69" s="47"/>
      <c r="B69" s="47"/>
      <c r="C69" s="47"/>
      <c r="D69" s="46" t="str">
        <f>IF(ISBLANK($A69),"",'Stock Info'!$D50)</f>
        <v/>
      </c>
      <c r="E69" s="47"/>
      <c r="F69" s="76" t="str">
        <f t="shared" si="0"/>
        <v/>
      </c>
    </row>
    <row r="70" spans="1:6">
      <c r="A70" s="47"/>
      <c r="B70" s="47"/>
      <c r="C70" s="47"/>
      <c r="D70" s="75" t="str">
        <f>IF(ISBLANK($A70),"",'Stock Info'!$D51)</f>
        <v/>
      </c>
      <c r="E70" s="47"/>
      <c r="F70" s="77" t="str">
        <f t="shared" si="0"/>
        <v/>
      </c>
    </row>
    <row r="71" spans="1:6">
      <c r="A71" s="47"/>
      <c r="B71" s="47"/>
      <c r="C71" s="47"/>
      <c r="D71" s="46" t="str">
        <f>IF(ISBLANK($A71),"",'Stock Info'!$D52)</f>
        <v/>
      </c>
      <c r="E71" s="47"/>
      <c r="F71" s="76" t="str">
        <f t="shared" si="0"/>
        <v/>
      </c>
    </row>
    <row r="72" spans="1:6">
      <c r="A72" s="47"/>
      <c r="B72" s="47"/>
      <c r="C72" s="47"/>
      <c r="D72" s="75" t="str">
        <f>IF(ISBLANK($A72),"",'Stock Info'!$D53)</f>
        <v/>
      </c>
      <c r="E72" s="47"/>
      <c r="F72" s="77" t="str">
        <f t="shared" si="0"/>
        <v/>
      </c>
    </row>
    <row r="73" spans="1:6">
      <c r="A73" s="47"/>
      <c r="B73" s="47"/>
      <c r="C73" s="47"/>
      <c r="D73" s="46" t="str">
        <f>IF(ISBLANK($A73),"",'Stock Info'!$D54)</f>
        <v/>
      </c>
      <c r="E73" s="47"/>
      <c r="F73" s="76" t="str">
        <f t="shared" si="0"/>
        <v/>
      </c>
    </row>
    <row r="74" spans="1:6">
      <c r="D74" s="75" t="str">
        <f>IF(ISBLANK($A74),"",'Stock Info'!$D55)</f>
        <v/>
      </c>
      <c r="F74" s="77" t="str">
        <f t="shared" si="0"/>
        <v/>
      </c>
    </row>
    <row r="75" spans="1:6">
      <c r="D75" s="46" t="str">
        <f>IF(ISBLANK($A75),"",'Stock Info'!$D56)</f>
        <v/>
      </c>
      <c r="F75" s="76" t="str">
        <f t="shared" si="0"/>
        <v/>
      </c>
    </row>
    <row r="76" spans="1:6">
      <c r="D76" s="75" t="str">
        <f>IF(ISBLANK($A76),"",'Stock Info'!$D57)</f>
        <v/>
      </c>
      <c r="F76" s="77" t="str">
        <f t="shared" si="0"/>
        <v/>
      </c>
    </row>
    <row r="77" spans="1:6">
      <c r="D77" s="46" t="str">
        <f>IF(ISBLANK($A77),"",'Stock Info'!$D58)</f>
        <v/>
      </c>
      <c r="F77" s="76" t="str">
        <f>IF(OR(ISBLANK($D77),(ISBLANK($C77))),"",C77*D77)</f>
        <v/>
      </c>
    </row>
    <row r="78" spans="1:6">
      <c r="D78" s="75" t="str">
        <f>IF(ISBLANK($A78),"",'Stock Info'!$D59)</f>
        <v/>
      </c>
      <c r="F78" s="77" t="str">
        <f>IF(OR(ISBLANK($D78),(ISBLANK($C78))),"",C78*D78)</f>
        <v/>
      </c>
    </row>
    <row r="79" spans="1:6">
      <c r="F79" s="76" t="str">
        <f t="shared" ref="F27:F79" si="1">IF(ISBLANK($C79)*OR(ISBLANK($D79)),"",C79*D79)</f>
        <v/>
      </c>
    </row>
  </sheetData>
  <dataConsolidate>
    <dataRefs count="1">
      <dataRef ref="B23:B25" sheet="Loan Application"/>
    </dataRefs>
  </dataConsolidate>
  <mergeCells count="11">
    <mergeCell ref="A3:C3"/>
    <mergeCell ref="A12:B12"/>
    <mergeCell ref="A13:B13"/>
    <mergeCell ref="A14:B14"/>
    <mergeCell ref="A15:B15"/>
    <mergeCell ref="A16:B16"/>
    <mergeCell ref="F5:I5"/>
    <mergeCell ref="A6:B6"/>
    <mergeCell ref="A7:B7"/>
    <mergeCell ref="A8:B8"/>
    <mergeCell ref="A11:B11"/>
  </mergeCells>
  <conditionalFormatting sqref="A73:C73 E73">
    <cfRule type="expression" dxfId="5" priority="11">
      <formula>ISBLANK($A122)</formula>
    </cfRule>
  </conditionalFormatting>
  <conditionalFormatting sqref="A23:E26 A27:C72 E27:E72 D27:D78">
    <cfRule type="expression" dxfId="4" priority="5" stopIfTrue="1">
      <formula>ISBLANK($A23)</formula>
    </cfRule>
  </conditionalFormatting>
  <conditionalFormatting sqref="D23:D78">
    <cfRule type="expression" dxfId="3" priority="4">
      <formula>ISBLANK($A23)</formula>
    </cfRule>
  </conditionalFormatting>
  <conditionalFormatting sqref="F11:I16">
    <cfRule type="expression" dxfId="2" priority="3">
      <formula>ISBLANK($F11)</formula>
    </cfRule>
  </conditionalFormatting>
  <conditionalFormatting sqref="F23:F79">
    <cfRule type="expression" dxfId="0" priority="2" stopIfTrue="1">
      <formula>ISBLANK($A23)</formula>
    </cfRule>
  </conditionalFormatting>
  <dataValidations count="2">
    <dataValidation allowBlank="1" showInputMessage="1" showErrorMessage="1" prompt="enter numbers only" sqref="C8 C12"/>
    <dataValidation type="whole" allowBlank="1" showInputMessage="1" showErrorMessage="1" sqref="C23:C67">
      <formula1>1</formula1>
      <formula2>5000000000000000</formula2>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5" r:id="rId4" name="Button 11">
              <controlPr defaultSize="0" print="0" autoFill="0" autoPict="0" macro="[0]!RefreshStockQuotes">
                <anchor moveWithCells="1" sizeWithCells="1">
                  <from>
                    <xdr:col>3</xdr:col>
                    <xdr:colOff>9525</xdr:colOff>
                    <xdr:row>18</xdr:row>
                    <xdr:rowOff>133350</xdr:rowOff>
                  </from>
                  <to>
                    <xdr:col>4</xdr:col>
                    <xdr:colOff>1285875</xdr:colOff>
                    <xdr:row>19</xdr:row>
                    <xdr:rowOff>180975</xdr:rowOff>
                  </to>
                </anchor>
              </controlPr>
            </control>
          </mc:Choice>
        </mc:AlternateContent>
      </controls>
    </mc:Choice>
  </mc:AlternateContent>
  <tableParts count="1">
    <tablePart r:id="rId5"/>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'Drop Down Options'!$B$3:$E$3</xm:f>
          </x14:formula1>
          <xm:sqref>C13</xm:sqref>
        </x14:dataValidation>
        <x14:dataValidation type="list" allowBlank="1" showInputMessage="1" showErrorMessage="1">
          <x14:formula1>
            <xm:f>'Drop Down Options'!$B$7:$C$7</xm:f>
          </x14:formula1>
          <xm:sqref>C16</xm:sqref>
        </x14:dataValidation>
        <x14:dataValidation type="list" allowBlank="1" showInputMessage="1" showErrorMessage="1">
          <x14:formula1>
            <xm:f>'Drop Down Options'!$B$9:$G$9</xm:f>
          </x14:formula1>
          <xm:sqref>H7:H16</xm:sqref>
        </x14:dataValidation>
        <x14:dataValidation type="list" allowBlank="1" showInputMessage="1" showErrorMessage="1">
          <x14:formula1>
            <xm:f>'Drop Down Options'!$B$5:$D$5</xm:f>
          </x14:formula1>
          <xm:sqref>C14</xm:sqref>
        </x14:dataValidation>
        <x14:dataValidation type="list" allowBlank="1" showInputMessage="1" showErrorMessage="1">
          <x14:formula1>
            <xm:f>'Drop Down Options'!$B$11:$M$11</xm:f>
          </x14:formula1>
          <xm:sqref>E23:E67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
  <sheetViews>
    <sheetView workbookViewId="0">
      <selection activeCell="B3" sqref="B3"/>
    </sheetView>
  </sheetViews>
  <sheetFormatPr defaultRowHeight="15"/>
  <cols>
    <col min="1" max="1" width="31.42578125" customWidth="1"/>
    <col min="2" max="3" width="6.42578125" customWidth="1"/>
    <col min="4" max="7" width="10" customWidth="1"/>
    <col min="8" max="8" width="14.28515625" customWidth="1"/>
    <col min="9" max="10" width="8.5703125" customWidth="1"/>
    <col min="11" max="12" width="10" customWidth="1"/>
    <col min="13" max="13" width="15.7109375" customWidth="1"/>
    <col min="14" max="14" width="6.28515625" customWidth="1"/>
    <col min="15" max="15" width="8.5703125" customWidth="1"/>
    <col min="16" max="16" width="14.28515625" customWidth="1"/>
    <col min="17" max="17" width="15.85546875" customWidth="1"/>
    <col min="18" max="18" width="6.28515625" customWidth="1"/>
    <col min="19" max="19" width="8.5703125" customWidth="1"/>
    <col min="20" max="20" width="14.28515625" customWidth="1"/>
    <col min="21" max="21" width="15.85546875" customWidth="1"/>
    <col min="22" max="22" width="6.28515625" customWidth="1"/>
    <col min="23" max="23" width="8.5703125" customWidth="1"/>
    <col min="24" max="24" width="14.28515625" customWidth="1"/>
  </cols>
  <sheetData>
    <row r="1" spans="1:16" ht="23.25" customHeight="1" thickBot="1">
      <c r="A1" s="60" t="s">
        <v>57</v>
      </c>
      <c r="B1" s="60"/>
      <c r="C1" s="60"/>
      <c r="D1" s="60"/>
      <c r="E1" s="60"/>
      <c r="F1" s="60"/>
      <c r="G1" s="60"/>
      <c r="H1" s="60"/>
      <c r="I1" s="60"/>
      <c r="J1" s="60"/>
      <c r="K1" s="60"/>
      <c r="L1" s="60"/>
      <c r="M1" s="60"/>
      <c r="N1" s="60"/>
      <c r="O1" s="60"/>
      <c r="P1" s="60"/>
    </row>
    <row r="2" spans="1:16" ht="15" customHeight="1">
      <c r="A2" s="61" t="s">
        <v>58</v>
      </c>
      <c r="B2" s="61"/>
      <c r="C2" s="61"/>
      <c r="D2" s="61"/>
      <c r="E2" s="61"/>
      <c r="F2" s="61"/>
      <c r="G2" s="61"/>
      <c r="H2" s="61"/>
      <c r="I2" s="61"/>
      <c r="J2" s="61"/>
      <c r="K2" s="61"/>
      <c r="L2" s="61"/>
      <c r="M2" s="61"/>
      <c r="N2" s="61"/>
      <c r="O2" s="61"/>
      <c r="P2" s="61"/>
    </row>
    <row r="3" spans="1:16" ht="30" customHeight="1">
      <c r="A3" s="35"/>
      <c r="B3" s="36"/>
      <c r="C3" s="37"/>
      <c r="D3" s="38" t="s">
        <v>68</v>
      </c>
      <c r="E3" s="38" t="s">
        <v>69</v>
      </c>
      <c r="F3" s="38" t="s">
        <v>70</v>
      </c>
      <c r="G3" s="38" t="s">
        <v>71</v>
      </c>
      <c r="H3" s="38" t="s">
        <v>72</v>
      </c>
      <c r="I3" s="38" t="s">
        <v>73</v>
      </c>
      <c r="J3" s="38" t="s">
        <v>74</v>
      </c>
      <c r="K3" s="38" t="s">
        <v>75</v>
      </c>
      <c r="L3" s="38" t="s">
        <v>76</v>
      </c>
      <c r="M3" s="38" t="s">
        <v>77</v>
      </c>
      <c r="N3" s="38" t="s">
        <v>78</v>
      </c>
      <c r="O3" s="38" t="s">
        <v>79</v>
      </c>
      <c r="P3" s="38" t="s">
        <v>80</v>
      </c>
    </row>
    <row r="4" spans="1:16" ht="15.75" customHeight="1">
      <c r="A4" s="39" t="s">
        <v>81</v>
      </c>
      <c r="B4" s="40" t="s">
        <v>82</v>
      </c>
      <c r="C4" s="41" t="s">
        <v>83</v>
      </c>
      <c r="D4" s="42">
        <v>159.37</v>
      </c>
      <c r="E4" s="43">
        <v>158.25</v>
      </c>
      <c r="F4" s="43">
        <v>159.85</v>
      </c>
      <c r="G4" s="43">
        <v>157.53</v>
      </c>
      <c r="H4" s="44">
        <v>31853</v>
      </c>
      <c r="I4" s="43">
        <v>1.1200000000000001</v>
      </c>
      <c r="J4" s="45">
        <v>0.71</v>
      </c>
      <c r="K4" s="43">
        <v>220.93</v>
      </c>
      <c r="L4" s="43">
        <v>111.07</v>
      </c>
      <c r="M4" s="44">
        <v>1480902535</v>
      </c>
      <c r="N4" s="43">
        <v>6.33</v>
      </c>
      <c r="O4" s="43">
        <v>25.19</v>
      </c>
      <c r="P4" s="44">
        <v>7141447</v>
      </c>
    </row>
    <row r="5" spans="1:16">
      <c r="A5" s="39" t="s">
        <v>84</v>
      </c>
      <c r="B5" s="40" t="s">
        <v>82</v>
      </c>
      <c r="C5" s="41" t="s">
        <v>83</v>
      </c>
      <c r="D5" s="42">
        <v>707.88</v>
      </c>
      <c r="E5" s="43">
        <v>705.06</v>
      </c>
      <c r="F5" s="43">
        <v>712.11</v>
      </c>
      <c r="G5" s="43">
        <v>703.78</v>
      </c>
      <c r="H5" s="44">
        <v>2913898</v>
      </c>
      <c r="I5" s="43">
        <v>2.82</v>
      </c>
      <c r="J5" s="45">
        <v>0.4</v>
      </c>
      <c r="K5" s="43">
        <v>810.35</v>
      </c>
      <c r="L5" s="43">
        <v>532.23500000000001</v>
      </c>
      <c r="M5" s="44">
        <v>487247796663</v>
      </c>
      <c r="N5" s="43">
        <v>22.84</v>
      </c>
      <c r="O5" s="43">
        <v>30.96</v>
      </c>
      <c r="P5" s="44">
        <v>293658526</v>
      </c>
    </row>
    <row r="6" spans="1:16" ht="30" customHeight="1">
      <c r="A6" s="39" t="s">
        <v>88</v>
      </c>
      <c r="B6" s="40" t="s">
        <v>82</v>
      </c>
      <c r="C6" s="41" t="s">
        <v>83</v>
      </c>
      <c r="D6" s="42">
        <v>117.58</v>
      </c>
      <c r="E6" s="43">
        <v>116.73</v>
      </c>
      <c r="F6" s="43">
        <v>117.84</v>
      </c>
      <c r="G6" s="43">
        <v>115.84</v>
      </c>
      <c r="H6" s="44">
        <v>37140594</v>
      </c>
      <c r="I6" s="43">
        <v>0.85</v>
      </c>
      <c r="J6" s="45">
        <v>0.73</v>
      </c>
      <c r="K6" s="43">
        <v>120.79</v>
      </c>
      <c r="L6" s="43">
        <v>72</v>
      </c>
      <c r="M6" s="44">
        <v>336314605579</v>
      </c>
      <c r="N6" s="43">
        <v>1.63</v>
      </c>
      <c r="O6" s="43">
        <v>72.459999999999994</v>
      </c>
      <c r="P6" s="44">
        <v>2311865096</v>
      </c>
    </row>
    <row r="7" spans="1:16" ht="16.5" customHeight="1">
      <c r="A7" s="39" t="s">
        <v>95</v>
      </c>
      <c r="B7" s="40" t="s">
        <v>82</v>
      </c>
      <c r="C7" s="41" t="s">
        <v>83</v>
      </c>
      <c r="D7" s="42">
        <v>93.45</v>
      </c>
      <c r="E7" s="43">
        <v>96.15</v>
      </c>
      <c r="F7" s="43">
        <v>94.16</v>
      </c>
      <c r="G7" s="43">
        <v>93.37</v>
      </c>
      <c r="H7" s="44">
        <v>0</v>
      </c>
      <c r="I7" s="43">
        <v>-2.7</v>
      </c>
      <c r="J7" s="45">
        <v>-2.81</v>
      </c>
      <c r="K7" s="43">
        <v>132.91999999999999</v>
      </c>
      <c r="L7" s="43">
        <v>10</v>
      </c>
      <c r="M7" s="44" t="s">
        <v>96</v>
      </c>
      <c r="N7" s="43" t="s">
        <v>96</v>
      </c>
      <c r="O7" s="43" t="s">
        <v>96</v>
      </c>
      <c r="P7" s="44" t="s">
        <v>96</v>
      </c>
    </row>
    <row r="8" spans="1:16" ht="30" customHeight="1" thickBot="1">
      <c r="A8" s="34"/>
      <c r="B8" s="34"/>
      <c r="C8" s="32"/>
      <c r="D8" s="32"/>
      <c r="E8" s="32"/>
      <c r="F8" s="32"/>
      <c r="G8" s="32"/>
      <c r="H8" s="32"/>
      <c r="I8" s="32"/>
      <c r="J8" s="32"/>
      <c r="K8" s="32"/>
      <c r="L8" s="34"/>
      <c r="M8" s="34"/>
      <c r="N8" s="34"/>
      <c r="O8" s="34"/>
      <c r="P8" s="34"/>
    </row>
    <row r="9" spans="1:16" ht="30" customHeight="1">
      <c r="A9" s="63" t="s">
        <v>59</v>
      </c>
      <c r="B9" s="64"/>
      <c r="C9" s="65"/>
      <c r="D9" s="32"/>
      <c r="E9" s="63" t="s">
        <v>60</v>
      </c>
      <c r="F9" s="64"/>
      <c r="G9" s="65"/>
      <c r="H9" s="32"/>
      <c r="I9" s="32"/>
      <c r="J9" s="32"/>
      <c r="K9" s="32"/>
      <c r="L9" s="32"/>
      <c r="M9" s="32"/>
      <c r="N9" s="32"/>
      <c r="O9" s="32"/>
      <c r="P9" s="32"/>
    </row>
    <row r="10" spans="1:16" ht="16.5" customHeight="1" thickBot="1">
      <c r="A10" s="66" t="s">
        <v>67</v>
      </c>
      <c r="B10" s="66"/>
      <c r="C10" s="67"/>
      <c r="D10" s="33"/>
      <c r="E10" s="68" t="s">
        <v>61</v>
      </c>
      <c r="F10" s="66"/>
      <c r="G10" s="67"/>
      <c r="H10" s="32"/>
      <c r="I10" s="32"/>
      <c r="J10" s="32"/>
      <c r="K10" s="32"/>
      <c r="L10" s="32"/>
      <c r="M10" s="32"/>
      <c r="N10" s="32"/>
      <c r="O10" s="32"/>
      <c r="P10" s="32"/>
    </row>
    <row r="11" spans="1:16" ht="49.5" customHeight="1">
      <c r="A11" s="34"/>
      <c r="B11" s="34"/>
      <c r="C11" s="34"/>
      <c r="D11" s="34"/>
      <c r="E11" s="34"/>
      <c r="F11" s="34"/>
      <c r="G11" s="34"/>
      <c r="H11" s="34"/>
      <c r="I11" s="34"/>
      <c r="J11" s="34"/>
      <c r="K11" s="34"/>
      <c r="L11" s="34"/>
      <c r="M11" s="34"/>
      <c r="N11" s="34"/>
      <c r="O11" s="34"/>
      <c r="P11" s="34"/>
    </row>
    <row r="12" spans="1:16" ht="30" customHeight="1">
      <c r="A12" s="62" t="s">
        <v>62</v>
      </c>
      <c r="B12" s="62"/>
      <c r="C12" s="62"/>
      <c r="D12" s="62"/>
      <c r="E12" s="62"/>
      <c r="F12" s="62"/>
      <c r="G12" s="62"/>
      <c r="H12" s="62"/>
      <c r="I12" s="62"/>
      <c r="J12" s="62"/>
      <c r="K12" s="62"/>
      <c r="L12" s="62"/>
      <c r="M12" s="62"/>
      <c r="N12" s="62"/>
      <c r="O12" s="62"/>
      <c r="P12" s="62"/>
    </row>
    <row r="13" spans="1:16" ht="16.5" customHeight="1">
      <c r="A13" s="69" t="s">
        <v>63</v>
      </c>
      <c r="B13" s="69"/>
      <c r="C13" s="69"/>
      <c r="D13" s="69"/>
      <c r="E13" s="69"/>
      <c r="F13" s="69"/>
      <c r="G13" s="69"/>
      <c r="H13" s="69"/>
      <c r="I13" s="69"/>
      <c r="J13" s="69"/>
      <c r="K13" s="69"/>
      <c r="L13" s="69"/>
      <c r="M13" s="69"/>
      <c r="N13" s="69"/>
      <c r="O13" s="69"/>
      <c r="P13" s="69"/>
    </row>
    <row r="14" spans="1:16" ht="49.5" customHeight="1">
      <c r="A14" s="59"/>
      <c r="B14" s="59"/>
      <c r="C14" s="59"/>
      <c r="D14" s="59"/>
      <c r="E14" s="59"/>
      <c r="F14" s="59"/>
      <c r="G14" s="59"/>
      <c r="H14" s="59"/>
      <c r="I14" s="59"/>
      <c r="J14" s="59"/>
      <c r="K14" s="59"/>
      <c r="L14" s="59"/>
      <c r="M14" s="59"/>
      <c r="N14" s="59"/>
      <c r="O14" s="59"/>
      <c r="P14" s="59"/>
    </row>
    <row r="15" spans="1:16" ht="16.5" customHeight="1">
      <c r="A15" s="69" t="s">
        <v>64</v>
      </c>
      <c r="B15" s="69"/>
      <c r="C15" s="69"/>
      <c r="D15" s="69"/>
      <c r="E15" s="69"/>
      <c r="F15" s="69"/>
      <c r="G15" s="69"/>
      <c r="H15" s="69"/>
      <c r="I15" s="69"/>
      <c r="J15" s="69"/>
      <c r="K15" s="69"/>
      <c r="L15" s="69"/>
      <c r="M15" s="69"/>
      <c r="N15" s="69"/>
      <c r="O15" s="69"/>
      <c r="P15" s="69"/>
    </row>
    <row r="16" spans="1:16" ht="49.5" customHeight="1">
      <c r="A16" s="59"/>
      <c r="B16" s="59"/>
      <c r="C16" s="59"/>
      <c r="D16" s="59"/>
      <c r="E16" s="59"/>
      <c r="F16" s="59"/>
      <c r="G16" s="59"/>
      <c r="H16" s="59"/>
      <c r="I16" s="59"/>
      <c r="J16" s="59"/>
      <c r="K16" s="59"/>
      <c r="L16" s="59"/>
      <c r="M16" s="59"/>
      <c r="N16" s="59"/>
      <c r="O16" s="59"/>
      <c r="P16" s="59"/>
    </row>
    <row r="17" spans="1:16" ht="49.5" customHeight="1">
      <c r="A17" s="69" t="s">
        <v>65</v>
      </c>
      <c r="B17" s="69"/>
      <c r="C17" s="69"/>
      <c r="D17" s="69"/>
      <c r="E17" s="69"/>
      <c r="F17" s="69"/>
      <c r="G17" s="69"/>
      <c r="H17" s="69"/>
      <c r="I17" s="69"/>
      <c r="J17" s="69"/>
      <c r="K17" s="69"/>
      <c r="L17" s="69"/>
      <c r="M17" s="69"/>
      <c r="N17" s="69"/>
      <c r="O17" s="69"/>
      <c r="P17" s="69"/>
    </row>
    <row r="18" spans="1:16" ht="15" customHeight="1">
      <c r="A18" s="59"/>
      <c r="B18" s="59"/>
      <c r="C18" s="59"/>
      <c r="D18" s="59"/>
      <c r="E18" s="59"/>
      <c r="F18" s="59"/>
      <c r="G18" s="59"/>
      <c r="H18" s="59"/>
      <c r="I18" s="59"/>
      <c r="J18" s="59"/>
      <c r="K18" s="59"/>
      <c r="L18" s="59"/>
      <c r="M18" s="59"/>
      <c r="N18" s="59"/>
      <c r="O18" s="59"/>
      <c r="P18" s="59"/>
    </row>
    <row r="19" spans="1:16">
      <c r="A19" s="70" t="s">
        <v>66</v>
      </c>
    </row>
    <row r="20" spans="1:16" ht="38.25" customHeight="1"/>
  </sheetData>
  <mergeCells count="13">
    <mergeCell ref="A18:P18"/>
    <mergeCell ref="A1:P1"/>
    <mergeCell ref="A2:P2"/>
    <mergeCell ref="A12:P12"/>
    <mergeCell ref="A9:C9"/>
    <mergeCell ref="E9:G9"/>
    <mergeCell ref="A10:C10"/>
    <mergeCell ref="E10:G10"/>
    <mergeCell ref="A13:P13"/>
    <mergeCell ref="A14:P14"/>
    <mergeCell ref="A15:P15"/>
    <mergeCell ref="A16:P16"/>
    <mergeCell ref="A17:P17"/>
  </mergeCells>
  <hyperlinks>
    <hyperlink ref="A2" r:id="rId1" display="http://money.msn.com/"/>
    <hyperlink ref="A4" r:id="rId2" display="http://www.msn.com/en-us/money/stockdetails/126.1.COKE.NAS"/>
    <hyperlink ref="B4" r:id="rId3" display="http://www.msn.com/en-us/money/stockdetails/charts/fi-126.1.COKE.NAS"/>
    <hyperlink ref="C4" r:id="rId4" display="http://www.msn.com/en-us/money/stockdetails/126.1.COKE.NAS"/>
    <hyperlink ref="A5" r:id="rId5" display="http://www.msn.com/en-us/money/stockdetails/126.1.GOOGL.NAS"/>
    <hyperlink ref="B5" r:id="rId6" display="http://www.msn.com/en-us/money/stockdetails/charts/fi-126.1.GOOGL.NAS"/>
    <hyperlink ref="C5" r:id="rId7" display="http://www.msn.com/en-us/money/stockdetails/126.1.GOOGL.NAS"/>
    <hyperlink ref="A6" r:id="rId8" display="http://www.msn.com/en-us/money/stockdetails/126.1.FB.NAS"/>
    <hyperlink ref="B6" r:id="rId9" display="http://www.msn.com/en-us/money/stockdetails/charts/fi-126.1.FB.NAS"/>
    <hyperlink ref="C6" r:id="rId10" display="http://www.msn.com/en-us/money/stockdetails/126.1.FB.NAS"/>
    <hyperlink ref="A7" r:id="rId11" display="http://www.msn.com/en-us/money/indexdetails/126.10.APQ"/>
    <hyperlink ref="B7" r:id="rId12" display="http://www.msn.com/en-us/money/indexdetails/charts/fi-126.10.APQ"/>
    <hyperlink ref="C7" r:id="rId13" display="http://www.msn.com/en-us/money/indexdetails/126.10.APQ"/>
    <hyperlink ref="A9" r:id="rId14" display="http://money.msn.com/"/>
    <hyperlink ref="E9" r:id="rId15" display="http://office.microsoft.com/"/>
    <hyperlink ref="A12" r:id="rId16" display="http://g.msn.com/0TO_/enus"/>
    <hyperlink ref="A19" r:id="rId17" display="http://go.microsoft.com/fwlink/?LinkID=286759"/>
  </hyperlinks>
  <pageMargins left="0.7" right="0.7" top="0.75" bottom="0.75" header="0.3" footer="0.3"/>
  <pageSetup paperSize="0"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4"/>
  <sheetViews>
    <sheetView tabSelected="1" workbookViewId="0">
      <selection activeCell="A6" sqref="A6"/>
    </sheetView>
  </sheetViews>
  <sheetFormatPr defaultRowHeight="15"/>
  <sheetData>
    <row r="1" spans="1:1">
      <c r="A1" t="s">
        <v>91</v>
      </c>
    </row>
    <row r="3" spans="1:1">
      <c r="A3" t="s">
        <v>93</v>
      </c>
    </row>
    <row r="4" spans="1:1">
      <c r="A4"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16"/>
  <sheetViews>
    <sheetView workbookViewId="0">
      <selection activeCell="D19" sqref="D19"/>
    </sheetView>
  </sheetViews>
  <sheetFormatPr defaultRowHeight="15"/>
  <cols>
    <col min="1" max="1" width="30.28515625" bestFit="1" customWidth="1"/>
    <col min="2" max="2" width="35.42578125" customWidth="1"/>
    <col min="3" max="3" width="23.140625" bestFit="1" customWidth="1"/>
    <col min="4" max="4" width="17.28515625" bestFit="1" customWidth="1"/>
    <col min="5" max="5" width="19.7109375" bestFit="1" customWidth="1"/>
    <col min="6" max="6" width="8" bestFit="1" customWidth="1"/>
    <col min="7" max="7" width="21.140625" bestFit="1" customWidth="1"/>
    <col min="8" max="8" width="10.5703125" bestFit="1" customWidth="1"/>
    <col min="9" max="9" width="10.28515625" bestFit="1" customWidth="1"/>
    <col min="10" max="10" width="10.7109375" bestFit="1" customWidth="1"/>
    <col min="11" max="11" width="11.140625" bestFit="1" customWidth="1"/>
    <col min="12" max="12" width="8" bestFit="1" customWidth="1"/>
    <col min="13" max="13" width="6.140625" bestFit="1" customWidth="1"/>
  </cols>
  <sheetData>
    <row r="2" spans="1:13" ht="15.75" thickBot="1"/>
    <row r="3" spans="1:13" ht="15.75" thickBot="1">
      <c r="A3" s="22" t="s">
        <v>14</v>
      </c>
      <c r="B3" s="23" t="s">
        <v>15</v>
      </c>
      <c r="C3" s="23" t="s">
        <v>16</v>
      </c>
      <c r="D3" s="23" t="s">
        <v>17</v>
      </c>
      <c r="E3" s="24" t="s">
        <v>18</v>
      </c>
      <c r="F3" s="1"/>
      <c r="G3" s="1"/>
      <c r="H3" s="1"/>
      <c r="I3" s="1"/>
    </row>
    <row r="4" spans="1:13" ht="15.75" thickBot="1">
      <c r="A4" s="1"/>
      <c r="B4" s="1"/>
      <c r="C4" s="1"/>
      <c r="D4" s="1"/>
      <c r="E4" s="1"/>
      <c r="F4" s="1"/>
      <c r="G4" s="1"/>
      <c r="H4" s="1"/>
      <c r="I4" s="1"/>
    </row>
    <row r="5" spans="1:13" ht="15.75" thickBot="1">
      <c r="A5" s="22" t="s">
        <v>19</v>
      </c>
      <c r="B5" s="23" t="s">
        <v>20</v>
      </c>
      <c r="C5" s="23" t="s">
        <v>21</v>
      </c>
      <c r="D5" s="24" t="s">
        <v>22</v>
      </c>
      <c r="E5" s="1"/>
      <c r="F5" s="1"/>
      <c r="G5" s="1"/>
      <c r="H5" s="1"/>
      <c r="I5" s="1"/>
    </row>
    <row r="6" spans="1:13" ht="15.75" thickBot="1">
      <c r="A6" s="1"/>
      <c r="B6" s="1"/>
      <c r="C6" s="1"/>
      <c r="D6" s="1"/>
      <c r="E6" s="1"/>
      <c r="F6" s="1"/>
      <c r="G6" s="1"/>
      <c r="H6" s="1"/>
      <c r="I6" s="1"/>
    </row>
    <row r="7" spans="1:13" ht="15.75" thickBot="1">
      <c r="A7" s="22" t="s">
        <v>23</v>
      </c>
      <c r="B7" s="23" t="s">
        <v>12</v>
      </c>
      <c r="C7" s="24" t="s">
        <v>11</v>
      </c>
      <c r="D7" s="1"/>
      <c r="E7" s="1"/>
      <c r="F7" s="1"/>
      <c r="G7" s="1"/>
      <c r="H7" s="1"/>
      <c r="I7" s="1"/>
    </row>
    <row r="8" spans="1:13" ht="15.75" thickBot="1">
      <c r="A8" s="1"/>
      <c r="B8" s="1"/>
      <c r="C8" s="1"/>
      <c r="D8" s="1"/>
      <c r="E8" s="1"/>
      <c r="F8" s="1"/>
      <c r="G8" s="1"/>
      <c r="H8" s="1"/>
      <c r="I8" s="1"/>
    </row>
    <row r="9" spans="1:13" ht="15.75" thickBot="1">
      <c r="A9" s="22" t="s">
        <v>27</v>
      </c>
      <c r="B9" s="23" t="s">
        <v>28</v>
      </c>
      <c r="C9" s="23" t="s">
        <v>29</v>
      </c>
      <c r="D9" s="23" t="s">
        <v>30</v>
      </c>
      <c r="E9" s="23" t="s">
        <v>31</v>
      </c>
      <c r="F9" s="23" t="s">
        <v>32</v>
      </c>
      <c r="G9" s="24" t="s">
        <v>33</v>
      </c>
      <c r="H9" s="1"/>
      <c r="I9" s="1"/>
    </row>
    <row r="10" spans="1:13" ht="15.75" thickBot="1">
      <c r="A10" s="1"/>
      <c r="B10" s="1"/>
      <c r="C10" s="1"/>
      <c r="D10" s="1"/>
      <c r="E10" s="1"/>
      <c r="F10" s="1"/>
      <c r="G10" s="1"/>
      <c r="H10" s="1"/>
      <c r="I10" s="1"/>
    </row>
    <row r="11" spans="1:13" ht="15.75" thickBot="1">
      <c r="A11" s="22" t="s">
        <v>38</v>
      </c>
      <c r="B11" s="23" t="s">
        <v>47</v>
      </c>
      <c r="C11" s="23" t="s">
        <v>48</v>
      </c>
      <c r="D11" s="23" t="s">
        <v>49</v>
      </c>
      <c r="E11" s="30" t="s">
        <v>50</v>
      </c>
      <c r="F11" s="30" t="s">
        <v>51</v>
      </c>
      <c r="G11" s="30" t="s">
        <v>52</v>
      </c>
      <c r="H11" s="30" t="s">
        <v>53</v>
      </c>
      <c r="I11" s="30" t="s">
        <v>54</v>
      </c>
      <c r="J11" s="30" t="s">
        <v>55</v>
      </c>
      <c r="K11" s="30" t="s">
        <v>56</v>
      </c>
      <c r="L11" s="30" t="s">
        <v>32</v>
      </c>
      <c r="M11" s="31" t="s">
        <v>22</v>
      </c>
    </row>
    <row r="12" spans="1:13" ht="15.75" thickBot="1"/>
    <row r="13" spans="1:13" ht="15.75" thickBot="1">
      <c r="A13" s="22" t="s">
        <v>42</v>
      </c>
      <c r="B13" s="24" t="e">
        <f ca="1">IF('Loan Application'!E21=0,"",IF('Loan Application'!E21=1,'Loan Application'!B23,CONCATENATE(TRANSPOSE('Loan Application'!B23:INDIRECT("'Loan Application'!B" &amp; 'Stock Info'!#REF!)))))</f>
        <v>#REF!</v>
      </c>
    </row>
    <row r="14" spans="1:13">
      <c r="B14" t="e">
        <f ca="1">CONCATENATE(TRANSPOSE('Loan Application'!B23:INDIRECT("'Loan Application'!B" &amp; 'Stock Info'!#REF!))&amp;",")</f>
        <v>#REF!</v>
      </c>
    </row>
    <row r="15" spans="1:13">
      <c r="B15" t="str">
        <f>CONCATENATE(B3:E3&amp;",")</f>
        <v>Single,</v>
      </c>
    </row>
    <row r="16" spans="1:13">
      <c r="B16" t="str">
        <f>(B3:E3)</f>
        <v>Single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Loan Application</vt:lpstr>
      <vt:lpstr>Stock Info</vt:lpstr>
      <vt:lpstr>Loan Information</vt:lpstr>
      <vt:lpstr>Drop Down Options</vt:lpstr>
      <vt:lpstr>'Stock Info'!MSN_MoneyCentral_Investor_Stock_Quotes</vt:lpstr>
    </vt:vector>
  </TitlesOfParts>
  <Company>Boston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Lin Ding</cp:lastModifiedBy>
  <dcterms:created xsi:type="dcterms:W3CDTF">2016-03-31T01:42:59Z</dcterms:created>
  <dcterms:modified xsi:type="dcterms:W3CDTF">2016-05-02T06:36:12Z</dcterms:modified>
</cp:coreProperties>
</file>