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b17ba20a5ce613/"/>
    </mc:Choice>
  </mc:AlternateContent>
  <xr:revisionPtr revIDLastSave="790" documentId="11_9248CACD84F5E813E97046798E3E8C1851038385" xr6:coauthVersionLast="47" xr6:coauthVersionMax="47" xr10:uidLastSave="{E4BABBF6-0E8A-48E3-9EBE-7B88B2D17EFB}"/>
  <bookViews>
    <workbookView xWindow="-120" yWindow="-120" windowWidth="20730" windowHeight="11160" activeTab="5" xr2:uid="{00000000-000D-0000-FFFF-FFFF00000000}"/>
  </bookViews>
  <sheets>
    <sheet name="Sheet1" sheetId="1" r:id="rId1"/>
    <sheet name="Sheet2" sheetId="3" r:id="rId2"/>
    <sheet name="Sheet3" sheetId="5" r:id="rId3"/>
    <sheet name="Sheet4" sheetId="6" r:id="rId4"/>
    <sheet name="Feuil1" sheetId="7" r:id="rId5"/>
    <sheet name="Feuil2" sheetId="8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7" l="1"/>
  <c r="G19" i="7"/>
  <c r="G5" i="7"/>
  <c r="E2" i="7"/>
  <c r="E3" i="7"/>
  <c r="E4" i="7"/>
  <c r="F4" i="7"/>
  <c r="G4" i="7"/>
  <c r="E6" i="7"/>
  <c r="E7" i="7"/>
  <c r="E8" i="7"/>
  <c r="E9" i="7"/>
  <c r="F9" i="7"/>
  <c r="G9" i="7"/>
  <c r="G17" i="7"/>
  <c r="E10" i="7"/>
  <c r="E11" i="7"/>
  <c r="E12" i="7"/>
  <c r="E13" i="7"/>
  <c r="F13" i="7"/>
  <c r="G13" i="7"/>
  <c r="E14" i="7"/>
  <c r="E15" i="7"/>
  <c r="E5" i="7"/>
  <c r="F5" i="7"/>
  <c r="G3" i="7"/>
  <c r="G7" i="7"/>
  <c r="G11" i="7"/>
  <c r="G15" i="7"/>
  <c r="G2" i="7"/>
  <c r="F15" i="7"/>
  <c r="F14" i="7"/>
  <c r="G14" i="7"/>
  <c r="F12" i="7"/>
  <c r="G12" i="7"/>
  <c r="F11" i="7"/>
  <c r="F10" i="7"/>
  <c r="G10" i="7"/>
  <c r="F8" i="7"/>
  <c r="G8" i="7"/>
  <c r="F7" i="7"/>
  <c r="F6" i="7"/>
  <c r="G6" i="7"/>
  <c r="F3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2" i="7"/>
  <c r="C13" i="8"/>
  <c r="C12" i="8"/>
  <c r="C11" i="8"/>
  <c r="C10" i="8"/>
  <c r="C9" i="8"/>
  <c r="C8" i="8"/>
  <c r="C7" i="8"/>
  <c r="C6" i="8"/>
  <c r="C5" i="8"/>
  <c r="C4" i="8"/>
</calcChain>
</file>

<file path=xl/sharedStrings.xml><?xml version="1.0" encoding="utf-8"?>
<sst xmlns="http://schemas.openxmlformats.org/spreadsheetml/2006/main" count="143" uniqueCount="44">
  <si>
    <t>ivy League Applicants</t>
  </si>
  <si>
    <t>students</t>
  </si>
  <si>
    <t>faculty</t>
  </si>
  <si>
    <t>University</t>
  </si>
  <si>
    <t>art</t>
  </si>
  <si>
    <t>yale</t>
  </si>
  <si>
    <t>physics</t>
  </si>
  <si>
    <t>brown</t>
  </si>
  <si>
    <t>economics</t>
  </si>
  <si>
    <t>dartmouth</t>
  </si>
  <si>
    <t>havard</t>
  </si>
  <si>
    <t>columbia</t>
  </si>
  <si>
    <t>cornell</t>
  </si>
  <si>
    <t>mathematics</t>
  </si>
  <si>
    <t>princeton</t>
  </si>
  <si>
    <t>psychology</t>
  </si>
  <si>
    <t>pen state</t>
  </si>
  <si>
    <t>Table 1 :</t>
  </si>
  <si>
    <t>Row Label</t>
  </si>
  <si>
    <t>Sum of students</t>
  </si>
  <si>
    <t>Average of students2</t>
  </si>
  <si>
    <t>Grand Total</t>
  </si>
  <si>
    <t>Table 2 :</t>
  </si>
  <si>
    <t>Row Labels</t>
  </si>
  <si>
    <t>Table 3 :</t>
  </si>
  <si>
    <t>Somme de students</t>
  </si>
  <si>
    <t>Total général</t>
  </si>
  <si>
    <t>ID</t>
  </si>
  <si>
    <t>PU</t>
  </si>
  <si>
    <t>QTE</t>
  </si>
  <si>
    <t>PT</t>
  </si>
  <si>
    <t>REMISE</t>
  </si>
  <si>
    <t>VAL REMISE</t>
  </si>
  <si>
    <t>TOTALE A PAYER</t>
  </si>
  <si>
    <t>Table 5 :</t>
  </si>
  <si>
    <t>Time (s)</t>
  </si>
  <si>
    <t>Distance(m)</t>
  </si>
  <si>
    <t>Speed (m/s)</t>
  </si>
  <si>
    <t>Speed graph :</t>
  </si>
  <si>
    <t>Distance graph :</t>
  </si>
  <si>
    <t>Total facture:</t>
  </si>
  <si>
    <t>TVA:</t>
  </si>
  <si>
    <t>Val TVA :</t>
  </si>
  <si>
    <t>TIC: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</si>
</sst>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DZD]_-;\-* #,##0.00\ [$DZD]_-;_-* &quot;-&quot;??\ [$DZD]_-;_-@_-"/>
  </numFmts>
  <fonts count="1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Calibri"/>
      <family val="2"/>
    </font>
    <font>
      <sz val="20"/>
      <color rgb="FFFFFFFF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1BD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BF5"/>
        <bgColor indexed="64"/>
      </patternFill>
    </fill>
    <fill>
      <patternFill patternType="solid">
        <fgColor rgb="FFC4D4F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2" xfId="0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0" borderId="0" xfId="0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8" fillId="0" borderId="0" xfId="0" applyFont="1"/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7" fillId="5" borderId="0" xfId="0" applyFont="1" applyFill="1"/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9" fillId="0" borderId="0" xfId="0" applyFont="1"/>
    <xf numFmtId="0" fontId="10" fillId="8" borderId="12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11" xfId="0" applyBorder="1"/>
    <xf numFmtId="0" fontId="0" fillId="5" borderId="11" xfId="0" applyFill="1" applyBorder="1"/>
    <xf numFmtId="164" fontId="0" fillId="0" borderId="11" xfId="0" applyNumberFormat="1" applyBorder="1"/>
    <xf numFmtId="164" fontId="0" fillId="5" borderId="11" xfId="0" applyNumberFormat="1" applyFill="1" applyBorder="1"/>
    <xf numFmtId="9" fontId="0" fillId="5" borderId="11" xfId="0" applyNumberFormat="1" applyFill="1" applyBorder="1"/>
    <xf numFmtId="9" fontId="0" fillId="5" borderId="20" xfId="0" applyNumberFormat="1" applyFill="1" applyBorder="1"/>
    <xf numFmtId="0" fontId="11" fillId="8" borderId="21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164" fontId="0" fillId="5" borderId="20" xfId="0" applyNumberFormat="1" applyFill="1" applyBorder="1"/>
    <xf numFmtId="0" fontId="0" fillId="5" borderId="20" xfId="0" applyFill="1" applyBorder="1"/>
    <xf numFmtId="164" fontId="3" fillId="8" borderId="22" xfId="0" applyNumberFormat="1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164" fontId="0" fillId="0" borderId="25" xfId="0" applyNumberFormat="1" applyBorder="1"/>
    <xf numFmtId="164" fontId="0" fillId="5" borderId="25" xfId="0" applyNumberFormat="1" applyFill="1" applyBorder="1"/>
    <xf numFmtId="9" fontId="0" fillId="9" borderId="11" xfId="0" applyNumberFormat="1" applyFill="1" applyBorder="1"/>
    <xf numFmtId="164" fontId="0" fillId="5" borderId="28" xfId="0" applyNumberFormat="1" applyFill="1" applyBorder="1"/>
    <xf numFmtId="164" fontId="0" fillId="0" borderId="31" xfId="0" applyNumberFormat="1" applyBorder="1"/>
    <xf numFmtId="9" fontId="0" fillId="0" borderId="32" xfId="0" applyNumberFormat="1" applyBorder="1"/>
    <xf numFmtId="164" fontId="0" fillId="0" borderId="32" xfId="0" applyNumberFormat="1" applyBorder="1"/>
    <xf numFmtId="164" fontId="12" fillId="8" borderId="34" xfId="0" applyNumberFormat="1" applyFont="1" applyFill="1" applyBorder="1"/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33" xfId="0" applyBorder="1" applyAlignment="1">
      <alignment horizontal="right"/>
    </xf>
  </cellXfs>
  <cellStyles count="1">
    <cellStyle name="Normal" xfId="0" builtinId="0"/>
  </cellStyles>
  <dxfs count="55"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alignment vertical="top"/>
    </dxf>
    <dxf>
      <alignment vertical="top"/>
    </dxf>
    <dxf>
      <alignment vertical="top"/>
    </dxf>
    <dxf>
      <alignment horizontal="center"/>
    </dxf>
    <dxf>
      <font>
        <b/>
      </font>
    </dxf>
    <dxf>
      <font>
        <b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ont>
        <b val="0"/>
      </font>
    </dxf>
    <dxf>
      <alignment horizontal="center"/>
    </dxf>
    <dxf>
      <font>
        <sz val="12"/>
      </font>
    </dxf>
    <dxf>
      <font>
        <sz val="12"/>
      </font>
    </dxf>
    <dxf>
      <font>
        <b val="0"/>
      </font>
    </dxf>
    <dxf>
      <font>
        <b val="0"/>
      </font>
    </dxf>
    <dxf>
      <font>
        <color theme="1" tint="4.9989318521683403E-2"/>
      </font>
    </dxf>
    <dxf>
      <font>
        <color theme="1" tint="4.9989318521683403E-2"/>
      </font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Medium9"/>
  <colors>
    <mruColors>
      <color rgb="FFC4D4F2"/>
      <color rgb="FFE6EBF5"/>
      <color rgb="FF61BD00"/>
      <color rgb="FFD6FFAB"/>
      <color rgb="FF07BA58"/>
      <color rgb="FF06CC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 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Feuil2!$B$4:$B$13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Feuil2!$C$4:$C$13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E0-4525-AE7C-E563E4B2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753800"/>
        <c:axId val="966759944"/>
      </c:lineChart>
      <c:catAx>
        <c:axId val="96675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6759944"/>
        <c:crosses val="autoZero"/>
        <c:auto val="1"/>
        <c:lblAlgn val="ctr"/>
        <c:lblOffset val="100"/>
        <c:noMultiLvlLbl val="0"/>
      </c:catAx>
      <c:valAx>
        <c:axId val="9667599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675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Feuil2!$C$3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Feuil2!$A$4:$A$13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Feuil2!$C$4:$C$13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3-4AFA-864A-9C93DE1F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27176"/>
        <c:axId val="473937416"/>
      </c:lineChart>
      <c:catAx>
        <c:axId val="47392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937416"/>
        <c:crosses val="autoZero"/>
        <c:auto val="1"/>
        <c:lblAlgn val="ctr"/>
        <c:lblOffset val="100"/>
        <c:noMultiLvlLbl val="0"/>
      </c:catAx>
      <c:valAx>
        <c:axId val="4739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92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39</xdr:row>
      <xdr:rowOff>19050</xdr:rowOff>
    </xdr:from>
    <xdr:to>
      <xdr:col>2</xdr:col>
      <xdr:colOff>1695450</xdr:colOff>
      <xdr:row>53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8280AD-88B5-853C-73F9-9DB0351A8704}"/>
            </a:ext>
            <a:ext uri="{147F2762-F138-4A5C-976F-8EAC2B608ADB}">
              <a16:predDERef xmlns:a16="http://schemas.microsoft.com/office/drawing/2014/main" pred="{B8FDAD4E-94E0-3204-FF02-AF3BEA81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17</xdr:row>
      <xdr:rowOff>171450</xdr:rowOff>
    </xdr:from>
    <xdr:to>
      <xdr:col>2</xdr:col>
      <xdr:colOff>1685925</xdr:colOff>
      <xdr:row>32</xdr:row>
      <xdr:rowOff>57150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3EDE7B7-1BBB-E8D9-0A0A-7E3DA159370C}"/>
            </a:ext>
            <a:ext uri="{147F2762-F138-4A5C-976F-8EAC2B608ADB}">
              <a16:predDERef xmlns:a16="http://schemas.microsoft.com/office/drawing/2014/main" pred="{198280AD-88B5-853C-73F9-9DB0351A8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ida" refreshedDate="45293.910515393516" createdVersion="7" refreshedVersion="7" minRefreshableVersion="3" recordCount="40" xr:uid="{9186BEF9-AE2F-44B4-AE56-EBF5294FC634}">
  <cacheSource type="worksheet">
    <worksheetSource ref="B3:D43" sheet="Sheet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vard"/>
        <s v="columbia"/>
        <s v="cornell"/>
        <s v="princeton"/>
        <s v="pe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4AF42-4C5B-4F71-8AEA-FD4F5FBBC2D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ow Label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1" baseItem="0"/>
  </dataFields>
  <formats count="16">
    <format dxfId="54">
      <pivotArea grandRow="1" outline="0" collapsedLevelsAreSubtotals="1" fieldPosition="0"/>
    </format>
    <format dxfId="53">
      <pivotArea dataOnly="0" labelOnly="1" grandRow="1" outline="0" fieldPosition="0"/>
    </format>
    <format dxfId="52">
      <pivotArea field="1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">
      <pivotArea field="1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">
      <pivotArea field="1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field="1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">
      <pivotArea field="1" type="button" dataOnly="0" labelOnly="1" outline="0" axis="axisRow" fieldPosition="0"/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dataOnly="0" grandRow="1" axis="axisRow" fieldPosition="0"/>
    </format>
    <format dxfId="40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6B715-7384-4957-AD4A-63DDB614C205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formats count="14">
    <format dxfId="38">
      <pivotArea field="2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field="2" type="button" dataOnly="0" labelOnly="1" outline="0" axis="axisRow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field="2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field="2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field="2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BE014-9153-44E9-99E1-4C641A539A0E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G13" firstHeaderRow="1" firstDataRow="2" firstDataCol="1"/>
  <pivotFields count="3">
    <pivotField dataField="1" compact="0" outline="0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compact="0" outline="0" showAll="0">
      <items count="6">
        <item x="0"/>
        <item x="2"/>
        <item x="3"/>
        <item x="1"/>
        <item x="4"/>
        <item t="default"/>
      </items>
    </pivotField>
    <pivotField axis="axisRow" compact="0" outline="0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25">
    <format dxfId="24">
      <pivotArea dataOnly="0" labelOnly="1" outline="0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23">
      <pivotArea type="topRight" dataOnly="0" labelOnly="1" outline="0" fieldPosition="0"/>
    </format>
    <format dxfId="22">
      <pivotArea dataOnly="0" labelOnly="1" outline="0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21">
      <pivotArea dataOnly="0" labelOnly="1" grandCol="1" outline="0" fieldPosition="0"/>
    </format>
    <format dxfId="20">
      <pivotArea type="origin" dataOnly="0" labelOnly="1" outline="0" fieldPosition="0"/>
    </format>
    <format dxfId="19">
      <pivotArea field="1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2" type="button" dataOnly="0" labelOnly="1" outline="0" axis="axisRow" fieldPosition="0"/>
    </format>
    <format dxfId="16">
      <pivotArea dataOnly="0" labelOnly="1" outline="0" fieldPosition="0">
        <references count="1">
          <reference field="1" count="0"/>
        </references>
      </pivotArea>
    </format>
    <format dxfId="15">
      <pivotArea dataOnly="0" labelOnly="1" grandCol="1" outline="0" fieldPosition="0"/>
    </format>
    <format dxfId="14">
      <pivotArea field="2" type="button" dataOnly="0" labelOnly="1" outline="0" axis="axisRow" fieldPosition="0"/>
    </format>
    <format dxfId="13">
      <pivotArea dataOnly="0" labelOnly="1" outline="0" fieldPosition="0">
        <references count="1">
          <reference field="1" count="0"/>
        </references>
      </pivotArea>
    </format>
    <format dxfId="12">
      <pivotArea dataOnly="0" labelOnly="1" grandCol="1" outline="0" fieldPosition="0"/>
    </format>
    <format dxfId="11">
      <pivotArea type="origin" dataOnly="0" labelOnly="1" outline="0" fieldPosition="0"/>
    </format>
    <format dxfId="10">
      <pivotArea field="1" type="button" dataOnly="0" labelOnly="1" outline="0" axis="axisCol" fieldPosition="0"/>
    </format>
    <format dxfId="9">
      <pivotArea type="topRight" dataOnly="0" labelOnly="1" outline="0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type="origin" dataOnly="0" labelOnly="1" outline="0" fieldPosition="0"/>
    </format>
    <format dxfId="5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2" type="button" dataOnly="0" labelOnly="1" outline="0" axis="axisRow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dataOnly="0" labelOnly="1" outline="0" fieldPosition="0">
        <references count="1">
          <reference field="1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5"/>
  <sheetViews>
    <sheetView zoomScale="130" zoomScaleNormal="130" workbookViewId="0">
      <selection activeCell="E44" sqref="E44"/>
    </sheetView>
  </sheetViews>
  <sheetFormatPr defaultRowHeight="15" x14ac:dyDescent="0.2"/>
  <cols>
    <col min="1" max="1" width="13.5859375" customWidth="1"/>
    <col min="2" max="2" width="11.02734375" customWidth="1"/>
    <col min="3" max="3" width="13.71875" customWidth="1"/>
    <col min="4" max="4" width="12.9140625" customWidth="1"/>
  </cols>
  <sheetData>
    <row r="1" spans="2:6" ht="18.75" customHeight="1" x14ac:dyDescent="0.2">
      <c r="B1" s="65" t="s">
        <v>0</v>
      </c>
      <c r="C1" s="66"/>
      <c r="D1" s="67"/>
    </row>
    <row r="2" spans="2:6" x14ac:dyDescent="0.2">
      <c r="B2" s="68"/>
      <c r="C2" s="69"/>
      <c r="D2" s="70"/>
    </row>
    <row r="3" spans="2:6" x14ac:dyDescent="0.2">
      <c r="B3" s="16" t="s">
        <v>1</v>
      </c>
      <c r="C3" s="16" t="s">
        <v>2</v>
      </c>
      <c r="D3" s="17" t="s">
        <v>3</v>
      </c>
    </row>
    <row r="4" spans="2:6" x14ac:dyDescent="0.2">
      <c r="B4" s="4">
        <v>591</v>
      </c>
      <c r="C4" s="4" t="s">
        <v>4</v>
      </c>
      <c r="D4" s="9" t="s">
        <v>5</v>
      </c>
    </row>
    <row r="5" spans="2:6" x14ac:dyDescent="0.2">
      <c r="B5" s="5">
        <v>9567</v>
      </c>
      <c r="C5" s="5" t="s">
        <v>6</v>
      </c>
      <c r="D5" s="10" t="s">
        <v>7</v>
      </c>
      <c r="F5" s="15"/>
    </row>
    <row r="6" spans="2:6" x14ac:dyDescent="0.2">
      <c r="B6" s="4">
        <v>542</v>
      </c>
      <c r="C6" s="4" t="s">
        <v>8</v>
      </c>
      <c r="D6" s="9" t="s">
        <v>9</v>
      </c>
    </row>
    <row r="7" spans="2:6" x14ac:dyDescent="0.2">
      <c r="B7" s="6">
        <v>346</v>
      </c>
      <c r="C7" s="6" t="s">
        <v>8</v>
      </c>
      <c r="D7" s="11" t="s">
        <v>10</v>
      </c>
    </row>
    <row r="8" spans="2:6" x14ac:dyDescent="0.2">
      <c r="B8" s="4">
        <v>849</v>
      </c>
      <c r="C8" s="4" t="s">
        <v>4</v>
      </c>
      <c r="D8" s="9" t="s">
        <v>11</v>
      </c>
    </row>
    <row r="9" spans="2:6" x14ac:dyDescent="0.2">
      <c r="B9" s="6">
        <v>552</v>
      </c>
      <c r="C9" s="6" t="s">
        <v>8</v>
      </c>
      <c r="D9" s="11" t="s">
        <v>12</v>
      </c>
    </row>
    <row r="10" spans="2:6" x14ac:dyDescent="0.2">
      <c r="B10" s="3">
        <v>173</v>
      </c>
      <c r="C10" s="3" t="s">
        <v>4</v>
      </c>
      <c r="D10" s="12" t="s">
        <v>10</v>
      </c>
    </row>
    <row r="11" spans="2:6" x14ac:dyDescent="0.2">
      <c r="B11" s="6">
        <v>1355</v>
      </c>
      <c r="C11" s="6" t="s">
        <v>4</v>
      </c>
      <c r="D11" s="11" t="s">
        <v>12</v>
      </c>
    </row>
    <row r="12" spans="2:6" x14ac:dyDescent="0.2">
      <c r="B12" s="3">
        <v>193</v>
      </c>
      <c r="C12" s="3" t="s">
        <v>13</v>
      </c>
      <c r="D12" s="12" t="s">
        <v>14</v>
      </c>
    </row>
    <row r="13" spans="2:6" x14ac:dyDescent="0.2">
      <c r="B13" s="5">
        <v>615</v>
      </c>
      <c r="C13" s="7" t="s">
        <v>13</v>
      </c>
      <c r="D13" s="13" t="s">
        <v>10</v>
      </c>
    </row>
    <row r="14" spans="2:6" x14ac:dyDescent="0.2">
      <c r="B14" s="4">
        <v>1579</v>
      </c>
      <c r="C14" s="4" t="s">
        <v>13</v>
      </c>
      <c r="D14" s="9" t="s">
        <v>7</v>
      </c>
    </row>
    <row r="15" spans="2:6" x14ac:dyDescent="0.2">
      <c r="B15" s="6">
        <v>547</v>
      </c>
      <c r="C15" s="7" t="s">
        <v>6</v>
      </c>
      <c r="D15" s="13" t="s">
        <v>9</v>
      </c>
    </row>
    <row r="16" spans="2:6" x14ac:dyDescent="0.2">
      <c r="B16" s="4">
        <v>1687</v>
      </c>
      <c r="C16" s="4" t="s">
        <v>15</v>
      </c>
      <c r="D16" s="9" t="s">
        <v>9</v>
      </c>
    </row>
    <row r="17" spans="2:4" x14ac:dyDescent="0.2">
      <c r="B17" s="6">
        <v>972</v>
      </c>
      <c r="C17" s="6" t="s">
        <v>8</v>
      </c>
      <c r="D17" s="11" t="s">
        <v>7</v>
      </c>
    </row>
    <row r="18" spans="2:4" x14ac:dyDescent="0.2">
      <c r="B18" s="8">
        <v>234</v>
      </c>
      <c r="C18" s="8" t="s">
        <v>8</v>
      </c>
      <c r="D18" s="14" t="s">
        <v>16</v>
      </c>
    </row>
    <row r="19" spans="2:4" x14ac:dyDescent="0.2">
      <c r="B19" s="6">
        <v>151</v>
      </c>
      <c r="C19" s="6" t="s">
        <v>15</v>
      </c>
      <c r="D19" s="11" t="s">
        <v>14</v>
      </c>
    </row>
    <row r="20" spans="2:4" x14ac:dyDescent="0.2">
      <c r="B20" s="8">
        <v>1793</v>
      </c>
      <c r="C20" s="8" t="s">
        <v>6</v>
      </c>
      <c r="D20" s="14" t="s">
        <v>11</v>
      </c>
    </row>
    <row r="21" spans="2:4" x14ac:dyDescent="0.2">
      <c r="B21" s="6">
        <v>315</v>
      </c>
      <c r="C21" s="6" t="s">
        <v>15</v>
      </c>
      <c r="D21" s="11" t="s">
        <v>11</v>
      </c>
    </row>
    <row r="22" spans="2:4" x14ac:dyDescent="0.2">
      <c r="B22" s="8">
        <v>618</v>
      </c>
      <c r="C22" s="8" t="s">
        <v>6</v>
      </c>
      <c r="D22" s="14" t="s">
        <v>12</v>
      </c>
    </row>
    <row r="23" spans="2:4" x14ac:dyDescent="0.2">
      <c r="B23" s="6">
        <v>246</v>
      </c>
      <c r="C23" s="6" t="s">
        <v>6</v>
      </c>
      <c r="D23" s="11" t="s">
        <v>5</v>
      </c>
    </row>
    <row r="24" spans="2:4" x14ac:dyDescent="0.2">
      <c r="B24" s="8">
        <v>784</v>
      </c>
      <c r="C24" s="8" t="s">
        <v>6</v>
      </c>
      <c r="D24" s="14" t="s">
        <v>14</v>
      </c>
    </row>
    <row r="25" spans="2:4" x14ac:dyDescent="0.2">
      <c r="B25" s="6">
        <v>316</v>
      </c>
      <c r="C25" s="6" t="s">
        <v>13</v>
      </c>
      <c r="D25" s="11" t="s">
        <v>9</v>
      </c>
    </row>
    <row r="26" spans="2:4" x14ac:dyDescent="0.2">
      <c r="B26" s="8">
        <v>3155</v>
      </c>
      <c r="C26" s="8" t="s">
        <v>4</v>
      </c>
      <c r="D26" s="14" t="s">
        <v>9</v>
      </c>
    </row>
    <row r="27" spans="2:4" x14ac:dyDescent="0.2">
      <c r="B27" s="6">
        <v>318</v>
      </c>
      <c r="C27" s="6" t="s">
        <v>15</v>
      </c>
      <c r="D27" s="11" t="s">
        <v>16</v>
      </c>
    </row>
    <row r="28" spans="2:4" x14ac:dyDescent="0.2">
      <c r="B28" s="3">
        <v>608</v>
      </c>
      <c r="C28" s="3" t="s">
        <v>8</v>
      </c>
      <c r="D28" s="12" t="s">
        <v>11</v>
      </c>
    </row>
    <row r="29" spans="2:4" x14ac:dyDescent="0.2">
      <c r="B29" s="7">
        <v>561</v>
      </c>
      <c r="C29" s="7" t="s">
        <v>4</v>
      </c>
      <c r="D29" s="13" t="s">
        <v>14</v>
      </c>
    </row>
    <row r="30" spans="2:4" x14ac:dyDescent="0.2">
      <c r="B30" s="4">
        <v>357</v>
      </c>
      <c r="C30" s="4" t="s">
        <v>15</v>
      </c>
      <c r="D30" s="9" t="s">
        <v>5</v>
      </c>
    </row>
    <row r="31" spans="2:4" x14ac:dyDescent="0.2">
      <c r="B31" s="7">
        <v>1688</v>
      </c>
      <c r="C31" s="7" t="s">
        <v>13</v>
      </c>
      <c r="D31" s="13" t="s">
        <v>11</v>
      </c>
    </row>
    <row r="32" spans="2:4" x14ac:dyDescent="0.2">
      <c r="B32" s="4">
        <v>972</v>
      </c>
      <c r="C32" s="4" t="s">
        <v>8</v>
      </c>
      <c r="D32" s="9" t="s">
        <v>14</v>
      </c>
    </row>
    <row r="33" spans="2:4" x14ac:dyDescent="0.2">
      <c r="B33" s="5">
        <v>568</v>
      </c>
      <c r="C33" s="7" t="s">
        <v>6</v>
      </c>
      <c r="D33" s="13" t="s">
        <v>16</v>
      </c>
    </row>
    <row r="34" spans="2:4" x14ac:dyDescent="0.2">
      <c r="B34" s="4">
        <v>632</v>
      </c>
      <c r="C34" s="4" t="s">
        <v>13</v>
      </c>
      <c r="D34" s="9" t="s">
        <v>16</v>
      </c>
    </row>
    <row r="35" spans="2:4" x14ac:dyDescent="0.2">
      <c r="B35" s="7">
        <v>551</v>
      </c>
      <c r="C35" s="7" t="s">
        <v>15</v>
      </c>
      <c r="D35" s="13" t="s">
        <v>12</v>
      </c>
    </row>
    <row r="36" spans="2:4" x14ac:dyDescent="0.2">
      <c r="B36" s="4">
        <v>948</v>
      </c>
      <c r="C36" s="4" t="s">
        <v>6</v>
      </c>
      <c r="D36" s="9" t="s">
        <v>10</v>
      </c>
    </row>
    <row r="37" spans="2:4" x14ac:dyDescent="0.2">
      <c r="B37" s="7">
        <v>1358</v>
      </c>
      <c r="C37" s="7" t="s">
        <v>4</v>
      </c>
      <c r="D37" s="13" t="s">
        <v>7</v>
      </c>
    </row>
    <row r="38" spans="2:4" x14ac:dyDescent="0.2">
      <c r="B38" s="4">
        <v>135</v>
      </c>
      <c r="C38" s="4" t="s">
        <v>4</v>
      </c>
      <c r="D38" s="9" t="s">
        <v>16</v>
      </c>
    </row>
    <row r="39" spans="2:4" x14ac:dyDescent="0.2">
      <c r="B39" s="6">
        <v>849</v>
      </c>
      <c r="C39" s="6" t="s">
        <v>13</v>
      </c>
      <c r="D39" s="11" t="s">
        <v>5</v>
      </c>
    </row>
    <row r="40" spans="2:4" x14ac:dyDescent="0.2">
      <c r="B40" s="3">
        <v>158</v>
      </c>
      <c r="C40" s="3" t="s">
        <v>15</v>
      </c>
      <c r="D40" s="12" t="s">
        <v>10</v>
      </c>
    </row>
    <row r="41" spans="2:4" x14ac:dyDescent="0.2">
      <c r="B41" s="7">
        <v>1889</v>
      </c>
      <c r="C41" s="7" t="s">
        <v>13</v>
      </c>
      <c r="D41" s="13" t="s">
        <v>12</v>
      </c>
    </row>
    <row r="42" spans="2:4" x14ac:dyDescent="0.2">
      <c r="B42" s="4">
        <v>651</v>
      </c>
      <c r="C42" s="4" t="s">
        <v>15</v>
      </c>
      <c r="D42" s="9" t="s">
        <v>7</v>
      </c>
    </row>
    <row r="43" spans="2:4" ht="15" customHeight="1" x14ac:dyDescent="0.2">
      <c r="B43" s="5">
        <v>651</v>
      </c>
      <c r="C43" s="5" t="s">
        <v>8</v>
      </c>
      <c r="D43" s="10" t="s">
        <v>5</v>
      </c>
    </row>
    <row r="44" spans="2:4" ht="15" customHeight="1" x14ac:dyDescent="0.2">
      <c r="B44" s="1"/>
    </row>
    <row r="45" spans="2:4" x14ac:dyDescent="0.2">
      <c r="B45" s="2"/>
    </row>
  </sheetData>
  <mergeCells count="1">
    <mergeCell ref="B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D8F2-6624-46B6-BD0E-F917170D0EC9}">
  <dimension ref="A1:C9"/>
  <sheetViews>
    <sheetView zoomScale="115" zoomScaleNormal="115" workbookViewId="0">
      <selection activeCell="A14" sqref="A14"/>
    </sheetView>
  </sheetViews>
  <sheetFormatPr defaultRowHeight="15" x14ac:dyDescent="0.2"/>
  <cols>
    <col min="1" max="3" width="27.7109375" customWidth="1"/>
  </cols>
  <sheetData>
    <row r="1" spans="1:3" ht="21" x14ac:dyDescent="0.3">
      <c r="A1" s="23" t="s">
        <v>17</v>
      </c>
    </row>
    <row r="3" spans="1:3" x14ac:dyDescent="0.2">
      <c r="A3" s="24" t="s">
        <v>18</v>
      </c>
      <c r="B3" s="25" t="s">
        <v>19</v>
      </c>
      <c r="C3" s="24" t="s">
        <v>20</v>
      </c>
    </row>
    <row r="4" spans="1:3" x14ac:dyDescent="0.2">
      <c r="A4" s="18" t="s">
        <v>4</v>
      </c>
      <c r="B4">
        <v>8177</v>
      </c>
      <c r="C4">
        <v>1022.125</v>
      </c>
    </row>
    <row r="5" spans="1:3" x14ac:dyDescent="0.2">
      <c r="A5" s="18" t="s">
        <v>8</v>
      </c>
      <c r="B5">
        <v>4877</v>
      </c>
      <c r="C5">
        <v>609.625</v>
      </c>
    </row>
    <row r="6" spans="1:3" x14ac:dyDescent="0.2">
      <c r="A6" s="18" t="s">
        <v>13</v>
      </c>
      <c r="B6">
        <v>7761</v>
      </c>
      <c r="C6">
        <v>970.125</v>
      </c>
    </row>
    <row r="7" spans="1:3" x14ac:dyDescent="0.2">
      <c r="A7" s="18" t="s">
        <v>6</v>
      </c>
      <c r="B7">
        <v>15071</v>
      </c>
      <c r="C7">
        <v>1883.875</v>
      </c>
    </row>
    <row r="8" spans="1:3" x14ac:dyDescent="0.2">
      <c r="A8" s="18" t="s">
        <v>15</v>
      </c>
      <c r="B8">
        <v>4188</v>
      </c>
      <c r="C8">
        <v>523.5</v>
      </c>
    </row>
    <row r="9" spans="1:3" x14ac:dyDescent="0.2">
      <c r="A9" s="21" t="s">
        <v>21</v>
      </c>
      <c r="B9" s="22">
        <v>40074</v>
      </c>
      <c r="C9" s="22">
        <v>1001.85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27CF-2B9B-4603-86F3-247FCD492436}">
  <dimension ref="A1:C12"/>
  <sheetViews>
    <sheetView zoomScale="115" zoomScaleNormal="115" workbookViewId="0">
      <selection activeCell="B16" sqref="B16"/>
    </sheetView>
  </sheetViews>
  <sheetFormatPr defaultRowHeight="15" x14ac:dyDescent="0.2"/>
  <cols>
    <col min="1" max="3" width="27.7109375" customWidth="1"/>
  </cols>
  <sheetData>
    <row r="1" spans="1:3" ht="21" x14ac:dyDescent="0.3">
      <c r="A1" s="23" t="s">
        <v>22</v>
      </c>
    </row>
    <row r="3" spans="1:3" x14ac:dyDescent="0.2">
      <c r="A3" s="26" t="s">
        <v>23</v>
      </c>
      <c r="B3" s="26" t="s">
        <v>19</v>
      </c>
      <c r="C3" s="26" t="s">
        <v>20</v>
      </c>
    </row>
    <row r="4" spans="1:3" x14ac:dyDescent="0.2">
      <c r="A4" s="18" t="s">
        <v>7</v>
      </c>
      <c r="B4">
        <v>14127</v>
      </c>
      <c r="C4">
        <v>2825.4</v>
      </c>
    </row>
    <row r="5" spans="1:3" x14ac:dyDescent="0.2">
      <c r="A5" s="18" t="s">
        <v>11</v>
      </c>
      <c r="B5">
        <v>5253</v>
      </c>
      <c r="C5">
        <v>1050.5999999999999</v>
      </c>
    </row>
    <row r="6" spans="1:3" x14ac:dyDescent="0.2">
      <c r="A6" s="18" t="s">
        <v>12</v>
      </c>
      <c r="B6">
        <v>4965</v>
      </c>
      <c r="C6">
        <v>993</v>
      </c>
    </row>
    <row r="7" spans="1:3" x14ac:dyDescent="0.2">
      <c r="A7" s="18" t="s">
        <v>9</v>
      </c>
      <c r="B7">
        <v>6247</v>
      </c>
      <c r="C7">
        <v>1249.4000000000001</v>
      </c>
    </row>
    <row r="8" spans="1:3" x14ac:dyDescent="0.2">
      <c r="A8" s="18" t="s">
        <v>10</v>
      </c>
      <c r="B8">
        <v>2240</v>
      </c>
      <c r="C8">
        <v>448</v>
      </c>
    </row>
    <row r="9" spans="1:3" x14ac:dyDescent="0.2">
      <c r="A9" s="18" t="s">
        <v>16</v>
      </c>
      <c r="B9">
        <v>1887</v>
      </c>
      <c r="C9">
        <v>377.4</v>
      </c>
    </row>
    <row r="10" spans="1:3" x14ac:dyDescent="0.2">
      <c r="A10" s="18" t="s">
        <v>14</v>
      </c>
      <c r="B10">
        <v>2661</v>
      </c>
      <c r="C10">
        <v>532.20000000000005</v>
      </c>
    </row>
    <row r="11" spans="1:3" x14ac:dyDescent="0.2">
      <c r="A11" s="18" t="s">
        <v>5</v>
      </c>
      <c r="B11">
        <v>2694</v>
      </c>
      <c r="C11">
        <v>538.79999999999995</v>
      </c>
    </row>
    <row r="12" spans="1:3" x14ac:dyDescent="0.2">
      <c r="A12" s="19" t="s">
        <v>21</v>
      </c>
      <c r="B12" s="20">
        <v>40074</v>
      </c>
      <c r="C12" s="20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E43-16EA-44C0-ADE1-206E711C6EE5}">
  <dimension ref="A1:G13"/>
  <sheetViews>
    <sheetView workbookViewId="0">
      <selection activeCell="B17" sqref="B17"/>
    </sheetView>
  </sheetViews>
  <sheetFormatPr defaultRowHeight="15" x14ac:dyDescent="0.2"/>
  <cols>
    <col min="1" max="2" width="25.69140625" customWidth="1"/>
    <col min="3" max="3" width="16.94921875" customWidth="1"/>
    <col min="4" max="4" width="19.1015625" customWidth="1"/>
    <col min="5" max="5" width="15.87109375" customWidth="1"/>
    <col min="6" max="6" width="16.54296875" customWidth="1"/>
    <col min="7" max="7" width="25.69140625" customWidth="1"/>
  </cols>
  <sheetData>
    <row r="1" spans="1:7" ht="21" x14ac:dyDescent="0.3">
      <c r="A1" s="29" t="s">
        <v>24</v>
      </c>
    </row>
    <row r="3" spans="1:7" x14ac:dyDescent="0.2">
      <c r="A3" s="24" t="s">
        <v>25</v>
      </c>
      <c r="B3" s="24" t="s">
        <v>2</v>
      </c>
      <c r="C3" s="27"/>
      <c r="D3" s="27"/>
      <c r="E3" s="27"/>
      <c r="F3" s="27"/>
      <c r="G3" s="27"/>
    </row>
    <row r="4" spans="1:7" x14ac:dyDescent="0.2">
      <c r="A4" s="24" t="s">
        <v>3</v>
      </c>
      <c r="B4" s="25" t="s">
        <v>4</v>
      </c>
      <c r="C4" s="28" t="s">
        <v>8</v>
      </c>
      <c r="D4" s="28" t="s">
        <v>13</v>
      </c>
      <c r="E4" s="28" t="s">
        <v>6</v>
      </c>
      <c r="F4" s="28" t="s">
        <v>15</v>
      </c>
      <c r="G4" s="27" t="s">
        <v>26</v>
      </c>
    </row>
    <row r="5" spans="1:7" x14ac:dyDescent="0.2">
      <c r="A5" t="s">
        <v>7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2">
      <c r="A6" t="s">
        <v>11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2">
      <c r="A7" t="s">
        <v>12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2">
      <c r="A8" t="s">
        <v>9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2">
      <c r="A9" t="s">
        <v>10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2">
      <c r="A10" t="s">
        <v>16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2">
      <c r="A11" t="s">
        <v>14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2">
      <c r="A12" t="s">
        <v>5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2">
      <c r="A13" s="22" t="s">
        <v>26</v>
      </c>
      <c r="B13" s="22">
        <v>8177</v>
      </c>
      <c r="C13" s="22">
        <v>4877</v>
      </c>
      <c r="D13" s="22">
        <v>7761</v>
      </c>
      <c r="E13" s="22">
        <v>15071</v>
      </c>
      <c r="F13" s="22">
        <v>4188</v>
      </c>
      <c r="G13" s="22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7CCD-CB23-4077-8F52-9360F7302FFC}">
  <dimension ref="A1:G20"/>
  <sheetViews>
    <sheetView topLeftCell="G1" zoomScale="115" zoomScaleNormal="115" workbookViewId="0">
      <selection activeCell="H5" sqref="H5"/>
    </sheetView>
  </sheetViews>
  <sheetFormatPr defaultRowHeight="15" x14ac:dyDescent="0.2"/>
  <cols>
    <col min="1" max="1" width="11.8359375" bestFit="1" customWidth="1"/>
    <col min="2" max="2" width="14.66015625" customWidth="1"/>
    <col min="3" max="3" width="11.8359375" bestFit="1" customWidth="1"/>
    <col min="4" max="4" width="14.66015625" customWidth="1"/>
    <col min="5" max="5" width="11.8359375" bestFit="1" customWidth="1"/>
    <col min="6" max="6" width="15.87109375" customWidth="1"/>
    <col min="7" max="7" width="19.37109375" customWidth="1"/>
  </cols>
  <sheetData>
    <row r="1" spans="1:7" x14ac:dyDescent="0.2">
      <c r="A1" s="48" t="s">
        <v>27</v>
      </c>
      <c r="B1" s="54" t="s">
        <v>28</v>
      </c>
      <c r="C1" s="55" t="s">
        <v>29</v>
      </c>
      <c r="D1" s="55" t="s">
        <v>30</v>
      </c>
      <c r="E1" s="55" t="s">
        <v>31</v>
      </c>
      <c r="F1" s="55" t="s">
        <v>32</v>
      </c>
      <c r="G1" s="56" t="s">
        <v>33</v>
      </c>
    </row>
    <row r="2" spans="1:7" x14ac:dyDescent="0.2">
      <c r="A2" s="49">
        <v>1</v>
      </c>
      <c r="B2" s="44">
        <v>120</v>
      </c>
      <c r="C2" s="42">
        <v>3</v>
      </c>
      <c r="D2" s="44">
        <f>B2*C2</f>
        <v>360</v>
      </c>
      <c r="E2" s="59">
        <f t="shared" ref="E2:E4" si="0">IF(D2&lt;100,0%,IF(D2&lt;=999,5%,IF(D2&gt;=1000,10%)))</f>
        <v>0.05</v>
      </c>
      <c r="F2" s="44">
        <f>D2*E2</f>
        <v>18</v>
      </c>
      <c r="G2" s="57">
        <f>D2-F2</f>
        <v>342</v>
      </c>
    </row>
    <row r="3" spans="1:7" x14ac:dyDescent="0.2">
      <c r="A3" s="50">
        <v>2</v>
      </c>
      <c r="B3" s="45">
        <v>56</v>
      </c>
      <c r="C3" s="43">
        <v>5</v>
      </c>
      <c r="D3" s="45">
        <f t="shared" ref="D3:D15" si="1">B3*C3</f>
        <v>280</v>
      </c>
      <c r="E3" s="46">
        <f t="shared" si="0"/>
        <v>0.05</v>
      </c>
      <c r="F3" s="45">
        <f t="shared" ref="F3:F15" si="2">D3*E3</f>
        <v>14</v>
      </c>
      <c r="G3" s="58">
        <f t="shared" ref="G3:G15" si="3">D3-F3</f>
        <v>266</v>
      </c>
    </row>
    <row r="4" spans="1:7" x14ac:dyDescent="0.2">
      <c r="A4" s="49">
        <v>3</v>
      </c>
      <c r="B4" s="44">
        <v>70</v>
      </c>
      <c r="C4" s="42">
        <v>2</v>
      </c>
      <c r="D4" s="44">
        <f t="shared" si="1"/>
        <v>140</v>
      </c>
      <c r="E4" s="59">
        <f t="shared" si="0"/>
        <v>0.05</v>
      </c>
      <c r="F4" s="44">
        <f t="shared" si="2"/>
        <v>7</v>
      </c>
      <c r="G4" s="57">
        <f t="shared" si="3"/>
        <v>133</v>
      </c>
    </row>
    <row r="5" spans="1:7" x14ac:dyDescent="0.2">
      <c r="A5" s="50">
        <v>4</v>
      </c>
      <c r="B5" s="45">
        <v>430</v>
      </c>
      <c r="C5" s="43">
        <v>7</v>
      </c>
      <c r="D5" s="45">
        <f t="shared" si="1"/>
        <v>3010</v>
      </c>
      <c r="E5" s="46">
        <f>IF(D5&lt;100,0%,IF(D5&lt;=999,5%,IF(D5&gt;=1000,10%)))</f>
        <v>0.1</v>
      </c>
      <c r="F5" s="45">
        <f t="shared" si="2"/>
        <v>301</v>
      </c>
      <c r="G5" s="58">
        <f>D5-F5</f>
        <v>2709</v>
      </c>
    </row>
    <row r="6" spans="1:7" x14ac:dyDescent="0.2">
      <c r="A6" s="49">
        <v>5</v>
      </c>
      <c r="B6" s="44">
        <v>230</v>
      </c>
      <c r="C6" s="42">
        <v>23</v>
      </c>
      <c r="D6" s="44">
        <f t="shared" si="1"/>
        <v>5290</v>
      </c>
      <c r="E6" s="59">
        <f t="shared" ref="E6:E15" si="4">IF(D6&lt;100,0%,IF(D6&lt;=999,5%,IF(D6&gt;=1000,10%)))</f>
        <v>0.1</v>
      </c>
      <c r="F6" s="44">
        <f t="shared" si="2"/>
        <v>529</v>
      </c>
      <c r="G6" s="57">
        <f t="shared" si="3"/>
        <v>4761</v>
      </c>
    </row>
    <row r="7" spans="1:7" x14ac:dyDescent="0.2">
      <c r="A7" s="50">
        <v>6</v>
      </c>
      <c r="B7" s="45">
        <v>10</v>
      </c>
      <c r="C7" s="43">
        <v>2</v>
      </c>
      <c r="D7" s="45">
        <f t="shared" si="1"/>
        <v>20</v>
      </c>
      <c r="E7" s="46">
        <f t="shared" si="4"/>
        <v>0</v>
      </c>
      <c r="F7" s="45">
        <f t="shared" si="2"/>
        <v>0</v>
      </c>
      <c r="G7" s="58">
        <f t="shared" si="3"/>
        <v>20</v>
      </c>
    </row>
    <row r="8" spans="1:7" x14ac:dyDescent="0.2">
      <c r="A8" s="49">
        <v>7</v>
      </c>
      <c r="B8" s="44">
        <v>5</v>
      </c>
      <c r="C8" s="42">
        <v>8</v>
      </c>
      <c r="D8" s="44">
        <f t="shared" si="1"/>
        <v>40</v>
      </c>
      <c r="E8" s="59">
        <f t="shared" si="4"/>
        <v>0</v>
      </c>
      <c r="F8" s="44">
        <f t="shared" si="2"/>
        <v>0</v>
      </c>
      <c r="G8" s="57">
        <f t="shared" si="3"/>
        <v>40</v>
      </c>
    </row>
    <row r="9" spans="1:7" x14ac:dyDescent="0.2">
      <c r="A9" s="50">
        <v>8</v>
      </c>
      <c r="B9" s="45">
        <v>5040</v>
      </c>
      <c r="C9" s="43">
        <v>1</v>
      </c>
      <c r="D9" s="45">
        <f t="shared" si="1"/>
        <v>5040</v>
      </c>
      <c r="E9" s="46">
        <f t="shared" si="4"/>
        <v>0.1</v>
      </c>
      <c r="F9" s="45">
        <f t="shared" si="2"/>
        <v>504</v>
      </c>
      <c r="G9" s="58">
        <f t="shared" si="3"/>
        <v>4536</v>
      </c>
    </row>
    <row r="10" spans="1:7" x14ac:dyDescent="0.2">
      <c r="A10" s="49">
        <v>9</v>
      </c>
      <c r="B10" s="44">
        <v>1200</v>
      </c>
      <c r="C10" s="42">
        <v>3</v>
      </c>
      <c r="D10" s="44">
        <f t="shared" si="1"/>
        <v>3600</v>
      </c>
      <c r="E10" s="59">
        <f t="shared" si="4"/>
        <v>0.1</v>
      </c>
      <c r="F10" s="44">
        <f t="shared" si="2"/>
        <v>360</v>
      </c>
      <c r="G10" s="57">
        <f t="shared" si="3"/>
        <v>3240</v>
      </c>
    </row>
    <row r="11" spans="1:7" x14ac:dyDescent="0.2">
      <c r="A11" s="50">
        <v>10</v>
      </c>
      <c r="B11" s="45">
        <v>480</v>
      </c>
      <c r="C11" s="43">
        <v>4</v>
      </c>
      <c r="D11" s="45">
        <f t="shared" si="1"/>
        <v>1920</v>
      </c>
      <c r="E11" s="46">
        <f t="shared" si="4"/>
        <v>0.1</v>
      </c>
      <c r="F11" s="45">
        <f t="shared" si="2"/>
        <v>192</v>
      </c>
      <c r="G11" s="58">
        <f t="shared" si="3"/>
        <v>1728</v>
      </c>
    </row>
    <row r="12" spans="1:7" x14ac:dyDescent="0.2">
      <c r="A12" s="49">
        <v>11</v>
      </c>
      <c r="B12" s="44">
        <v>33</v>
      </c>
      <c r="C12" s="42">
        <v>5</v>
      </c>
      <c r="D12" s="44">
        <f t="shared" si="1"/>
        <v>165</v>
      </c>
      <c r="E12" s="59">
        <f t="shared" si="4"/>
        <v>0.05</v>
      </c>
      <c r="F12" s="44">
        <f t="shared" si="2"/>
        <v>8.25</v>
      </c>
      <c r="G12" s="57">
        <f t="shared" si="3"/>
        <v>156.75</v>
      </c>
    </row>
    <row r="13" spans="1:7" x14ac:dyDescent="0.2">
      <c r="A13" s="50">
        <v>12</v>
      </c>
      <c r="B13" s="45">
        <v>1200</v>
      </c>
      <c r="C13" s="43">
        <v>2</v>
      </c>
      <c r="D13" s="45">
        <f t="shared" si="1"/>
        <v>2400</v>
      </c>
      <c r="E13" s="46">
        <f t="shared" si="4"/>
        <v>0.1</v>
      </c>
      <c r="F13" s="45">
        <f t="shared" si="2"/>
        <v>240</v>
      </c>
      <c r="G13" s="58">
        <f t="shared" si="3"/>
        <v>2160</v>
      </c>
    </row>
    <row r="14" spans="1:7" x14ac:dyDescent="0.2">
      <c r="A14" s="49">
        <v>13</v>
      </c>
      <c r="B14" s="44">
        <v>15</v>
      </c>
      <c r="C14" s="42">
        <v>10</v>
      </c>
      <c r="D14" s="44">
        <f t="shared" si="1"/>
        <v>150</v>
      </c>
      <c r="E14" s="59">
        <f t="shared" si="4"/>
        <v>0.05</v>
      </c>
      <c r="F14" s="44">
        <f t="shared" si="2"/>
        <v>7.5</v>
      </c>
      <c r="G14" s="57">
        <f t="shared" si="3"/>
        <v>142.5</v>
      </c>
    </row>
    <row r="15" spans="1:7" x14ac:dyDescent="0.2">
      <c r="A15" s="51">
        <v>14</v>
      </c>
      <c r="B15" s="52">
        <v>24</v>
      </c>
      <c r="C15" s="53">
        <v>5</v>
      </c>
      <c r="D15" s="52">
        <f t="shared" si="1"/>
        <v>120</v>
      </c>
      <c r="E15" s="47">
        <f t="shared" si="4"/>
        <v>0.05</v>
      </c>
      <c r="F15" s="52">
        <f t="shared" si="2"/>
        <v>6</v>
      </c>
      <c r="G15" s="60">
        <f t="shared" si="3"/>
        <v>114</v>
      </c>
    </row>
    <row r="17" spans="5:7" x14ac:dyDescent="0.2">
      <c r="E17" s="71" t="s">
        <v>40</v>
      </c>
      <c r="F17" s="72"/>
      <c r="G17" s="61">
        <f>G2+G3+G4+G5+G6+G7+G8+G9+G10+G11+G12+G13+G14+G15</f>
        <v>20348.25</v>
      </c>
    </row>
    <row r="18" spans="5:7" x14ac:dyDescent="0.2">
      <c r="E18" s="73" t="s">
        <v>41</v>
      </c>
      <c r="F18" s="74"/>
      <c r="G18" s="62">
        <v>0.19</v>
      </c>
    </row>
    <row r="19" spans="5:7" x14ac:dyDescent="0.2">
      <c r="E19" s="73" t="s">
        <v>42</v>
      </c>
      <c r="F19" s="74"/>
      <c r="G19" s="63">
        <f>G17*G18</f>
        <v>3866.1675</v>
      </c>
    </row>
    <row r="20" spans="5:7" x14ac:dyDescent="0.2">
      <c r="E20" s="75" t="s">
        <v>43</v>
      </c>
      <c r="F20" s="76"/>
      <c r="G20" s="64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DCE3-72A7-4AC7-BE9D-10C36C967E6A}">
  <dimension ref="A1:C38"/>
  <sheetViews>
    <sheetView tabSelected="1" workbookViewId="0">
      <selection activeCell="C3" sqref="C3"/>
    </sheetView>
  </sheetViews>
  <sheetFormatPr defaultRowHeight="15" x14ac:dyDescent="0.2"/>
  <cols>
    <col min="1" max="3" width="25.69140625" customWidth="1"/>
  </cols>
  <sheetData>
    <row r="1" spans="1:3" ht="21" x14ac:dyDescent="0.3">
      <c r="A1" s="29" t="s">
        <v>34</v>
      </c>
    </row>
    <row r="3" spans="1:3" x14ac:dyDescent="0.2">
      <c r="A3" s="30" t="s">
        <v>35</v>
      </c>
      <c r="B3" s="31" t="s">
        <v>36</v>
      </c>
      <c r="C3" s="32" t="s">
        <v>37</v>
      </c>
    </row>
    <row r="4" spans="1:3" x14ac:dyDescent="0.2">
      <c r="A4" s="33">
        <v>1</v>
      </c>
      <c r="B4" s="39">
        <v>5</v>
      </c>
      <c r="C4" s="36">
        <f t="shared" ref="C4:C13" si="0">B4/A4</f>
        <v>5</v>
      </c>
    </row>
    <row r="5" spans="1:3" x14ac:dyDescent="0.2">
      <c r="A5" s="34">
        <v>2</v>
      </c>
      <c r="B5" s="40">
        <v>10</v>
      </c>
      <c r="C5" s="37">
        <f t="shared" si="0"/>
        <v>5</v>
      </c>
    </row>
    <row r="6" spans="1:3" x14ac:dyDescent="0.2">
      <c r="A6" s="33">
        <v>3</v>
      </c>
      <c r="B6" s="39">
        <v>17</v>
      </c>
      <c r="C6" s="36">
        <f t="shared" si="0"/>
        <v>5.666666666666667</v>
      </c>
    </row>
    <row r="7" spans="1:3" x14ac:dyDescent="0.2">
      <c r="A7" s="34">
        <v>4</v>
      </c>
      <c r="B7" s="40">
        <v>27</v>
      </c>
      <c r="C7" s="37">
        <f t="shared" si="0"/>
        <v>6.75</v>
      </c>
    </row>
    <row r="8" spans="1:3" x14ac:dyDescent="0.2">
      <c r="A8" s="33">
        <v>5</v>
      </c>
      <c r="B8" s="39">
        <v>37</v>
      </c>
      <c r="C8" s="36">
        <f t="shared" si="0"/>
        <v>7.4</v>
      </c>
    </row>
    <row r="9" spans="1:3" x14ac:dyDescent="0.2">
      <c r="A9" s="34">
        <v>6</v>
      </c>
      <c r="B9" s="40">
        <v>49</v>
      </c>
      <c r="C9" s="37">
        <f t="shared" si="0"/>
        <v>8.1666666666666661</v>
      </c>
    </row>
    <row r="10" spans="1:3" x14ac:dyDescent="0.2">
      <c r="A10" s="33">
        <v>7</v>
      </c>
      <c r="B10" s="39">
        <v>63</v>
      </c>
      <c r="C10" s="36">
        <f t="shared" si="0"/>
        <v>9</v>
      </c>
    </row>
    <row r="11" spans="1:3" x14ac:dyDescent="0.2">
      <c r="A11" s="34">
        <v>8</v>
      </c>
      <c r="B11" s="40">
        <v>75</v>
      </c>
      <c r="C11" s="37">
        <f t="shared" si="0"/>
        <v>9.375</v>
      </c>
    </row>
    <row r="12" spans="1:3" x14ac:dyDescent="0.2">
      <c r="A12" s="33">
        <v>9</v>
      </c>
      <c r="B12" s="39">
        <v>83</v>
      </c>
      <c r="C12" s="36">
        <f t="shared" si="0"/>
        <v>9.2222222222222214</v>
      </c>
    </row>
    <row r="13" spans="1:3" x14ac:dyDescent="0.2">
      <c r="A13" s="35">
        <v>10</v>
      </c>
      <c r="B13" s="41">
        <v>91</v>
      </c>
      <c r="C13" s="38">
        <f t="shared" si="0"/>
        <v>9.1</v>
      </c>
    </row>
    <row r="17" spans="1:1" ht="21" x14ac:dyDescent="0.3">
      <c r="A17" s="29" t="s">
        <v>38</v>
      </c>
    </row>
    <row r="38" spans="1:1" ht="21" x14ac:dyDescent="0.3">
      <c r="A38" s="29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Feuil1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Minouch Haddad</cp:lastModifiedBy>
  <cp:revision/>
  <dcterms:created xsi:type="dcterms:W3CDTF">2023-12-30T23:39:20Z</dcterms:created>
  <dcterms:modified xsi:type="dcterms:W3CDTF">2024-01-07T01:40:52Z</dcterms:modified>
  <cp:category/>
  <cp:contentStatus/>
</cp:coreProperties>
</file>