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746A7620-D23C-49A3-91F2-F3FD37A889EF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F76" i="1"/>
  <c r="G76" i="1" s="1"/>
  <c r="F79" i="1"/>
  <c r="G79" i="1" s="1"/>
  <c r="F77" i="1"/>
  <c r="G77" i="1" s="1"/>
  <c r="F78" i="1"/>
  <c r="G78" i="1" s="1"/>
  <c r="F75" i="1"/>
  <c r="G75" i="1" s="1"/>
  <c r="F68" i="1"/>
  <c r="G68" i="1" s="1"/>
  <c r="F74" i="1"/>
  <c r="G74" i="1" s="1"/>
  <c r="F73" i="1"/>
  <c r="G73" i="1" s="1"/>
  <c r="F72" i="1"/>
  <c r="G72" i="1" s="1"/>
  <c r="F71" i="1"/>
  <c r="G71" i="1" s="1"/>
  <c r="D56" i="1"/>
  <c r="E56" i="1"/>
  <c r="B85" i="1" s="1"/>
  <c r="F58" i="1"/>
  <c r="G58" i="1" s="1"/>
  <c r="F57" i="1"/>
  <c r="G57" i="1" s="1"/>
  <c r="F51" i="1"/>
  <c r="G51" i="1" s="1"/>
  <c r="F54" i="1"/>
  <c r="G54" i="1" s="1"/>
  <c r="F53" i="1"/>
  <c r="G53" i="1" s="1"/>
  <c r="F52" i="1"/>
  <c r="G52" i="1" s="1"/>
  <c r="D55" i="1"/>
  <c r="F55" i="1" s="1"/>
  <c r="G55" i="1" s="1"/>
  <c r="F50" i="1"/>
  <c r="G50" i="1" s="1"/>
  <c r="F49" i="1"/>
  <c r="G49" i="1" s="1"/>
  <c r="F48" i="1"/>
  <c r="G48" i="1" s="1"/>
  <c r="F65" i="1"/>
  <c r="G65" i="1" s="1"/>
  <c r="F66" i="1"/>
  <c r="G66" i="1" s="1"/>
  <c r="F67" i="1"/>
  <c r="G67" i="1" s="1"/>
  <c r="F70" i="1"/>
  <c r="G70" i="1" s="1"/>
  <c r="F62" i="1"/>
  <c r="G62" i="1" s="1"/>
  <c r="F47" i="1"/>
  <c r="G47" i="1" s="1"/>
  <c r="F46" i="1"/>
  <c r="G46" i="1" s="1"/>
  <c r="F61" i="1"/>
  <c r="G61" i="1" s="1"/>
  <c r="F63" i="1"/>
  <c r="G63" i="1" s="1"/>
  <c r="F15" i="1"/>
  <c r="G15" i="1" s="1"/>
  <c r="F14" i="1"/>
  <c r="G14" i="1" s="1"/>
  <c r="F13" i="1"/>
  <c r="G13" i="1" s="1"/>
  <c r="F32" i="1"/>
  <c r="G32" i="1" s="1"/>
  <c r="F31" i="1"/>
  <c r="G31" i="1" s="1"/>
  <c r="F26" i="1"/>
  <c r="G26" i="1" s="1"/>
  <c r="F25" i="1"/>
  <c r="G25" i="1" s="1"/>
  <c r="F30" i="1"/>
  <c r="G30" i="1" s="1"/>
  <c r="F41" i="1"/>
  <c r="G41" i="1" s="1"/>
  <c r="F40" i="1"/>
  <c r="G40" i="1" s="1"/>
  <c r="F39" i="1"/>
  <c r="G39" i="1" s="1"/>
  <c r="F29" i="1"/>
  <c r="G29" i="1" s="1"/>
  <c r="F28" i="1"/>
  <c r="G28" i="1" s="1"/>
  <c r="F27" i="1"/>
  <c r="G27" i="1" s="1"/>
  <c r="F12" i="1"/>
  <c r="G12" i="1" s="1"/>
  <c r="F11" i="1"/>
  <c r="G11" i="1" s="1"/>
  <c r="F16" i="1"/>
  <c r="G16" i="1" s="1"/>
  <c r="G10" i="1"/>
  <c r="F9" i="1"/>
  <c r="G9" i="1" s="1"/>
  <c r="F8" i="1"/>
  <c r="G8" i="1" s="1"/>
  <c r="F7" i="1"/>
  <c r="G7" i="1" s="1"/>
  <c r="F45" i="1"/>
  <c r="G45" i="1" s="1"/>
  <c r="F43" i="1"/>
  <c r="G43" i="1" s="1"/>
  <c r="F38" i="1"/>
  <c r="G38" i="1" s="1"/>
  <c r="F35" i="1"/>
  <c r="G35" i="1" s="1"/>
  <c r="F23" i="1"/>
  <c r="G23" i="1" s="1"/>
  <c r="F19" i="1"/>
  <c r="G19" i="1" s="1"/>
  <c r="F59" i="1"/>
  <c r="G59" i="1" s="1"/>
  <c r="F60" i="1"/>
  <c r="G60" i="1" s="1"/>
  <c r="F64" i="1"/>
  <c r="G64" i="1" s="1"/>
  <c r="F44" i="1"/>
  <c r="G44" i="1" s="1"/>
  <c r="F42" i="1"/>
  <c r="G42" i="1" s="1"/>
  <c r="F37" i="1"/>
  <c r="G37" i="1" s="1"/>
  <c r="F22" i="1"/>
  <c r="G22" i="1" s="1"/>
  <c r="F6" i="1"/>
  <c r="G6" i="1" s="1"/>
  <c r="F17" i="1"/>
  <c r="G17" i="1" s="1"/>
  <c r="F18" i="1"/>
  <c r="G18" i="1" s="1"/>
  <c r="F20" i="1"/>
  <c r="G20" i="1" s="1"/>
  <c r="F21" i="1"/>
  <c r="G21" i="1" s="1"/>
  <c r="F24" i="1"/>
  <c r="G24" i="1" s="1"/>
  <c r="F33" i="1"/>
  <c r="G33" i="1" s="1"/>
  <c r="F34" i="1"/>
  <c r="G34" i="1" s="1"/>
  <c r="F36" i="1"/>
  <c r="G36" i="1" s="1"/>
  <c r="F5" i="1"/>
  <c r="G5" i="1" s="1"/>
  <c r="F56" i="1" l="1"/>
  <c r="G56" i="1" s="1"/>
  <c r="B84" i="1"/>
  <c r="B86" i="1"/>
  <c r="B87" i="1" s="1"/>
</calcChain>
</file>

<file path=xl/sharedStrings.xml><?xml version="1.0" encoding="utf-8"?>
<sst xmlns="http://schemas.openxmlformats.org/spreadsheetml/2006/main" count="243" uniqueCount="69">
  <si>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</si>
  <si>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</si>
  <si>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</si>
  <si>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</si>
  <si>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</si>
  <si>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</si>
  <si>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</si>
  <si>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</si>
  <si>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</si>
  <si>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</si>
  <si>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</si>
  <si>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</si>
  <si>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</si>
  <si>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</si>
  <si>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</si>
  <si>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</si>
  <si>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</si>
  <si>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</si>
  <si>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</si>
  <si>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</si>
  <si>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</si>
  <si>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</si>
  <si>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</si>
  <si>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</si>
  <si>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</si>
  <si>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</si>
  <si>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</si>
  <si>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</si>
  <si>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</si>
  <si>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</si>
  <si>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Export PDF</t>
  </si>
  <si>
    <t>Integration</t>
  </si>
  <si>
    <t>Login Front</t>
  </si>
  <si>
    <t>Métier</t>
  </si>
  <si>
    <t>(Fait)</t>
  </si>
  <si>
    <t>Login</t>
  </si>
  <si>
    <t>Etat</t>
  </si>
  <si>
    <t>Login Back</t>
  </si>
  <si>
    <t>Page d'erreur</t>
  </si>
  <si>
    <t>Export Excel</t>
  </si>
  <si>
    <t>Nouvel Etat</t>
  </si>
  <si>
    <t>Etat Route</t>
  </si>
  <si>
    <t>Update Etat</t>
  </si>
  <si>
    <t>Liste Etat</t>
  </si>
  <si>
    <t>Liste Portion par route</t>
  </si>
  <si>
    <t>Utilisateur</t>
  </si>
  <si>
    <t>Nouvel Utilisateur</t>
  </si>
  <si>
    <t>Etat Global sur liste</t>
  </si>
  <si>
    <t xml:space="preserve">Route </t>
  </si>
  <si>
    <t>MCD à changer</t>
  </si>
  <si>
    <t>Changer script</t>
  </si>
  <si>
    <t>Fait</t>
  </si>
  <si>
    <t>Adaptation Code</t>
  </si>
  <si>
    <t>Refaire Fonctionner</t>
  </si>
  <si>
    <t>Tout</t>
  </si>
  <si>
    <t>Cout et duréeTotal Et noRN</t>
  </si>
  <si>
    <t>Liste OrderBy</t>
  </si>
  <si>
    <t>Design</t>
  </si>
  <si>
    <t>Integration Template</t>
  </si>
  <si>
    <t xml:space="preserve">Update </t>
  </si>
  <si>
    <t>Update</t>
  </si>
  <si>
    <t>Valider</t>
  </si>
  <si>
    <t>Ajout Colone Validation</t>
  </si>
  <si>
    <t>Fiche</t>
  </si>
  <si>
    <t>Visuel</t>
  </si>
  <si>
    <t>Budget</t>
  </si>
  <si>
    <t>Entrer Budget</t>
  </si>
  <si>
    <t>Réparer</t>
  </si>
  <si>
    <t>Ajout Table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</si>
</sst>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80" totalsRowShown="0">
  <autoFilter ref="A4:H80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87"/>
  <sheetViews>
    <sheetView tabSelected="1" topLeftCell="A64" zoomScale="145" zoomScaleNormal="145" workbookViewId="0">
      <selection activeCell="C87" sqref="C87"/>
    </sheetView>
  </sheetViews>
  <sheetFormatPr defaultRowHeight="15" x14ac:dyDescent="0.25"/>
  <cols>
    <col min="1" max="1" width="22.42578125" customWidth="1"/>
    <col min="2" max="2" width="28.7109375" customWidth="1"/>
    <col min="3" max="3" width="16.570312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36</v>
      </c>
    </row>
    <row r="5" spans="1:8" x14ac:dyDescent="0.25">
      <c r="A5" t="s">
        <v>9</v>
      </c>
      <c r="B5" t="s">
        <v>8</v>
      </c>
      <c r="C5" t="s">
        <v>10</v>
      </c>
      <c r="D5">
        <v>17</v>
      </c>
      <c r="E5">
        <v>17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9</v>
      </c>
      <c r="E6">
        <v>9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32</v>
      </c>
      <c r="B7" t="s">
        <v>35</v>
      </c>
      <c r="C7" t="s">
        <v>33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34</v>
      </c>
    </row>
    <row r="8" spans="1:8" x14ac:dyDescent="0.25">
      <c r="A8" t="s">
        <v>32</v>
      </c>
      <c r="B8" t="s">
        <v>35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32</v>
      </c>
      <c r="B9" t="s">
        <v>35</v>
      </c>
      <c r="C9" t="s">
        <v>31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37</v>
      </c>
      <c r="B10" t="s">
        <v>35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34</v>
      </c>
    </row>
    <row r="11" spans="1:8" x14ac:dyDescent="0.25">
      <c r="A11" t="s">
        <v>37</v>
      </c>
      <c r="B11" t="s">
        <v>35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37</v>
      </c>
      <c r="B12" t="s">
        <v>35</v>
      </c>
      <c r="C12" t="s">
        <v>31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45</v>
      </c>
      <c r="B13" t="s">
        <v>46</v>
      </c>
      <c r="C13" t="s">
        <v>18</v>
      </c>
      <c r="D13">
        <v>0</v>
      </c>
      <c r="E13">
        <v>0</v>
      </c>
      <c r="F13">
        <f>Table1[[#This Row],[Estimation (en min)]]-Table1[[#This Row],[Temps passé(en min)]]</f>
        <v>0</v>
      </c>
      <c r="G13" s="1" t="e">
        <f>Table1[[#This Row],[Temps passé(en min)]]/(Table1[[#This Row],[Temps passé(en min)]]+Table1[[#This Row],[Rest à faire (en min)]])</f>
        <v>#DIV/0!</v>
      </c>
      <c r="H13" t="s">
        <v>51</v>
      </c>
    </row>
    <row r="14" spans="1:8" x14ac:dyDescent="0.25">
      <c r="A14" t="s">
        <v>45</v>
      </c>
      <c r="B14" t="s">
        <v>46</v>
      </c>
      <c r="C14" t="s">
        <v>19</v>
      </c>
      <c r="D14">
        <v>2</v>
      </c>
      <c r="E14">
        <v>2</v>
      </c>
      <c r="F14">
        <f>Table1[[#This Row],[Estimation (en min)]]-Table1[[#This Row],[Temps passé(en min)]]</f>
        <v>0</v>
      </c>
      <c r="G14" s="1">
        <f>Table1[[#This Row],[Temps passé(en min)]]/(Table1[[#This Row],[Temps passé(en min)]]+Table1[[#This Row],[Rest à faire (en min)]])</f>
        <v>1</v>
      </c>
    </row>
    <row r="15" spans="1:8" x14ac:dyDescent="0.25">
      <c r="A15" t="s">
        <v>45</v>
      </c>
      <c r="B15" t="s">
        <v>46</v>
      </c>
      <c r="C15" t="s">
        <v>31</v>
      </c>
      <c r="D15">
        <v>8</v>
      </c>
      <c r="E15">
        <v>8</v>
      </c>
      <c r="F15">
        <f>Table1[[#This Row],[Estimation (en min)]]-Table1[[#This Row],[Temps passé(en min)]]</f>
        <v>0</v>
      </c>
      <c r="G15" s="1">
        <f>Table1[[#This Row],[Temps passé(en min)]]/(Table1[[#This Row],[Temps passé(en min)]]+Table1[[#This Row],[Rest à faire (en min)]])</f>
        <v>1</v>
      </c>
    </row>
    <row r="16" spans="1:8" x14ac:dyDescent="0.25">
      <c r="A16" t="s">
        <v>38</v>
      </c>
      <c r="B16" t="s">
        <v>38</v>
      </c>
      <c r="C16" t="s">
        <v>19</v>
      </c>
      <c r="D16">
        <v>20</v>
      </c>
      <c r="E16">
        <v>20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16</v>
      </c>
      <c r="C17" t="s">
        <v>18</v>
      </c>
      <c r="D17">
        <v>16</v>
      </c>
      <c r="E17">
        <v>16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15</v>
      </c>
      <c r="B18" t="s">
        <v>16</v>
      </c>
      <c r="C18" t="s">
        <v>19</v>
      </c>
      <c r="D18">
        <v>11</v>
      </c>
      <c r="E18">
        <v>11</v>
      </c>
      <c r="F18">
        <f>Table1[[#This Row],[Estimation (en min)]]-Table1[[#This Row],[Temps passé(en min)]]</f>
        <v>0</v>
      </c>
      <c r="G18" s="1">
        <f>Table1[[#This Row],[Temps passé(en min)]]/(Table1[[#This Row],[Temps passé(en min)]]+Table1[[#This Row],[Rest à faire (en min)]])</f>
        <v>1</v>
      </c>
    </row>
    <row r="19" spans="1:7" x14ac:dyDescent="0.25">
      <c r="A19" t="s">
        <v>15</v>
      </c>
      <c r="B19" t="s">
        <v>16</v>
      </c>
      <c r="C19" t="s">
        <v>31</v>
      </c>
      <c r="D19">
        <v>8</v>
      </c>
      <c r="E19">
        <v>8</v>
      </c>
      <c r="F19">
        <f>Table1[[#This Row],[Estimation (en min)]]-Table1[[#This Row],[Temps passé(en min)]]</f>
        <v>0</v>
      </c>
      <c r="G19" s="1">
        <f>Table1[[#This Row],[Temps passé(en min)]]/(Table1[[#This Row],[Temps passé(en min)]]+Table1[[#This Row],[Rest à faire (en min)]])</f>
        <v>1</v>
      </c>
    </row>
    <row r="20" spans="1:7" x14ac:dyDescent="0.25">
      <c r="A20" t="s">
        <v>15</v>
      </c>
      <c r="B20" t="s">
        <v>20</v>
      </c>
      <c r="C20" t="s">
        <v>18</v>
      </c>
      <c r="D20">
        <v>5</v>
      </c>
      <c r="E20">
        <v>5</v>
      </c>
      <c r="F20">
        <f>Table1[[#This Row],[Estimation (en min)]]-Table1[[#This Row],[Temps passé(en min)]]</f>
        <v>0</v>
      </c>
      <c r="G20" s="1">
        <f>Table1[[#This Row],[Temps passé(en min)]]/(Table1[[#This Row],[Temps passé(en min)]]+Table1[[#This Row],[Rest à faire (en min)]])</f>
        <v>1</v>
      </c>
    </row>
    <row r="21" spans="1:7" x14ac:dyDescent="0.25">
      <c r="A21" t="s">
        <v>7</v>
      </c>
      <c r="B21" t="s">
        <v>17</v>
      </c>
      <c r="C21" t="s">
        <v>18</v>
      </c>
      <c r="D21">
        <v>11</v>
      </c>
      <c r="E21">
        <v>11</v>
      </c>
      <c r="F21">
        <f>Table1[[#This Row],[Estimation (en min)]]-Table1[[#This Row],[Temps passé(en min)]]</f>
        <v>0</v>
      </c>
      <c r="G21" s="1">
        <f>Table1[[#This Row],[Temps passé(en min)]]/(Table1[[#This Row],[Temps passé(en min)]]+Table1[[#This Row],[Rest à faire (en min)]])</f>
        <v>1</v>
      </c>
    </row>
    <row r="22" spans="1:7" x14ac:dyDescent="0.25">
      <c r="A22" t="s">
        <v>7</v>
      </c>
      <c r="B22" t="s">
        <v>17</v>
      </c>
      <c r="C22" t="s">
        <v>19</v>
      </c>
      <c r="D22">
        <v>12</v>
      </c>
      <c r="E22">
        <v>12</v>
      </c>
      <c r="F22">
        <f>Table1[[#This Row],[Estimation (en min)]]-Table1[[#This Row],[Temps passé(en min)]]</f>
        <v>0</v>
      </c>
      <c r="G22" s="1">
        <f>Table1[[#This Row],[Temps passé(en min)]]/(Table1[[#This Row],[Temps passé(en min)]]+Table1[[#This Row],[Rest à faire (en min)]])</f>
        <v>1</v>
      </c>
    </row>
    <row r="23" spans="1:7" x14ac:dyDescent="0.25">
      <c r="A23" t="s">
        <v>7</v>
      </c>
      <c r="B23" t="s">
        <v>17</v>
      </c>
      <c r="C23" t="s">
        <v>31</v>
      </c>
      <c r="D23">
        <v>10</v>
      </c>
      <c r="E23">
        <v>10</v>
      </c>
      <c r="F23">
        <f>Table1[[#This Row],[Estimation (en min)]]-Table1[[#This Row],[Temps passé(en min)]]</f>
        <v>0</v>
      </c>
      <c r="G23" s="1">
        <f>Table1[[#This Row],[Temps passé(en min)]]/(Table1[[#This Row],[Temps passé(en min)]]+Table1[[#This Row],[Rest à faire (en min)]])</f>
        <v>1</v>
      </c>
    </row>
    <row r="24" spans="1:7" x14ac:dyDescent="0.25">
      <c r="A24" t="s">
        <v>7</v>
      </c>
      <c r="B24" t="s">
        <v>21</v>
      </c>
      <c r="C24" t="s">
        <v>18</v>
      </c>
      <c r="D24">
        <v>2</v>
      </c>
      <c r="E24">
        <v>2</v>
      </c>
      <c r="F24">
        <f>Table1[[#This Row],[Estimation (en min)]]-Table1[[#This Row],[Temps passé(en min)]]</f>
        <v>0</v>
      </c>
      <c r="G24" s="1">
        <f>Table1[[#This Row],[Temps passé(en min)]]/(Table1[[#This Row],[Temps passé(en min)]]+Table1[[#This Row],[Rest à faire (en min)]])</f>
        <v>1</v>
      </c>
    </row>
    <row r="25" spans="1:7" x14ac:dyDescent="0.25">
      <c r="A25" t="s">
        <v>7</v>
      </c>
      <c r="B25" t="s">
        <v>21</v>
      </c>
      <c r="C25" t="s">
        <v>19</v>
      </c>
      <c r="D25">
        <v>12</v>
      </c>
      <c r="E25">
        <v>12</v>
      </c>
      <c r="F25">
        <f>Table1[[#This Row],[Estimation (en min)]]-Table1[[#This Row],[Temps passé(en min)]]</f>
        <v>0</v>
      </c>
      <c r="G25" s="1">
        <f>Table1[[#This Row],[Temps passé(en min)]]/(Table1[[#This Row],[Temps passé(en min)]]+Table1[[#This Row],[Rest à faire (en min)]])</f>
        <v>1</v>
      </c>
    </row>
    <row r="26" spans="1:7" x14ac:dyDescent="0.25">
      <c r="A26" t="s">
        <v>7</v>
      </c>
      <c r="B26" t="s">
        <v>21</v>
      </c>
      <c r="C26" t="s">
        <v>31</v>
      </c>
      <c r="D26">
        <v>30</v>
      </c>
      <c r="E26">
        <v>30</v>
      </c>
      <c r="F26">
        <f>Table1[[#This Row],[Estimation (en min)]]-Table1[[#This Row],[Temps passé(en min)]]</f>
        <v>0</v>
      </c>
      <c r="G26" s="1">
        <f>Table1[[#This Row],[Temps passé(en min)]]/(Table1[[#This Row],[Temps passé(en min)]]+Table1[[#This Row],[Rest à faire (en min)]])</f>
        <v>1</v>
      </c>
    </row>
    <row r="27" spans="1:7" x14ac:dyDescent="0.25">
      <c r="A27" t="s">
        <v>41</v>
      </c>
      <c r="B27" t="s">
        <v>40</v>
      </c>
      <c r="C27" t="s">
        <v>18</v>
      </c>
      <c r="D27">
        <v>15</v>
      </c>
      <c r="E27">
        <v>15</v>
      </c>
      <c r="F27">
        <f>Table1[[#This Row],[Estimation (en min)]]-Table1[[#This Row],[Temps passé(en min)]]</f>
        <v>0</v>
      </c>
      <c r="G27" s="1">
        <f>Table1[[#This Row],[Temps passé(en min)]]/(Table1[[#This Row],[Temps passé(en min)]]+Table1[[#This Row],[Rest à faire (en min)]])</f>
        <v>1</v>
      </c>
    </row>
    <row r="28" spans="1:7" x14ac:dyDescent="0.25">
      <c r="A28" t="s">
        <v>41</v>
      </c>
      <c r="B28" t="s">
        <v>40</v>
      </c>
      <c r="C28" t="s">
        <v>19</v>
      </c>
      <c r="D28">
        <v>8</v>
      </c>
      <c r="E28">
        <v>8</v>
      </c>
      <c r="F28">
        <f>Table1[[#This Row],[Estimation (en min)]]-Table1[[#This Row],[Temps passé(en min)]]</f>
        <v>0</v>
      </c>
      <c r="G28" s="1">
        <f>Table1[[#This Row],[Temps passé(en min)]]/(Table1[[#This Row],[Temps passé(en min)]]+Table1[[#This Row],[Rest à faire (en min)]])</f>
        <v>1</v>
      </c>
    </row>
    <row r="29" spans="1:7" x14ac:dyDescent="0.25">
      <c r="A29" t="s">
        <v>41</v>
      </c>
      <c r="B29" t="s">
        <v>40</v>
      </c>
      <c r="C29" t="s">
        <v>31</v>
      </c>
      <c r="D29">
        <v>12</v>
      </c>
      <c r="E29">
        <v>12</v>
      </c>
      <c r="F29">
        <f>Table1[[#This Row],[Estimation (en min)]]-Table1[[#This Row],[Temps passé(en min)]]</f>
        <v>0</v>
      </c>
      <c r="G29" s="1">
        <f>Table1[[#This Row],[Temps passé(en min)]]/(Table1[[#This Row],[Temps passé(en min)]]+Table1[[#This Row],[Rest à faire (en min)]])</f>
        <v>1</v>
      </c>
    </row>
    <row r="30" spans="1:7" x14ac:dyDescent="0.25">
      <c r="A30" t="s">
        <v>41</v>
      </c>
      <c r="B30" t="s">
        <v>43</v>
      </c>
      <c r="C30" t="s">
        <v>33</v>
      </c>
      <c r="D30">
        <v>3</v>
      </c>
      <c r="E30">
        <v>3</v>
      </c>
      <c r="F30">
        <f>Table1[[#This Row],[Estimation (en min)]]-Table1[[#This Row],[Temps passé(en min)]]</f>
        <v>0</v>
      </c>
      <c r="G30" s="1">
        <f>Table1[[#This Row],[Temps passé(en min)]]/(Table1[[#This Row],[Temps passé(en min)]]+Table1[[#This Row],[Rest à faire (en min)]])</f>
        <v>1</v>
      </c>
    </row>
    <row r="31" spans="1:7" x14ac:dyDescent="0.25">
      <c r="A31" t="s">
        <v>41</v>
      </c>
      <c r="B31" t="s">
        <v>43</v>
      </c>
      <c r="C31" t="s">
        <v>19</v>
      </c>
      <c r="D31">
        <v>10</v>
      </c>
      <c r="E31">
        <v>10</v>
      </c>
      <c r="F31">
        <f>Table1[[#This Row],[Estimation (en min)]]-Table1[[#This Row],[Temps passé(en min)]]</f>
        <v>0</v>
      </c>
      <c r="G31" s="1">
        <f>Table1[[#This Row],[Temps passé(en min)]]/(Table1[[#This Row],[Temps passé(en min)]]+Table1[[#This Row],[Rest à faire (en min)]])</f>
        <v>1</v>
      </c>
    </row>
    <row r="32" spans="1:7" x14ac:dyDescent="0.25">
      <c r="A32" t="s">
        <v>41</v>
      </c>
      <c r="B32" t="s">
        <v>43</v>
      </c>
      <c r="C32" t="s">
        <v>31</v>
      </c>
      <c r="D32">
        <v>9</v>
      </c>
      <c r="E32">
        <v>9</v>
      </c>
      <c r="F32">
        <f>Table1[[#This Row],[Estimation (en min)]]-Table1[[#This Row],[Temps passé(en min)]]</f>
        <v>0</v>
      </c>
      <c r="G32" s="1">
        <f>Table1[[#This Row],[Temps passé(en min)]]/(Table1[[#This Row],[Temps passé(en min)]]+Table1[[#This Row],[Rest à faire (en min)]])</f>
        <v>1</v>
      </c>
    </row>
    <row r="33" spans="1:7" x14ac:dyDescent="0.25">
      <c r="A33" t="s">
        <v>22</v>
      </c>
      <c r="B33" t="s">
        <v>23</v>
      </c>
      <c r="C33" t="s">
        <v>18</v>
      </c>
      <c r="D33">
        <v>17</v>
      </c>
      <c r="E33">
        <v>17</v>
      </c>
      <c r="F33">
        <f>Table1[[#This Row],[Estimation (en min)]]-Table1[[#This Row],[Temps passé(en min)]]</f>
        <v>0</v>
      </c>
      <c r="G33" s="1">
        <f>Table1[[#This Row],[Temps passé(en min)]]/(Table1[[#This Row],[Temps passé(en min)]]+Table1[[#This Row],[Rest à faire (en min)]])</f>
        <v>1</v>
      </c>
    </row>
    <row r="34" spans="1:7" x14ac:dyDescent="0.25">
      <c r="A34" t="s">
        <v>22</v>
      </c>
      <c r="B34" t="s">
        <v>23</v>
      </c>
      <c r="C34" t="s">
        <v>19</v>
      </c>
      <c r="D34">
        <v>11</v>
      </c>
      <c r="E34">
        <v>11</v>
      </c>
      <c r="F34">
        <f>Table1[[#This Row],[Estimation (en min)]]-Table1[[#This Row],[Temps passé(en min)]]</f>
        <v>0</v>
      </c>
      <c r="G34" s="1">
        <f>Table1[[#This Row],[Temps passé(en min)]]/(Table1[[#This Row],[Temps passé(en min)]]+Table1[[#This Row],[Rest à faire (en min)]])</f>
        <v>1</v>
      </c>
    </row>
    <row r="35" spans="1:7" x14ac:dyDescent="0.25">
      <c r="A35" t="s">
        <v>22</v>
      </c>
      <c r="B35" t="s">
        <v>23</v>
      </c>
      <c r="C35" t="s">
        <v>31</v>
      </c>
      <c r="D35">
        <v>31</v>
      </c>
      <c r="E35">
        <v>31</v>
      </c>
      <c r="F35">
        <f>Table1[[#This Row],[Estimation (en min)]]-Table1[[#This Row],[Temps passé(en min)]]</f>
        <v>0</v>
      </c>
      <c r="G35" s="1">
        <f>Table1[[#This Row],[Temps passé(en min)]]/(Table1[[#This Row],[Temps passé(en min)]]+Table1[[#This Row],[Rest à faire (en min)]])</f>
        <v>1</v>
      </c>
    </row>
    <row r="36" spans="1:7" x14ac:dyDescent="0.25">
      <c r="A36" t="s">
        <v>22</v>
      </c>
      <c r="B36" t="s">
        <v>44</v>
      </c>
      <c r="C36" t="s">
        <v>18</v>
      </c>
      <c r="D36">
        <v>10</v>
      </c>
      <c r="E36">
        <v>10</v>
      </c>
      <c r="F36">
        <f>Table1[[#This Row],[Estimation (en min)]]-Table1[[#This Row],[Temps passé(en min)]]</f>
        <v>0</v>
      </c>
      <c r="G36" s="1">
        <f>Table1[[#This Row],[Temps passé(en min)]]/(Table1[[#This Row],[Temps passé(en min)]]+Table1[[#This Row],[Rest à faire (en min)]])</f>
        <v>1</v>
      </c>
    </row>
    <row r="37" spans="1:7" x14ac:dyDescent="0.25">
      <c r="A37" t="s">
        <v>22</v>
      </c>
      <c r="B37" t="s">
        <v>44</v>
      </c>
      <c r="C37" t="s">
        <v>19</v>
      </c>
      <c r="D37">
        <v>10</v>
      </c>
      <c r="E37">
        <v>10</v>
      </c>
      <c r="F37">
        <f>Table1[[#This Row],[Estimation (en min)]]-Table1[[#This Row],[Temps passé(en min)]]</f>
        <v>0</v>
      </c>
      <c r="G37" s="1">
        <f>Table1[[#This Row],[Temps passé(en min)]]/(Table1[[#This Row],[Temps passé(en min)]]+Table1[[#This Row],[Rest à faire (en min)]])</f>
        <v>1</v>
      </c>
    </row>
    <row r="38" spans="1:7" x14ac:dyDescent="0.25">
      <c r="A38" t="s">
        <v>22</v>
      </c>
      <c r="B38" t="s">
        <v>44</v>
      </c>
      <c r="C38" t="s">
        <v>31</v>
      </c>
      <c r="D38">
        <v>10</v>
      </c>
      <c r="E38">
        <v>10</v>
      </c>
      <c r="F38">
        <f>Table1[[#This Row],[Estimation (en min)]]-Table1[[#This Row],[Temps passé(en min)]]</f>
        <v>0</v>
      </c>
      <c r="G38" s="1">
        <f>Table1[[#This Row],[Temps passé(en min)]]/(Table1[[#This Row],[Temps passé(en min)]]+Table1[[#This Row],[Rest à faire (en min)]])</f>
        <v>1</v>
      </c>
    </row>
    <row r="39" spans="1:7" x14ac:dyDescent="0.25">
      <c r="A39" t="s">
        <v>22</v>
      </c>
      <c r="B39" t="s">
        <v>42</v>
      </c>
      <c r="C39" t="s">
        <v>18</v>
      </c>
      <c r="D39">
        <v>9.2899999999999991</v>
      </c>
      <c r="E39">
        <v>9.2899999999999991</v>
      </c>
      <c r="F39">
        <f>Table1[[#This Row],[Estimation (en min)]]-Table1[[#This Row],[Temps passé(en min)]]</f>
        <v>0</v>
      </c>
      <c r="G39" s="1">
        <f>Table1[[#This Row],[Temps passé(en min)]]/(Table1[[#This Row],[Temps passé(en min)]]+Table1[[#This Row],[Rest à faire (en min)]])</f>
        <v>1</v>
      </c>
    </row>
    <row r="40" spans="1:7" x14ac:dyDescent="0.25">
      <c r="A40" t="s">
        <v>22</v>
      </c>
      <c r="B40" t="s">
        <v>42</v>
      </c>
      <c r="C40" t="s">
        <v>19</v>
      </c>
      <c r="D40">
        <v>1.2</v>
      </c>
      <c r="E40">
        <v>1.2</v>
      </c>
      <c r="F40">
        <f>Table1[[#This Row],[Estimation (en min)]]-Table1[[#This Row],[Temps passé(en min)]]</f>
        <v>0</v>
      </c>
      <c r="G40" s="1">
        <f>Table1[[#This Row],[Temps passé(en min)]]/(Table1[[#This Row],[Temps passé(en min)]]+Table1[[#This Row],[Rest à faire (en min)]])</f>
        <v>1</v>
      </c>
    </row>
    <row r="41" spans="1:7" x14ac:dyDescent="0.25">
      <c r="A41" t="s">
        <v>22</v>
      </c>
      <c r="B41" t="s">
        <v>42</v>
      </c>
      <c r="C41" t="s">
        <v>31</v>
      </c>
      <c r="D41">
        <v>26</v>
      </c>
      <c r="E41">
        <v>26</v>
      </c>
      <c r="F41">
        <f>Table1[[#This Row],[Estimation (en min)]]-Table1[[#This Row],[Temps passé(en min)]]</f>
        <v>0</v>
      </c>
      <c r="G41" s="1">
        <f>Table1[[#This Row],[Temps passé(en min)]]/(Table1[[#This Row],[Temps passé(en min)]]+Table1[[#This Row],[Rest à faire (en min)]])</f>
        <v>1</v>
      </c>
    </row>
    <row r="42" spans="1:7" x14ac:dyDescent="0.25">
      <c r="A42" t="s">
        <v>22</v>
      </c>
      <c r="B42" t="s">
        <v>28</v>
      </c>
      <c r="C42" t="s">
        <v>19</v>
      </c>
      <c r="D42">
        <v>2</v>
      </c>
      <c r="E42">
        <v>2</v>
      </c>
      <c r="F42">
        <f>Table1[[#This Row],[Estimation (en min)]]-Table1[[#This Row],[Temps passé(en min)]]</f>
        <v>0</v>
      </c>
      <c r="G42" s="1">
        <f>Table1[[#This Row],[Temps passé(en min)]]/(Table1[[#This Row],[Temps passé(en min)]]+Table1[[#This Row],[Rest à faire (en min)]])</f>
        <v>1</v>
      </c>
    </row>
    <row r="43" spans="1:7" x14ac:dyDescent="0.25">
      <c r="A43" t="s">
        <v>22</v>
      </c>
      <c r="B43" t="s">
        <v>28</v>
      </c>
      <c r="C43" t="s">
        <v>31</v>
      </c>
      <c r="D43">
        <v>2</v>
      </c>
      <c r="E43">
        <v>2</v>
      </c>
      <c r="F43">
        <f>Table1[[#This Row],[Estimation (en min)]]-Table1[[#This Row],[Temps passé(en min)]]</f>
        <v>0</v>
      </c>
      <c r="G43" s="1">
        <f>Table1[[#This Row],[Temps passé(en min)]]/(Table1[[#This Row],[Temps passé(en min)]]+Table1[[#This Row],[Rest à faire (en min)]])</f>
        <v>1</v>
      </c>
    </row>
    <row r="44" spans="1:7" x14ac:dyDescent="0.25">
      <c r="A44" t="s">
        <v>22</v>
      </c>
      <c r="B44" t="s">
        <v>29</v>
      </c>
      <c r="C44" t="s">
        <v>19</v>
      </c>
      <c r="D44">
        <v>2</v>
      </c>
      <c r="E44">
        <v>2</v>
      </c>
      <c r="F44">
        <f>Table1[[#This Row],[Estimation (en min)]]-Table1[[#This Row],[Temps passé(en min)]]</f>
        <v>0</v>
      </c>
      <c r="G44" s="1">
        <f>Table1[[#This Row],[Temps passé(en min)]]/(Table1[[#This Row],[Temps passé(en min)]]+Table1[[#This Row],[Rest à faire (en min)]])</f>
        <v>1</v>
      </c>
    </row>
    <row r="45" spans="1:7" x14ac:dyDescent="0.25">
      <c r="A45" t="s">
        <v>22</v>
      </c>
      <c r="B45" t="s">
        <v>29</v>
      </c>
      <c r="C45" t="s">
        <v>31</v>
      </c>
      <c r="D45">
        <v>2</v>
      </c>
      <c r="E45">
        <v>2</v>
      </c>
      <c r="F45">
        <f>Table1[[#This Row],[Estimation (en min)]]-Table1[[#This Row],[Temps passé(en min)]]</f>
        <v>0</v>
      </c>
      <c r="G45" s="1">
        <f>Table1[[#This Row],[Temps passé(en min)]]/(Table1[[#This Row],[Temps passé(en min)]]+Table1[[#This Row],[Rest à faire (en min)]])</f>
        <v>1</v>
      </c>
    </row>
    <row r="46" spans="1:7" x14ac:dyDescent="0.25">
      <c r="A46" t="s">
        <v>7</v>
      </c>
      <c r="B46" t="s">
        <v>56</v>
      </c>
      <c r="C46" t="s">
        <v>19</v>
      </c>
      <c r="D46">
        <v>2</v>
      </c>
      <c r="E46">
        <v>2</v>
      </c>
      <c r="F46">
        <f>Table1[[#This Row],[Estimation (en min)]]-Table1[[#This Row],[Temps passé(en min)]]</f>
        <v>0</v>
      </c>
      <c r="G46" s="1">
        <f>Table1[[#This Row],[Temps passé(en min)]]/(Table1[[#This Row],[Temps passé(en min)]]+Table1[[#This Row],[Rest à faire (en min)]])</f>
        <v>1</v>
      </c>
    </row>
    <row r="47" spans="1:7" x14ac:dyDescent="0.25">
      <c r="A47" t="s">
        <v>7</v>
      </c>
      <c r="B47" t="s">
        <v>56</v>
      </c>
      <c r="C47" t="s">
        <v>31</v>
      </c>
      <c r="D47">
        <v>2</v>
      </c>
      <c r="E47">
        <v>2</v>
      </c>
      <c r="F47">
        <f>Table1[[#This Row],[Estimation (en min)]]-Table1[[#This Row],[Temps passé(en min)]]</f>
        <v>0</v>
      </c>
      <c r="G47" s="1">
        <f>Table1[[#This Row],[Temps passé(en min)]]/(Table1[[#This Row],[Temps passé(en min)]]+Table1[[#This Row],[Rest à faire (en min)]])</f>
        <v>1</v>
      </c>
    </row>
    <row r="48" spans="1:7" x14ac:dyDescent="0.25">
      <c r="A48" t="s">
        <v>22</v>
      </c>
      <c r="B48" t="s">
        <v>59</v>
      </c>
      <c r="C48" t="s">
        <v>18</v>
      </c>
      <c r="D48">
        <v>17</v>
      </c>
      <c r="E48">
        <v>17</v>
      </c>
      <c r="F48">
        <f>Table1[[#This Row],[Estimation (en min)]]-Table1[[#This Row],[Temps passé(en min)]]</f>
        <v>0</v>
      </c>
      <c r="G48" s="1">
        <f>Table1[[#This Row],[Temps passé(en min)]]/(Table1[[#This Row],[Temps passé(en min)]]+Table1[[#This Row],[Rest à faire (en min)]])</f>
        <v>1</v>
      </c>
    </row>
    <row r="49" spans="1:7" x14ac:dyDescent="0.25">
      <c r="A49" t="s">
        <v>22</v>
      </c>
      <c r="B49" t="s">
        <v>60</v>
      </c>
      <c r="C49" t="s">
        <v>19</v>
      </c>
      <c r="D49">
        <v>4</v>
      </c>
      <c r="E49">
        <v>4</v>
      </c>
      <c r="F49">
        <f>Table1[[#This Row],[Estimation (en min)]]-Table1[[#This Row],[Temps passé(en min)]]</f>
        <v>0</v>
      </c>
      <c r="G49" s="1">
        <f>Table1[[#This Row],[Temps passé(en min)]]/(Table1[[#This Row],[Temps passé(en min)]]+Table1[[#This Row],[Rest à faire (en min)]])</f>
        <v>1</v>
      </c>
    </row>
    <row r="50" spans="1:7" x14ac:dyDescent="0.25">
      <c r="A50" t="s">
        <v>22</v>
      </c>
      <c r="B50" t="s">
        <v>59</v>
      </c>
      <c r="C50" t="s">
        <v>31</v>
      </c>
      <c r="D50">
        <v>52</v>
      </c>
      <c r="E50">
        <v>52</v>
      </c>
      <c r="F50">
        <f>Table1[[#This Row],[Estimation (en min)]]-Table1[[#This Row],[Temps passé(en min)]]</f>
        <v>0</v>
      </c>
      <c r="G50" s="1">
        <f>Table1[[#This Row],[Temps passé(en min)]]/(Table1[[#This Row],[Temps passé(en min)]]+Table1[[#This Row],[Rest à faire (en min)]])</f>
        <v>1</v>
      </c>
    </row>
    <row r="51" spans="1:7" x14ac:dyDescent="0.25">
      <c r="A51" t="s">
        <v>9</v>
      </c>
      <c r="B51" t="s">
        <v>62</v>
      </c>
      <c r="C51" t="s">
        <v>10</v>
      </c>
      <c r="D51">
        <v>4</v>
      </c>
      <c r="E51">
        <v>4</v>
      </c>
      <c r="F51">
        <f>Table1[[#This Row],[Estimation (en min)]]-Table1[[#This Row],[Temps passé(en min)]]</f>
        <v>0</v>
      </c>
      <c r="G51" s="1">
        <f>Table1[[#This Row],[Temps passé(en min)]]/(Table1[[#This Row],[Temps passé(en min)]]+Table1[[#This Row],[Rest à faire (en min)]])</f>
        <v>1</v>
      </c>
    </row>
    <row r="52" spans="1:7" x14ac:dyDescent="0.25">
      <c r="A52" t="s">
        <v>7</v>
      </c>
      <c r="B52" t="s">
        <v>61</v>
      </c>
      <c r="C52" t="s">
        <v>18</v>
      </c>
      <c r="D52">
        <v>15</v>
      </c>
      <c r="E52">
        <v>15</v>
      </c>
      <c r="F52">
        <f>Table1[[#This Row],[Estimation (en min)]]-Table1[[#This Row],[Temps passé(en min)]]</f>
        <v>0</v>
      </c>
      <c r="G52" s="1">
        <f>Table1[[#This Row],[Temps passé(en min)]]/(Table1[[#This Row],[Temps passé(en min)]]+Table1[[#This Row],[Rest à faire (en min)]])</f>
        <v>1</v>
      </c>
    </row>
    <row r="53" spans="1:7" x14ac:dyDescent="0.25">
      <c r="A53" t="s">
        <v>7</v>
      </c>
      <c r="B53" t="s">
        <v>61</v>
      </c>
      <c r="C53" t="s">
        <v>19</v>
      </c>
      <c r="D53">
        <v>3</v>
      </c>
      <c r="E53">
        <v>3</v>
      </c>
      <c r="F53">
        <f>Table1[[#This Row],[Estimation (en min)]]-Table1[[#This Row],[Temps passé(en min)]]</f>
        <v>0</v>
      </c>
      <c r="G53" s="1">
        <f>Table1[[#This Row],[Temps passé(en min)]]/(Table1[[#This Row],[Temps passé(en min)]]+Table1[[#This Row],[Rest à faire (en min)]])</f>
        <v>1</v>
      </c>
    </row>
    <row r="54" spans="1:7" x14ac:dyDescent="0.25">
      <c r="A54" t="s">
        <v>7</v>
      </c>
      <c r="B54" t="s">
        <v>61</v>
      </c>
      <c r="C54" t="s">
        <v>31</v>
      </c>
      <c r="D54">
        <v>24</v>
      </c>
      <c r="E54">
        <v>24</v>
      </c>
      <c r="F54">
        <f>Table1[[#This Row],[Estimation (en min)]]-Table1[[#This Row],[Temps passé(en min)]]</f>
        <v>0</v>
      </c>
      <c r="G54" s="1">
        <f>Table1[[#This Row],[Temps passé(en min)]]/(Table1[[#This Row],[Temps passé(en min)]]+Table1[[#This Row],[Rest à faire (en min)]])</f>
        <v>1</v>
      </c>
    </row>
    <row r="55" spans="1:7" x14ac:dyDescent="0.25">
      <c r="A55" t="s">
        <v>57</v>
      </c>
      <c r="B55" t="s">
        <v>58</v>
      </c>
      <c r="C55" t="s">
        <v>19</v>
      </c>
      <c r="D55">
        <f>93+46</f>
        <v>139</v>
      </c>
      <c r="E55">
        <v>139</v>
      </c>
      <c r="F55">
        <f>Table1[[#This Row],[Estimation (en min)]]-Table1[[#This Row],[Temps passé(en min)]]</f>
        <v>0</v>
      </c>
      <c r="G55" s="1">
        <f>Table1[[#This Row],[Temps passé(en min)]]/(Table1[[#This Row],[Temps passé(en min)]]+Table1[[#This Row],[Rest à faire (en min)]])</f>
        <v>1</v>
      </c>
    </row>
    <row r="56" spans="1:7" x14ac:dyDescent="0.25">
      <c r="A56" t="s">
        <v>7</v>
      </c>
      <c r="B56" t="s">
        <v>39</v>
      </c>
      <c r="C56" t="s">
        <v>18</v>
      </c>
      <c r="D56">
        <f>89</f>
        <v>89</v>
      </c>
      <c r="E56">
        <f>14+75</f>
        <v>89</v>
      </c>
      <c r="F56">
        <f>Table1[[#This Row],[Estimation (en min)]]-Table1[[#This Row],[Temps passé(en min)]]</f>
        <v>0</v>
      </c>
      <c r="G56" s="1">
        <f>Table1[[#This Row],[Temps passé(en min)]]/(Table1[[#This Row],[Temps passé(en min)]]+Table1[[#This Row],[Rest à faire (en min)]])</f>
        <v>1</v>
      </c>
    </row>
    <row r="57" spans="1:7" x14ac:dyDescent="0.25">
      <c r="A57" t="s">
        <v>7</v>
      </c>
      <c r="B57" t="s">
        <v>39</v>
      </c>
      <c r="C57" t="s">
        <v>19</v>
      </c>
      <c r="D57">
        <v>1</v>
      </c>
      <c r="E57">
        <v>1</v>
      </c>
      <c r="F57">
        <f>Table1[[#This Row],[Estimation (en min)]]-Table1[[#This Row],[Temps passé(en min)]]</f>
        <v>0</v>
      </c>
      <c r="G57" s="1">
        <f>Table1[[#This Row],[Temps passé(en min)]]/(Table1[[#This Row],[Temps passé(en min)]]+Table1[[#This Row],[Rest à faire (en min)]])</f>
        <v>1</v>
      </c>
    </row>
    <row r="58" spans="1:7" x14ac:dyDescent="0.25">
      <c r="A58" t="s">
        <v>7</v>
      </c>
      <c r="B58" t="s">
        <v>39</v>
      </c>
      <c r="C58" t="s">
        <v>31</v>
      </c>
      <c r="D58">
        <v>8</v>
      </c>
      <c r="E58">
        <v>8</v>
      </c>
      <c r="F58">
        <f>Table1[[#This Row],[Estimation (en min)]]-Table1[[#This Row],[Temps passé(en min)]]</f>
        <v>0</v>
      </c>
      <c r="G58" s="1">
        <f>Table1[[#This Row],[Temps passé(en min)]]/(Table1[[#This Row],[Temps passé(en min)]]+Table1[[#This Row],[Rest à faire (en min)]])</f>
        <v>1</v>
      </c>
    </row>
    <row r="59" spans="1:7" x14ac:dyDescent="0.25">
      <c r="A59" t="s">
        <v>7</v>
      </c>
      <c r="B59" t="s">
        <v>47</v>
      </c>
      <c r="C59" t="s">
        <v>18</v>
      </c>
      <c r="D59">
        <v>15</v>
      </c>
      <c r="E59">
        <v>15</v>
      </c>
      <c r="F59">
        <f>Table1[[#This Row],[Estimation (en min)]]-Table1[[#This Row],[Temps passé(en min)]]</f>
        <v>0</v>
      </c>
      <c r="G59" s="1">
        <f>Table1[[#This Row],[Temps passé(en min)]]/(Table1[[#This Row],[Temps passé(en min)]]+Table1[[#This Row],[Rest à faire (en min)]])</f>
        <v>1</v>
      </c>
    </row>
    <row r="60" spans="1:7" x14ac:dyDescent="0.25">
      <c r="A60" t="s">
        <v>7</v>
      </c>
      <c r="B60" t="s">
        <v>47</v>
      </c>
      <c r="C60" t="s">
        <v>19</v>
      </c>
      <c r="D60">
        <v>1</v>
      </c>
      <c r="E60">
        <v>1</v>
      </c>
      <c r="F60">
        <f>Table1[[#This Row],[Estimation (en min)]]-Table1[[#This Row],[Temps passé(en min)]]</f>
        <v>0</v>
      </c>
      <c r="G60" s="1">
        <f>Table1[[#This Row],[Temps passé(en min)]]/(Table1[[#This Row],[Temps passé(en min)]]+Table1[[#This Row],[Rest à faire (en min)]])</f>
        <v>1</v>
      </c>
    </row>
    <row r="61" spans="1:7" x14ac:dyDescent="0.25">
      <c r="A61" t="s">
        <v>48</v>
      </c>
      <c r="B61" t="s">
        <v>47</v>
      </c>
      <c r="C61" t="s">
        <v>31</v>
      </c>
      <c r="D61">
        <v>2</v>
      </c>
      <c r="E61">
        <v>2</v>
      </c>
      <c r="F61">
        <f>Table1[[#This Row],[Estimation (en min)]]-Table1[[#This Row],[Temps passé(en min)]]</f>
        <v>0</v>
      </c>
      <c r="G61" s="1">
        <f>Table1[[#This Row],[Temps passé(en min)]]/(Table1[[#This Row],[Temps passé(en min)]]+Table1[[#This Row],[Rest à faire (en min)]])</f>
        <v>1</v>
      </c>
    </row>
    <row r="62" spans="1:7" x14ac:dyDescent="0.25">
      <c r="A62" t="s">
        <v>22</v>
      </c>
      <c r="B62" t="s">
        <v>55</v>
      </c>
      <c r="C62" t="s">
        <v>18</v>
      </c>
      <c r="D62">
        <v>22</v>
      </c>
      <c r="E62">
        <v>22</v>
      </c>
      <c r="F62">
        <f>Table1[[#This Row],[Estimation (en min)]]-Table1[[#This Row],[Temps passé(en min)]]</f>
        <v>0</v>
      </c>
      <c r="G62" s="1">
        <f>Table1[[#This Row],[Temps passé(en min)]]/(Table1[[#This Row],[Temps passé(en min)]]+Table1[[#This Row],[Rest à faire (en min)]])</f>
        <v>1</v>
      </c>
    </row>
    <row r="63" spans="1:7" x14ac:dyDescent="0.25">
      <c r="A63" t="s">
        <v>22</v>
      </c>
      <c r="B63" t="s">
        <v>55</v>
      </c>
      <c r="C63" t="s">
        <v>19</v>
      </c>
      <c r="D63">
        <v>2</v>
      </c>
      <c r="E63">
        <v>2</v>
      </c>
      <c r="F63">
        <f>Table1[[#This Row],[Estimation (en min)]]-Table1[[#This Row],[Temps passé(en min)]]</f>
        <v>0</v>
      </c>
      <c r="G63" s="1">
        <f>Table1[[#This Row],[Temps passé(en min)]]/(Table1[[#This Row],[Temps passé(en min)]]+Table1[[#This Row],[Rest à faire (en min)]])</f>
        <v>1</v>
      </c>
    </row>
    <row r="64" spans="1:7" x14ac:dyDescent="0.25">
      <c r="A64" t="s">
        <v>22</v>
      </c>
      <c r="B64" t="s">
        <v>55</v>
      </c>
      <c r="C64" t="s">
        <v>31</v>
      </c>
      <c r="D64">
        <v>3</v>
      </c>
      <c r="E64">
        <v>3</v>
      </c>
      <c r="F64">
        <f>Table1[[#This Row],[Estimation (en min)]]-Table1[[#This Row],[Temps passé(en min)]]</f>
        <v>0</v>
      </c>
      <c r="G64" s="1">
        <f>Table1[[#This Row],[Temps passé(en min)]]/(Table1[[#This Row],[Temps passé(en min)]]+Table1[[#This Row],[Rest à faire (en min)]])</f>
        <v>1</v>
      </c>
    </row>
    <row r="65" spans="1:7" x14ac:dyDescent="0.25">
      <c r="A65" t="s">
        <v>9</v>
      </c>
      <c r="B65" t="s">
        <v>49</v>
      </c>
      <c r="C65" t="s">
        <v>10</v>
      </c>
      <c r="D65">
        <v>1</v>
      </c>
      <c r="E65">
        <v>1</v>
      </c>
      <c r="F65">
        <f>Table1[[#This Row],[Estimation (en min)]]-Table1[[#This Row],[Temps passé(en min)]]</f>
        <v>0</v>
      </c>
      <c r="G65" s="1">
        <f>Table1[[#This Row],[Temps passé(en min)]]/(Table1[[#This Row],[Temps passé(en min)]]+Table1[[#This Row],[Rest à faire (en min)]])</f>
        <v>1</v>
      </c>
    </row>
    <row r="66" spans="1:7" x14ac:dyDescent="0.25">
      <c r="A66" t="s">
        <v>9</v>
      </c>
      <c r="B66" t="s">
        <v>50</v>
      </c>
      <c r="C66" t="s">
        <v>10</v>
      </c>
      <c r="D66">
        <v>1</v>
      </c>
      <c r="E66">
        <v>1</v>
      </c>
      <c r="F66">
        <f>Table1[[#This Row],[Estimation (en min)]]-Table1[[#This Row],[Temps passé(en min)]]</f>
        <v>0</v>
      </c>
      <c r="G66" s="1">
        <f>Table1[[#This Row],[Temps passé(en min)]]/(Table1[[#This Row],[Temps passé(en min)]]+Table1[[#This Row],[Rest à faire (en min)]])</f>
        <v>1</v>
      </c>
    </row>
    <row r="67" spans="1:7" x14ac:dyDescent="0.25">
      <c r="A67" t="s">
        <v>52</v>
      </c>
      <c r="B67" t="s">
        <v>53</v>
      </c>
      <c r="C67" t="s">
        <v>54</v>
      </c>
      <c r="D67">
        <v>9</v>
      </c>
      <c r="E67">
        <v>9</v>
      </c>
      <c r="F67">
        <f>Table1[[#This Row],[Estimation (en min)]]-Table1[[#This Row],[Temps passé(en min)]]</f>
        <v>0</v>
      </c>
      <c r="G67" s="1">
        <f>Table1[[#This Row],[Temps passé(en min)]]/(Table1[[#This Row],[Temps passé(en min)]]+Table1[[#This Row],[Rest à faire (en min)]])</f>
        <v>1</v>
      </c>
    </row>
    <row r="68" spans="1:7" x14ac:dyDescent="0.25">
      <c r="A68" t="s">
        <v>7</v>
      </c>
      <c r="B68" t="s">
        <v>64</v>
      </c>
      <c r="C68" t="s">
        <v>19</v>
      </c>
      <c r="D68">
        <v>30</v>
      </c>
      <c r="E68">
        <v>30</v>
      </c>
      <c r="F68">
        <f>Table1[[#This Row],[Estimation (en min)]]-Table1[[#This Row],[Temps passé(en min)]]</f>
        <v>0</v>
      </c>
      <c r="G68" s="1">
        <f>Table1[[#This Row],[Temps passé(en min)]]/(Table1[[#This Row],[Temps passé(en min)]]+Table1[[#This Row],[Rest à faire (en min)]])</f>
        <v>1</v>
      </c>
    </row>
    <row r="69" spans="1:7" x14ac:dyDescent="0.25">
      <c r="A69" t="s">
        <v>7</v>
      </c>
      <c r="B69" t="s">
        <v>64</v>
      </c>
      <c r="C69" t="s">
        <v>31</v>
      </c>
      <c r="D69">
        <v>30</v>
      </c>
      <c r="E69">
        <v>30</v>
      </c>
      <c r="F69">
        <f>Table1[[#This Row],[Estimation (en min)]]-Table1[[#This Row],[Temps passé(en min)]]</f>
        <v>0</v>
      </c>
    </row>
    <row r="70" spans="1:7" x14ac:dyDescent="0.25">
      <c r="A70" t="s">
        <v>7</v>
      </c>
      <c r="B70" t="s">
        <v>63</v>
      </c>
      <c r="C70" t="s">
        <v>33</v>
      </c>
      <c r="D70">
        <v>10</v>
      </c>
      <c r="E70">
        <v>10</v>
      </c>
      <c r="F70">
        <f>Table1[[#This Row],[Estimation (en min)]]-Table1[[#This Row],[Temps passé(en min)]]</f>
        <v>0</v>
      </c>
      <c r="G70" s="1">
        <f>Table1[[#This Row],[Temps passé(en min)]]/(Table1[[#This Row],[Temps passé(en min)]]+Table1[[#This Row],[Rest à faire (en min)]])</f>
        <v>1</v>
      </c>
    </row>
    <row r="71" spans="1:7" x14ac:dyDescent="0.25">
      <c r="A71" t="s">
        <v>7</v>
      </c>
      <c r="B71" t="s">
        <v>63</v>
      </c>
      <c r="C71" t="s">
        <v>19</v>
      </c>
      <c r="D71">
        <v>5</v>
      </c>
      <c r="E71">
        <v>5</v>
      </c>
      <c r="F71">
        <f>Table1[[#This Row],[Estimation (en min)]]-Table1[[#This Row],[Temps passé(en min)]]</f>
        <v>0</v>
      </c>
      <c r="G71" s="1">
        <f>Table1[[#This Row],[Temps passé(en min)]]/(Table1[[#This Row],[Temps passé(en min)]]+Table1[[#This Row],[Rest à faire (en min)]])</f>
        <v>1</v>
      </c>
    </row>
    <row r="72" spans="1:7" x14ac:dyDescent="0.25">
      <c r="A72" t="s">
        <v>7</v>
      </c>
      <c r="B72" t="s">
        <v>63</v>
      </c>
      <c r="C72" t="s">
        <v>30</v>
      </c>
      <c r="D72">
        <v>10</v>
      </c>
      <c r="E72">
        <v>10</v>
      </c>
      <c r="F72">
        <f>Table1[[#This Row],[Estimation (en min)]]-Table1[[#This Row],[Temps passé(en min)]]</f>
        <v>0</v>
      </c>
      <c r="G72" s="1">
        <f>Table1[[#This Row],[Temps passé(en min)]]/(Table1[[#This Row],[Temps passé(en min)]]+Table1[[#This Row],[Rest à faire (en min)]])</f>
        <v>1</v>
      </c>
    </row>
    <row r="73" spans="1:7" x14ac:dyDescent="0.25">
      <c r="A73" t="s">
        <v>65</v>
      </c>
      <c r="B73" t="s">
        <v>66</v>
      </c>
      <c r="C73" t="s">
        <v>18</v>
      </c>
      <c r="D73">
        <v>30</v>
      </c>
      <c r="F73">
        <f>Table1[[#This Row],[Estimation (en min)]]-Table1[[#This Row],[Temps passé(en min)]]</f>
        <v>30</v>
      </c>
      <c r="G73" s="1">
        <f>Table1[[#This Row],[Temps passé(en min)]]/(Table1[[#This Row],[Temps passé(en min)]]+Table1[[#This Row],[Rest à faire (en min)]])</f>
        <v>0</v>
      </c>
    </row>
    <row r="74" spans="1:7" x14ac:dyDescent="0.25">
      <c r="A74" t="s">
        <v>65</v>
      </c>
      <c r="B74" t="s">
        <v>66</v>
      </c>
      <c r="C74" t="s">
        <v>19</v>
      </c>
      <c r="D74">
        <v>10</v>
      </c>
      <c r="F74">
        <f>Table1[[#This Row],[Estimation (en min)]]-Table1[[#This Row],[Temps passé(en min)]]</f>
        <v>10</v>
      </c>
      <c r="G74" s="1">
        <f>Table1[[#This Row],[Temps passé(en min)]]/(Table1[[#This Row],[Temps passé(en min)]]+Table1[[#This Row],[Rest à faire (en min)]])</f>
        <v>0</v>
      </c>
    </row>
    <row r="75" spans="1:7" x14ac:dyDescent="0.25">
      <c r="A75" t="s">
        <v>65</v>
      </c>
      <c r="B75" t="s">
        <v>66</v>
      </c>
      <c r="C75" t="s">
        <v>31</v>
      </c>
      <c r="D75">
        <v>20</v>
      </c>
      <c r="F75">
        <f>Table1[[#This Row],[Estimation (en min)]]-Table1[[#This Row],[Temps passé(en min)]]</f>
        <v>20</v>
      </c>
      <c r="G75" s="1">
        <f>Table1[[#This Row],[Temps passé(en min)]]/(Table1[[#This Row],[Temps passé(en min)]]+Table1[[#This Row],[Rest à faire (en min)]])</f>
        <v>0</v>
      </c>
    </row>
    <row r="76" spans="1:7" x14ac:dyDescent="0.25">
      <c r="A76" t="s">
        <v>9</v>
      </c>
      <c r="B76" t="s">
        <v>68</v>
      </c>
      <c r="C76" t="s">
        <v>10</v>
      </c>
      <c r="D76">
        <v>10</v>
      </c>
      <c r="F76">
        <f>Table1[[#This Row],[Estimation (en min)]]-Table1[[#This Row],[Temps passé(en min)]]</f>
        <v>10</v>
      </c>
      <c r="G76" s="1">
        <f>Table1[[#This Row],[Temps passé(en min)]]/(Table1[[#This Row],[Temps passé(en min)]]+Table1[[#This Row],[Rest à faire (en min)]])</f>
        <v>0</v>
      </c>
    </row>
    <row r="77" spans="1:7" x14ac:dyDescent="0.25">
      <c r="A77" t="s">
        <v>7</v>
      </c>
      <c r="B77" t="s">
        <v>67</v>
      </c>
      <c r="C77" t="s">
        <v>18</v>
      </c>
      <c r="D77">
        <v>20</v>
      </c>
      <c r="F77">
        <f>Table1[[#This Row],[Estimation (en min)]]-Table1[[#This Row],[Temps passé(en min)]]</f>
        <v>20</v>
      </c>
      <c r="G77" s="1">
        <f>Table1[[#This Row],[Temps passé(en min)]]/(Table1[[#This Row],[Temps passé(en min)]]+Table1[[#This Row],[Rest à faire (en min)]])</f>
        <v>0</v>
      </c>
    </row>
    <row r="78" spans="1:7" x14ac:dyDescent="0.25">
      <c r="A78" t="s">
        <v>7</v>
      </c>
      <c r="B78" t="s">
        <v>67</v>
      </c>
      <c r="C78" t="s">
        <v>19</v>
      </c>
      <c r="D78">
        <v>5</v>
      </c>
      <c r="F78">
        <f>Table1[[#This Row],[Estimation (en min)]]-Table1[[#This Row],[Temps passé(en min)]]</f>
        <v>5</v>
      </c>
      <c r="G78" s="1">
        <f>Table1[[#This Row],[Temps passé(en min)]]/(Table1[[#This Row],[Temps passé(en min)]]+Table1[[#This Row],[Rest à faire (en min)]])</f>
        <v>0</v>
      </c>
    </row>
    <row r="79" spans="1:7" x14ac:dyDescent="0.25">
      <c r="A79" t="s">
        <v>7</v>
      </c>
      <c r="B79" t="s">
        <v>67</v>
      </c>
      <c r="C79" t="s">
        <v>31</v>
      </c>
      <c r="D79">
        <v>10</v>
      </c>
      <c r="F79">
        <f>Table1[[#This Row],[Estimation (en min)]]-Table1[[#This Row],[Temps passé(en min)]]</f>
        <v>10</v>
      </c>
      <c r="G79" s="1">
        <f>Table1[[#This Row],[Temps passé(en min)]]/(Table1[[#This Row],[Temps passé(en min)]]+Table1[[#This Row],[Rest à faire (en min)]])</f>
        <v>0</v>
      </c>
    </row>
    <row r="80" spans="1:7" x14ac:dyDescent="0.25">
      <c r="G80" s="1"/>
    </row>
    <row r="84" spans="1:2" x14ac:dyDescent="0.25">
      <c r="A84" t="s">
        <v>25</v>
      </c>
      <c r="B84">
        <f>SUM(Table1[Estimation (en min)])</f>
        <v>1037.49</v>
      </c>
    </row>
    <row r="85" spans="1:2" x14ac:dyDescent="0.25">
      <c r="A85" t="s">
        <v>26</v>
      </c>
      <c r="B85">
        <f>SUM(Table1[Temps passé(en min)])</f>
        <v>932.49</v>
      </c>
    </row>
    <row r="86" spans="1:2" x14ac:dyDescent="0.25">
      <c r="A86" t="s">
        <v>27</v>
      </c>
      <c r="B86">
        <f>SUM(Table1[Rest à faire (en min)])</f>
        <v>105</v>
      </c>
    </row>
    <row r="87" spans="1:2" x14ac:dyDescent="0.25">
      <c r="A87" t="s">
        <v>24</v>
      </c>
      <c r="B87" s="2">
        <f>B85/(B85+B86)</f>
        <v>0.89879420524535181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2021-06-22T13:08:53Z</dcterms:modified>
</cp:coreProperties>
</file>