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apalomo/Desktop/Project/master_thesis/2_final_results_std_50_corrected_final_sept/"/>
    </mc:Choice>
  </mc:AlternateContent>
  <xr:revisionPtr revIDLastSave="0" documentId="13_ncr:1_{932D325B-FD27-1445-9E02-BB8A150444F0}" xr6:coauthVersionLast="47" xr6:coauthVersionMax="47" xr10:uidLastSave="{00000000-0000-0000-0000-000000000000}"/>
  <bookViews>
    <workbookView xWindow="16180" yWindow="500" windowWidth="28800" windowHeight="15500" activeTab="2" xr2:uid="{FCAF0CFE-3730-FC42-9C6E-1BD9AB3A2610}"/>
  </bookViews>
  <sheets>
    <sheet name="data" sheetId="1" r:id="rId1"/>
    <sheet name="analysis" sheetId="4" r:id="rId2"/>
    <sheet name="differences25_5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" i="3" l="1"/>
  <c r="N40" i="3" l="1"/>
  <c r="L30" i="3"/>
  <c r="L10" i="3"/>
  <c r="M10" i="3"/>
  <c r="N20" i="3"/>
  <c r="L20" i="3"/>
  <c r="K20" i="3"/>
  <c r="G20" i="3"/>
  <c r="G10" i="3"/>
  <c r="E20" i="3"/>
  <c r="E10" i="3"/>
  <c r="N60" i="3"/>
  <c r="L60" i="3"/>
  <c r="J60" i="3"/>
  <c r="H60" i="3"/>
  <c r="F60" i="3"/>
  <c r="D60" i="3"/>
  <c r="N50" i="3"/>
  <c r="L50" i="3"/>
  <c r="J50" i="3"/>
  <c r="H50" i="3"/>
  <c r="F50" i="3"/>
  <c r="D50" i="3"/>
  <c r="L40" i="3"/>
  <c r="J40" i="3"/>
  <c r="H40" i="3"/>
  <c r="F40" i="3"/>
  <c r="D40" i="3"/>
  <c r="N30" i="3"/>
  <c r="J30" i="3"/>
  <c r="H30" i="3"/>
  <c r="F30" i="3"/>
  <c r="D30" i="3"/>
  <c r="N10" i="3"/>
  <c r="J20" i="3"/>
  <c r="H20" i="3"/>
  <c r="F20" i="3"/>
  <c r="D20" i="3"/>
  <c r="J10" i="3"/>
  <c r="H10" i="3"/>
  <c r="F10" i="3"/>
  <c r="D10" i="3"/>
  <c r="AC514" i="4"/>
  <c r="AC519" i="4" s="1"/>
  <c r="AC520" i="4" s="1"/>
  <c r="AB514" i="4"/>
  <c r="AA514" i="4"/>
  <c r="AA519" i="4" s="1"/>
  <c r="AA520" i="4" s="1"/>
  <c r="Z514" i="4"/>
  <c r="Y514" i="4"/>
  <c r="X514" i="4"/>
  <c r="W514" i="4"/>
  <c r="V514" i="4"/>
  <c r="V519" i="4" s="1"/>
  <c r="V520" i="4" s="1"/>
  <c r="U514" i="4"/>
  <c r="T514" i="4"/>
  <c r="S514" i="4"/>
  <c r="R514" i="4"/>
  <c r="Q514" i="4"/>
  <c r="Q519" i="4" s="1"/>
  <c r="Q520" i="4" s="1"/>
  <c r="P514" i="4"/>
  <c r="O514" i="4"/>
  <c r="O519" i="4" s="1"/>
  <c r="O520" i="4" s="1"/>
  <c r="N514" i="4"/>
  <c r="M514" i="4"/>
  <c r="M519" i="4" s="1"/>
  <c r="M520" i="4" s="1"/>
  <c r="L514" i="4"/>
  <c r="K514" i="4"/>
  <c r="J514" i="4"/>
  <c r="I514" i="4"/>
  <c r="AB474" i="4"/>
  <c r="Z474" i="4"/>
  <c r="Y474" i="4"/>
  <c r="X474" i="4"/>
  <c r="W474" i="4"/>
  <c r="U474" i="4"/>
  <c r="T474" i="4"/>
  <c r="S474" i="4"/>
  <c r="R474" i="4"/>
  <c r="P474" i="4"/>
  <c r="N474" i="4"/>
  <c r="L474" i="4"/>
  <c r="K474" i="4"/>
  <c r="J474" i="4"/>
  <c r="I474" i="4"/>
  <c r="AC470" i="4"/>
  <c r="AA470" i="4"/>
  <c r="V470" i="4"/>
  <c r="Q470" i="4"/>
  <c r="O470" i="4"/>
  <c r="M470" i="4"/>
  <c r="AC487" i="4"/>
  <c r="AA487" i="4"/>
  <c r="V487" i="4"/>
  <c r="Q487" i="4"/>
  <c r="O487" i="4"/>
  <c r="M487" i="4"/>
  <c r="AC472" i="4"/>
  <c r="AA472" i="4"/>
  <c r="V472" i="4"/>
  <c r="Q472" i="4"/>
  <c r="O472" i="4"/>
  <c r="M472" i="4"/>
  <c r="AC486" i="4"/>
  <c r="AA486" i="4"/>
  <c r="V486" i="4"/>
  <c r="Q486" i="4"/>
  <c r="O486" i="4"/>
  <c r="M486" i="4"/>
  <c r="AC468" i="4"/>
  <c r="AA468" i="4"/>
  <c r="V468" i="4"/>
  <c r="Q468" i="4"/>
  <c r="O468" i="4"/>
  <c r="M468" i="4"/>
  <c r="AC488" i="4"/>
  <c r="AA488" i="4"/>
  <c r="V488" i="4"/>
  <c r="Q488" i="4"/>
  <c r="O488" i="4"/>
  <c r="M488" i="4"/>
  <c r="AC466" i="4"/>
  <c r="AA466" i="4"/>
  <c r="V466" i="4"/>
  <c r="Q466" i="4"/>
  <c r="O466" i="4"/>
  <c r="M466" i="4"/>
  <c r="AC512" i="4"/>
  <c r="AA512" i="4"/>
  <c r="V512" i="4"/>
  <c r="Q512" i="4"/>
  <c r="O512" i="4"/>
  <c r="M512" i="4"/>
  <c r="AC464" i="4"/>
  <c r="AA464" i="4"/>
  <c r="V464" i="4"/>
  <c r="Q464" i="4"/>
  <c r="O464" i="4"/>
  <c r="M464" i="4"/>
  <c r="AC510" i="4"/>
  <c r="AA510" i="4"/>
  <c r="V510" i="4"/>
  <c r="Q510" i="4"/>
  <c r="O510" i="4"/>
  <c r="M510" i="4"/>
  <c r="AC462" i="4"/>
  <c r="AA462" i="4"/>
  <c r="V462" i="4"/>
  <c r="Q462" i="4"/>
  <c r="O462" i="4"/>
  <c r="M462" i="4"/>
  <c r="AC508" i="4"/>
  <c r="AA508" i="4"/>
  <c r="V508" i="4"/>
  <c r="Q508" i="4"/>
  <c r="O508" i="4"/>
  <c r="M508" i="4"/>
  <c r="AC460" i="4"/>
  <c r="AA460" i="4"/>
  <c r="V460" i="4"/>
  <c r="Q460" i="4"/>
  <c r="O460" i="4"/>
  <c r="M460" i="4"/>
  <c r="AC506" i="4"/>
  <c r="AA506" i="4"/>
  <c r="V506" i="4"/>
  <c r="Q506" i="4"/>
  <c r="O506" i="4"/>
  <c r="M506" i="4"/>
  <c r="AC458" i="4"/>
  <c r="AA458" i="4"/>
  <c r="V458" i="4"/>
  <c r="Q458" i="4"/>
  <c r="O458" i="4"/>
  <c r="M458" i="4"/>
  <c r="AC504" i="4"/>
  <c r="AA504" i="4"/>
  <c r="V504" i="4"/>
  <c r="Q504" i="4"/>
  <c r="O504" i="4"/>
  <c r="M504" i="4"/>
  <c r="AC456" i="4"/>
  <c r="AA456" i="4"/>
  <c r="V456" i="4"/>
  <c r="Q456" i="4"/>
  <c r="O456" i="4"/>
  <c r="M456" i="4"/>
  <c r="AC502" i="4"/>
  <c r="AA502" i="4"/>
  <c r="V502" i="4"/>
  <c r="Q502" i="4"/>
  <c r="O502" i="4"/>
  <c r="M502" i="4"/>
  <c r="AC454" i="4"/>
  <c r="AA454" i="4"/>
  <c r="V454" i="4"/>
  <c r="Q454" i="4"/>
  <c r="O454" i="4"/>
  <c r="M454" i="4"/>
  <c r="AC500" i="4"/>
  <c r="AA500" i="4"/>
  <c r="V500" i="4"/>
  <c r="Q500" i="4"/>
  <c r="O500" i="4"/>
  <c r="M500" i="4"/>
  <c r="AC452" i="4"/>
  <c r="AA452" i="4"/>
  <c r="V452" i="4"/>
  <c r="Q452" i="4"/>
  <c r="O452" i="4"/>
  <c r="M452" i="4"/>
  <c r="AC498" i="4"/>
  <c r="AA498" i="4"/>
  <c r="V498" i="4"/>
  <c r="Q498" i="4"/>
  <c r="O498" i="4"/>
  <c r="M498" i="4"/>
  <c r="AC450" i="4"/>
  <c r="AA450" i="4"/>
  <c r="V450" i="4"/>
  <c r="Q450" i="4"/>
  <c r="O450" i="4"/>
  <c r="M450" i="4"/>
  <c r="AC496" i="4"/>
  <c r="AA496" i="4"/>
  <c r="V496" i="4"/>
  <c r="Q496" i="4"/>
  <c r="O496" i="4"/>
  <c r="M496" i="4"/>
  <c r="AC448" i="4"/>
  <c r="AA448" i="4"/>
  <c r="V448" i="4"/>
  <c r="Q448" i="4"/>
  <c r="O448" i="4"/>
  <c r="M448" i="4"/>
  <c r="AC494" i="4"/>
  <c r="AA494" i="4"/>
  <c r="V494" i="4"/>
  <c r="Q494" i="4"/>
  <c r="O494" i="4"/>
  <c r="M494" i="4"/>
  <c r="AC446" i="4"/>
  <c r="AA446" i="4"/>
  <c r="V446" i="4"/>
  <c r="Q446" i="4"/>
  <c r="O446" i="4"/>
  <c r="M446" i="4"/>
  <c r="AC492" i="4"/>
  <c r="AA492" i="4"/>
  <c r="V492" i="4"/>
  <c r="Q492" i="4"/>
  <c r="O492" i="4"/>
  <c r="M492" i="4"/>
  <c r="AC444" i="4"/>
  <c r="AA444" i="4"/>
  <c r="V444" i="4"/>
  <c r="Q444" i="4"/>
  <c r="O444" i="4"/>
  <c r="M444" i="4"/>
  <c r="AC490" i="4"/>
  <c r="AA490" i="4"/>
  <c r="V490" i="4"/>
  <c r="Q490" i="4"/>
  <c r="O490" i="4"/>
  <c r="M490" i="4"/>
  <c r="AC442" i="4"/>
  <c r="AA442" i="4"/>
  <c r="V442" i="4"/>
  <c r="Q442" i="4"/>
  <c r="O442" i="4"/>
  <c r="M442" i="4"/>
  <c r="AC484" i="4"/>
  <c r="AA484" i="4"/>
  <c r="V484" i="4"/>
  <c r="Q484" i="4"/>
  <c r="O484" i="4"/>
  <c r="M484" i="4"/>
  <c r="AC473" i="4"/>
  <c r="AA473" i="4"/>
  <c r="V473" i="4"/>
  <c r="Q473" i="4"/>
  <c r="O473" i="4"/>
  <c r="M473" i="4"/>
  <c r="AC485" i="4"/>
  <c r="AA485" i="4"/>
  <c r="V485" i="4"/>
  <c r="Q485" i="4"/>
  <c r="O485" i="4"/>
  <c r="M485" i="4"/>
  <c r="AC471" i="4"/>
  <c r="AA471" i="4"/>
  <c r="V471" i="4"/>
  <c r="Q471" i="4"/>
  <c r="O471" i="4"/>
  <c r="M471" i="4"/>
  <c r="AC513" i="4"/>
  <c r="AA513" i="4"/>
  <c r="V513" i="4"/>
  <c r="Q513" i="4"/>
  <c r="O513" i="4"/>
  <c r="M513" i="4"/>
  <c r="AC469" i="4"/>
  <c r="AA469" i="4"/>
  <c r="V469" i="4"/>
  <c r="Q469" i="4"/>
  <c r="O469" i="4"/>
  <c r="M469" i="4"/>
  <c r="AC511" i="4"/>
  <c r="AA511" i="4"/>
  <c r="V511" i="4"/>
  <c r="Q511" i="4"/>
  <c r="O511" i="4"/>
  <c r="M511" i="4"/>
  <c r="AC467" i="4"/>
  <c r="AA467" i="4"/>
  <c r="V467" i="4"/>
  <c r="Q467" i="4"/>
  <c r="O467" i="4"/>
  <c r="M467" i="4"/>
  <c r="AC509" i="4"/>
  <c r="AA509" i="4"/>
  <c r="V509" i="4"/>
  <c r="Q509" i="4"/>
  <c r="O509" i="4"/>
  <c r="M509" i="4"/>
  <c r="AC465" i="4"/>
  <c r="AA465" i="4"/>
  <c r="V465" i="4"/>
  <c r="Q465" i="4"/>
  <c r="O465" i="4"/>
  <c r="M465" i="4"/>
  <c r="AC507" i="4"/>
  <c r="AA507" i="4"/>
  <c r="V507" i="4"/>
  <c r="Q507" i="4"/>
  <c r="O507" i="4"/>
  <c r="M507" i="4"/>
  <c r="AC463" i="4"/>
  <c r="AA463" i="4"/>
  <c r="V463" i="4"/>
  <c r="Q463" i="4"/>
  <c r="O463" i="4"/>
  <c r="M463" i="4"/>
  <c r="AC505" i="4"/>
  <c r="AA505" i="4"/>
  <c r="V505" i="4"/>
  <c r="Q505" i="4"/>
  <c r="O505" i="4"/>
  <c r="M505" i="4"/>
  <c r="AC461" i="4"/>
  <c r="AA461" i="4"/>
  <c r="V461" i="4"/>
  <c r="Q461" i="4"/>
  <c r="O461" i="4"/>
  <c r="M461" i="4"/>
  <c r="AC503" i="4"/>
  <c r="AA503" i="4"/>
  <c r="V503" i="4"/>
  <c r="Q503" i="4"/>
  <c r="O503" i="4"/>
  <c r="M503" i="4"/>
  <c r="AC459" i="4"/>
  <c r="AA459" i="4"/>
  <c r="V459" i="4"/>
  <c r="Q459" i="4"/>
  <c r="O459" i="4"/>
  <c r="M459" i="4"/>
  <c r="AC501" i="4"/>
  <c r="AA501" i="4"/>
  <c r="V501" i="4"/>
  <c r="Q501" i="4"/>
  <c r="O501" i="4"/>
  <c r="M501" i="4"/>
  <c r="AC457" i="4"/>
  <c r="AA457" i="4"/>
  <c r="V457" i="4"/>
  <c r="Q457" i="4"/>
  <c r="O457" i="4"/>
  <c r="M457" i="4"/>
  <c r="AC499" i="4"/>
  <c r="AA499" i="4"/>
  <c r="V499" i="4"/>
  <c r="Q499" i="4"/>
  <c r="O499" i="4"/>
  <c r="M499" i="4"/>
  <c r="AC455" i="4"/>
  <c r="AA455" i="4"/>
  <c r="V455" i="4"/>
  <c r="Q455" i="4"/>
  <c r="O455" i="4"/>
  <c r="M455" i="4"/>
  <c r="AC497" i="4"/>
  <c r="AA497" i="4"/>
  <c r="V497" i="4"/>
  <c r="Q497" i="4"/>
  <c r="O497" i="4"/>
  <c r="M497" i="4"/>
  <c r="AC453" i="4"/>
  <c r="AA453" i="4"/>
  <c r="V453" i="4"/>
  <c r="Q453" i="4"/>
  <c r="O453" i="4"/>
  <c r="M453" i="4"/>
  <c r="AC495" i="4"/>
  <c r="AA495" i="4"/>
  <c r="V495" i="4"/>
  <c r="Q495" i="4"/>
  <c r="O495" i="4"/>
  <c r="M495" i="4"/>
  <c r="AC451" i="4"/>
  <c r="AA451" i="4"/>
  <c r="V451" i="4"/>
  <c r="Q451" i="4"/>
  <c r="O451" i="4"/>
  <c r="M451" i="4"/>
  <c r="AC493" i="4"/>
  <c r="AA493" i="4"/>
  <c r="V493" i="4"/>
  <c r="Q493" i="4"/>
  <c r="O493" i="4"/>
  <c r="M493" i="4"/>
  <c r="AC449" i="4"/>
  <c r="AA449" i="4"/>
  <c r="V449" i="4"/>
  <c r="Q449" i="4"/>
  <c r="O449" i="4"/>
  <c r="M449" i="4"/>
  <c r="AC491" i="4"/>
  <c r="AA491" i="4"/>
  <c r="V491" i="4"/>
  <c r="Q491" i="4"/>
  <c r="O491" i="4"/>
  <c r="M491" i="4"/>
  <c r="AC447" i="4"/>
  <c r="AA447" i="4"/>
  <c r="V447" i="4"/>
  <c r="Q447" i="4"/>
  <c r="O447" i="4"/>
  <c r="M447" i="4"/>
  <c r="AC483" i="4"/>
  <c r="AA483" i="4"/>
  <c r="V483" i="4"/>
  <c r="Q483" i="4"/>
  <c r="O483" i="4"/>
  <c r="M483" i="4"/>
  <c r="AC445" i="4"/>
  <c r="AA445" i="4"/>
  <c r="V445" i="4"/>
  <c r="Q445" i="4"/>
  <c r="O445" i="4"/>
  <c r="M445" i="4"/>
  <c r="AC489" i="4"/>
  <c r="AA489" i="4"/>
  <c r="V489" i="4"/>
  <c r="Q489" i="4"/>
  <c r="O489" i="4"/>
  <c r="M489" i="4"/>
  <c r="AC443" i="4"/>
  <c r="AA443" i="4"/>
  <c r="V443" i="4"/>
  <c r="Q443" i="4"/>
  <c r="O443" i="4"/>
  <c r="M443" i="4"/>
  <c r="AC482" i="4"/>
  <c r="AA482" i="4"/>
  <c r="V482" i="4"/>
  <c r="Q482" i="4"/>
  <c r="O482" i="4"/>
  <c r="M482" i="4"/>
  <c r="AB427" i="4"/>
  <c r="Z427" i="4"/>
  <c r="Y427" i="4"/>
  <c r="X427" i="4"/>
  <c r="W427" i="4"/>
  <c r="U427" i="4"/>
  <c r="T427" i="4"/>
  <c r="S427" i="4"/>
  <c r="R427" i="4"/>
  <c r="P427" i="4"/>
  <c r="N427" i="4"/>
  <c r="L427" i="4"/>
  <c r="K427" i="4"/>
  <c r="J427" i="4"/>
  <c r="I427" i="4"/>
  <c r="AC426" i="4"/>
  <c r="AA426" i="4"/>
  <c r="V426" i="4"/>
  <c r="Q426" i="4"/>
  <c r="O426" i="4"/>
  <c r="M426" i="4"/>
  <c r="AC425" i="4"/>
  <c r="AA425" i="4"/>
  <c r="V425" i="4"/>
  <c r="Q425" i="4"/>
  <c r="O425" i="4"/>
  <c r="M425" i="4"/>
  <c r="AC424" i="4"/>
  <c r="AA424" i="4"/>
  <c r="V424" i="4"/>
  <c r="Q424" i="4"/>
  <c r="O424" i="4"/>
  <c r="M424" i="4"/>
  <c r="AC423" i="4"/>
  <c r="AA423" i="4"/>
  <c r="V423" i="4"/>
  <c r="Q423" i="4"/>
  <c r="O423" i="4"/>
  <c r="M423" i="4"/>
  <c r="AC422" i="4"/>
  <c r="AA422" i="4"/>
  <c r="V422" i="4"/>
  <c r="Q422" i="4"/>
  <c r="O422" i="4"/>
  <c r="M422" i="4"/>
  <c r="AC421" i="4"/>
  <c r="AA421" i="4"/>
  <c r="V421" i="4"/>
  <c r="Q421" i="4"/>
  <c r="O421" i="4"/>
  <c r="M421" i="4"/>
  <c r="AC420" i="4"/>
  <c r="AA420" i="4"/>
  <c r="V420" i="4"/>
  <c r="Q420" i="4"/>
  <c r="O420" i="4"/>
  <c r="M420" i="4"/>
  <c r="AC419" i="4"/>
  <c r="AA419" i="4"/>
  <c r="V419" i="4"/>
  <c r="Q419" i="4"/>
  <c r="O419" i="4"/>
  <c r="M419" i="4"/>
  <c r="AC418" i="4"/>
  <c r="AA418" i="4"/>
  <c r="V418" i="4"/>
  <c r="Q418" i="4"/>
  <c r="O418" i="4"/>
  <c r="M418" i="4"/>
  <c r="AC417" i="4"/>
  <c r="AA417" i="4"/>
  <c r="V417" i="4"/>
  <c r="Q417" i="4"/>
  <c r="O417" i="4"/>
  <c r="M417" i="4"/>
  <c r="AC416" i="4"/>
  <c r="AA416" i="4"/>
  <c r="V416" i="4"/>
  <c r="Q416" i="4"/>
  <c r="O416" i="4"/>
  <c r="M416" i="4"/>
  <c r="AC415" i="4"/>
  <c r="AA415" i="4"/>
  <c r="V415" i="4"/>
  <c r="Q415" i="4"/>
  <c r="O415" i="4"/>
  <c r="M415" i="4"/>
  <c r="AC414" i="4"/>
  <c r="AA414" i="4"/>
  <c r="V414" i="4"/>
  <c r="Q414" i="4"/>
  <c r="O414" i="4"/>
  <c r="M414" i="4"/>
  <c r="AC413" i="4"/>
  <c r="AA413" i="4"/>
  <c r="V413" i="4"/>
  <c r="Q413" i="4"/>
  <c r="O413" i="4"/>
  <c r="M413" i="4"/>
  <c r="AC412" i="4"/>
  <c r="AA412" i="4"/>
  <c r="V412" i="4"/>
  <c r="Q412" i="4"/>
  <c r="O412" i="4"/>
  <c r="M412" i="4"/>
  <c r="AC411" i="4"/>
  <c r="AA411" i="4"/>
  <c r="V411" i="4"/>
  <c r="Q411" i="4"/>
  <c r="O411" i="4"/>
  <c r="M411" i="4"/>
  <c r="AC410" i="4"/>
  <c r="AA410" i="4"/>
  <c r="V410" i="4"/>
  <c r="Q410" i="4"/>
  <c r="O410" i="4"/>
  <c r="M410" i="4"/>
  <c r="AC409" i="4"/>
  <c r="AA409" i="4"/>
  <c r="V409" i="4"/>
  <c r="Q409" i="4"/>
  <c r="O409" i="4"/>
  <c r="M409" i="4"/>
  <c r="AC408" i="4"/>
  <c r="AA408" i="4"/>
  <c r="V408" i="4"/>
  <c r="Q408" i="4"/>
  <c r="O408" i="4"/>
  <c r="M408" i="4"/>
  <c r="AC407" i="4"/>
  <c r="AA407" i="4"/>
  <c r="V407" i="4"/>
  <c r="Q407" i="4"/>
  <c r="O407" i="4"/>
  <c r="M407" i="4"/>
  <c r="AC406" i="4"/>
  <c r="AA406" i="4"/>
  <c r="V406" i="4"/>
  <c r="Q406" i="4"/>
  <c r="O406" i="4"/>
  <c r="M406" i="4"/>
  <c r="AC405" i="4"/>
  <c r="AA405" i="4"/>
  <c r="V405" i="4"/>
  <c r="Q405" i="4"/>
  <c r="O405" i="4"/>
  <c r="M405" i="4"/>
  <c r="AC404" i="4"/>
  <c r="AA404" i="4"/>
  <c r="V404" i="4"/>
  <c r="Q404" i="4"/>
  <c r="O404" i="4"/>
  <c r="M404" i="4"/>
  <c r="AC403" i="4"/>
  <c r="AA403" i="4"/>
  <c r="V403" i="4"/>
  <c r="Q403" i="4"/>
  <c r="O403" i="4"/>
  <c r="M403" i="4"/>
  <c r="AC402" i="4"/>
  <c r="AA402" i="4"/>
  <c r="V402" i="4"/>
  <c r="Q402" i="4"/>
  <c r="O402" i="4"/>
  <c r="M402" i="4"/>
  <c r="AC401" i="4"/>
  <c r="AA401" i="4"/>
  <c r="V401" i="4"/>
  <c r="Q401" i="4"/>
  <c r="O401" i="4"/>
  <c r="M401" i="4"/>
  <c r="AC400" i="4"/>
  <c r="AA400" i="4"/>
  <c r="V400" i="4"/>
  <c r="Q400" i="4"/>
  <c r="O400" i="4"/>
  <c r="M400" i="4"/>
  <c r="AC399" i="4"/>
  <c r="AA399" i="4"/>
  <c r="V399" i="4"/>
  <c r="Q399" i="4"/>
  <c r="O399" i="4"/>
  <c r="M399" i="4"/>
  <c r="AC398" i="4"/>
  <c r="AA398" i="4"/>
  <c r="V398" i="4"/>
  <c r="Q398" i="4"/>
  <c r="O398" i="4"/>
  <c r="M398" i="4"/>
  <c r="AC397" i="4"/>
  <c r="AA397" i="4"/>
  <c r="V397" i="4"/>
  <c r="Q397" i="4"/>
  <c r="O397" i="4"/>
  <c r="M397" i="4"/>
  <c r="AC396" i="4"/>
  <c r="AA396" i="4"/>
  <c r="V396" i="4"/>
  <c r="Q396" i="4"/>
  <c r="O396" i="4"/>
  <c r="M396" i="4"/>
  <c r="AC395" i="4"/>
  <c r="AA395" i="4"/>
  <c r="V395" i="4"/>
  <c r="Q395" i="4"/>
  <c r="O395" i="4"/>
  <c r="M395" i="4"/>
  <c r="AB387" i="4"/>
  <c r="Z387" i="4"/>
  <c r="Y387" i="4"/>
  <c r="X387" i="4"/>
  <c r="W387" i="4"/>
  <c r="U387" i="4"/>
  <c r="T387" i="4"/>
  <c r="S387" i="4"/>
  <c r="R387" i="4"/>
  <c r="P387" i="4"/>
  <c r="N387" i="4"/>
  <c r="L387" i="4"/>
  <c r="K387" i="4"/>
  <c r="J387" i="4"/>
  <c r="I387" i="4"/>
  <c r="AC386" i="4"/>
  <c r="AA386" i="4"/>
  <c r="V386" i="4"/>
  <c r="Q386" i="4"/>
  <c r="O386" i="4"/>
  <c r="M386" i="4"/>
  <c r="AC385" i="4"/>
  <c r="AA385" i="4"/>
  <c r="V385" i="4"/>
  <c r="Q385" i="4"/>
  <c r="O385" i="4"/>
  <c r="M385" i="4"/>
  <c r="AC384" i="4"/>
  <c r="AA384" i="4"/>
  <c r="V384" i="4"/>
  <c r="Q384" i="4"/>
  <c r="O384" i="4"/>
  <c r="M384" i="4"/>
  <c r="AC383" i="4"/>
  <c r="AA383" i="4"/>
  <c r="V383" i="4"/>
  <c r="Q383" i="4"/>
  <c r="O383" i="4"/>
  <c r="M383" i="4"/>
  <c r="AC382" i="4"/>
  <c r="AA382" i="4"/>
  <c r="V382" i="4"/>
  <c r="Q382" i="4"/>
  <c r="O382" i="4"/>
  <c r="M382" i="4"/>
  <c r="AC381" i="4"/>
  <c r="AA381" i="4"/>
  <c r="V381" i="4"/>
  <c r="Q381" i="4"/>
  <c r="O381" i="4"/>
  <c r="M381" i="4"/>
  <c r="AC380" i="4"/>
  <c r="AA380" i="4"/>
  <c r="V380" i="4"/>
  <c r="Q380" i="4"/>
  <c r="O380" i="4"/>
  <c r="M380" i="4"/>
  <c r="AC379" i="4"/>
  <c r="AA379" i="4"/>
  <c r="V379" i="4"/>
  <c r="Q379" i="4"/>
  <c r="O379" i="4"/>
  <c r="M379" i="4"/>
  <c r="AC378" i="4"/>
  <c r="AA378" i="4"/>
  <c r="V378" i="4"/>
  <c r="Q378" i="4"/>
  <c r="O378" i="4"/>
  <c r="M378" i="4"/>
  <c r="AC377" i="4"/>
  <c r="AA377" i="4"/>
  <c r="V377" i="4"/>
  <c r="Q377" i="4"/>
  <c r="O377" i="4"/>
  <c r="M377" i="4"/>
  <c r="AC376" i="4"/>
  <c r="AA376" i="4"/>
  <c r="V376" i="4"/>
  <c r="Q376" i="4"/>
  <c r="O376" i="4"/>
  <c r="M376" i="4"/>
  <c r="AC375" i="4"/>
  <c r="AA375" i="4"/>
  <c r="V375" i="4"/>
  <c r="Q375" i="4"/>
  <c r="O375" i="4"/>
  <c r="M375" i="4"/>
  <c r="AC374" i="4"/>
  <c r="AA374" i="4"/>
  <c r="V374" i="4"/>
  <c r="Q374" i="4"/>
  <c r="O374" i="4"/>
  <c r="M374" i="4"/>
  <c r="AC373" i="4"/>
  <c r="AA373" i="4"/>
  <c r="V373" i="4"/>
  <c r="Q373" i="4"/>
  <c r="O373" i="4"/>
  <c r="M373" i="4"/>
  <c r="AC372" i="4"/>
  <c r="AA372" i="4"/>
  <c r="V372" i="4"/>
  <c r="Q372" i="4"/>
  <c r="O372" i="4"/>
  <c r="M372" i="4"/>
  <c r="AC371" i="4"/>
  <c r="AA371" i="4"/>
  <c r="V371" i="4"/>
  <c r="Q371" i="4"/>
  <c r="O371" i="4"/>
  <c r="M371" i="4"/>
  <c r="AC370" i="4"/>
  <c r="AA370" i="4"/>
  <c r="V370" i="4"/>
  <c r="Q370" i="4"/>
  <c r="O370" i="4"/>
  <c r="M370" i="4"/>
  <c r="AC369" i="4"/>
  <c r="AA369" i="4"/>
  <c r="V369" i="4"/>
  <c r="Q369" i="4"/>
  <c r="O369" i="4"/>
  <c r="M369" i="4"/>
  <c r="AC368" i="4"/>
  <c r="AA368" i="4"/>
  <c r="V368" i="4"/>
  <c r="Q368" i="4"/>
  <c r="O368" i="4"/>
  <c r="M368" i="4"/>
  <c r="AC367" i="4"/>
  <c r="AA367" i="4"/>
  <c r="V367" i="4"/>
  <c r="Q367" i="4"/>
  <c r="O367" i="4"/>
  <c r="M367" i="4"/>
  <c r="AC366" i="4"/>
  <c r="AA366" i="4"/>
  <c r="V366" i="4"/>
  <c r="Q366" i="4"/>
  <c r="O366" i="4"/>
  <c r="M366" i="4"/>
  <c r="AC365" i="4"/>
  <c r="AA365" i="4"/>
  <c r="V365" i="4"/>
  <c r="Q365" i="4"/>
  <c r="O365" i="4"/>
  <c r="M365" i="4"/>
  <c r="AC364" i="4"/>
  <c r="AA364" i="4"/>
  <c r="V364" i="4"/>
  <c r="Q364" i="4"/>
  <c r="O364" i="4"/>
  <c r="M364" i="4"/>
  <c r="AC363" i="4"/>
  <c r="AA363" i="4"/>
  <c r="V363" i="4"/>
  <c r="Q363" i="4"/>
  <c r="O363" i="4"/>
  <c r="M363" i="4"/>
  <c r="AC362" i="4"/>
  <c r="AA362" i="4"/>
  <c r="V362" i="4"/>
  <c r="Q362" i="4"/>
  <c r="O362" i="4"/>
  <c r="M362" i="4"/>
  <c r="AC361" i="4"/>
  <c r="AA361" i="4"/>
  <c r="V361" i="4"/>
  <c r="Q361" i="4"/>
  <c r="O361" i="4"/>
  <c r="M361" i="4"/>
  <c r="AC360" i="4"/>
  <c r="AA360" i="4"/>
  <c r="V360" i="4"/>
  <c r="Q360" i="4"/>
  <c r="O360" i="4"/>
  <c r="M360" i="4"/>
  <c r="AC359" i="4"/>
  <c r="AA359" i="4"/>
  <c r="V359" i="4"/>
  <c r="Q359" i="4"/>
  <c r="O359" i="4"/>
  <c r="M359" i="4"/>
  <c r="AC358" i="4"/>
  <c r="AA358" i="4"/>
  <c r="V358" i="4"/>
  <c r="Q358" i="4"/>
  <c r="O358" i="4"/>
  <c r="M358" i="4"/>
  <c r="AC357" i="4"/>
  <c r="AA357" i="4"/>
  <c r="V357" i="4"/>
  <c r="Q357" i="4"/>
  <c r="O357" i="4"/>
  <c r="M357" i="4"/>
  <c r="AC356" i="4"/>
  <c r="AA356" i="4"/>
  <c r="V356" i="4"/>
  <c r="Q356" i="4"/>
  <c r="O356" i="4"/>
  <c r="M356" i="4"/>
  <c r="AC355" i="4"/>
  <c r="AA355" i="4"/>
  <c r="V355" i="4"/>
  <c r="Q355" i="4"/>
  <c r="O355" i="4"/>
  <c r="M355" i="4"/>
  <c r="AB340" i="4"/>
  <c r="Z340" i="4"/>
  <c r="Y340" i="4"/>
  <c r="X340" i="4"/>
  <c r="W340" i="4"/>
  <c r="U340" i="4"/>
  <c r="T340" i="4"/>
  <c r="S340" i="4"/>
  <c r="R340" i="4"/>
  <c r="P340" i="4"/>
  <c r="N340" i="4"/>
  <c r="L340" i="4"/>
  <c r="K340" i="4"/>
  <c r="J340" i="4"/>
  <c r="I340" i="4"/>
  <c r="AB300" i="4"/>
  <c r="Z300" i="4"/>
  <c r="Y300" i="4"/>
  <c r="X300" i="4"/>
  <c r="W300" i="4"/>
  <c r="U300" i="4"/>
  <c r="T300" i="4"/>
  <c r="S300" i="4"/>
  <c r="R300" i="4"/>
  <c r="P300" i="4"/>
  <c r="N300" i="4"/>
  <c r="L300" i="4"/>
  <c r="K300" i="4"/>
  <c r="J300" i="4"/>
  <c r="I300" i="4"/>
  <c r="AC311" i="4"/>
  <c r="AA311" i="4"/>
  <c r="V311" i="4"/>
  <c r="Q311" i="4"/>
  <c r="O311" i="4"/>
  <c r="M311" i="4"/>
  <c r="AC310" i="4"/>
  <c r="AA310" i="4"/>
  <c r="V310" i="4"/>
  <c r="Q310" i="4"/>
  <c r="O310" i="4"/>
  <c r="M310" i="4"/>
  <c r="AC295" i="4"/>
  <c r="AA295" i="4"/>
  <c r="V295" i="4"/>
  <c r="Q295" i="4"/>
  <c r="O295" i="4"/>
  <c r="M295" i="4"/>
  <c r="AC294" i="4"/>
  <c r="AA294" i="4"/>
  <c r="V294" i="4"/>
  <c r="Q294" i="4"/>
  <c r="O294" i="4"/>
  <c r="M294" i="4"/>
  <c r="AC339" i="4"/>
  <c r="AA339" i="4"/>
  <c r="V339" i="4"/>
  <c r="Q339" i="4"/>
  <c r="O339" i="4"/>
  <c r="M339" i="4"/>
  <c r="AC338" i="4"/>
  <c r="AA338" i="4"/>
  <c r="V338" i="4"/>
  <c r="Q338" i="4"/>
  <c r="O338" i="4"/>
  <c r="M338" i="4"/>
  <c r="AC299" i="4"/>
  <c r="AA299" i="4"/>
  <c r="V299" i="4"/>
  <c r="Q299" i="4"/>
  <c r="O299" i="4"/>
  <c r="M299" i="4"/>
  <c r="AC298" i="4"/>
  <c r="AA298" i="4"/>
  <c r="V298" i="4"/>
  <c r="Q298" i="4"/>
  <c r="O298" i="4"/>
  <c r="M298" i="4"/>
  <c r="AC335" i="4"/>
  <c r="AA335" i="4"/>
  <c r="V335" i="4"/>
  <c r="Q335" i="4"/>
  <c r="O335" i="4"/>
  <c r="M335" i="4"/>
  <c r="AC334" i="4"/>
  <c r="AA334" i="4"/>
  <c r="V334" i="4"/>
  <c r="Q334" i="4"/>
  <c r="O334" i="4"/>
  <c r="M334" i="4"/>
  <c r="AC291" i="4"/>
  <c r="AA291" i="4"/>
  <c r="V291" i="4"/>
  <c r="Q291" i="4"/>
  <c r="O291" i="4"/>
  <c r="M291" i="4"/>
  <c r="AC290" i="4"/>
  <c r="AA290" i="4"/>
  <c r="V290" i="4"/>
  <c r="Q290" i="4"/>
  <c r="O290" i="4"/>
  <c r="M290" i="4"/>
  <c r="AC331" i="4"/>
  <c r="AA331" i="4"/>
  <c r="V331" i="4"/>
  <c r="Q331" i="4"/>
  <c r="O331" i="4"/>
  <c r="M331" i="4"/>
  <c r="AC330" i="4"/>
  <c r="AA330" i="4"/>
  <c r="V330" i="4"/>
  <c r="Q330" i="4"/>
  <c r="O330" i="4"/>
  <c r="M330" i="4"/>
  <c r="AC287" i="4"/>
  <c r="AA287" i="4"/>
  <c r="V287" i="4"/>
  <c r="Q287" i="4"/>
  <c r="O287" i="4"/>
  <c r="M287" i="4"/>
  <c r="AC286" i="4"/>
  <c r="AA286" i="4"/>
  <c r="V286" i="4"/>
  <c r="Q286" i="4"/>
  <c r="O286" i="4"/>
  <c r="M286" i="4"/>
  <c r="AC327" i="4"/>
  <c r="AA327" i="4"/>
  <c r="V327" i="4"/>
  <c r="Q327" i="4"/>
  <c r="O327" i="4"/>
  <c r="M327" i="4"/>
  <c r="AC326" i="4"/>
  <c r="AA326" i="4"/>
  <c r="V326" i="4"/>
  <c r="Q326" i="4"/>
  <c r="O326" i="4"/>
  <c r="M326" i="4"/>
  <c r="AC283" i="4"/>
  <c r="AA283" i="4"/>
  <c r="V283" i="4"/>
  <c r="Q283" i="4"/>
  <c r="O283" i="4"/>
  <c r="M283" i="4"/>
  <c r="AC282" i="4"/>
  <c r="AA282" i="4"/>
  <c r="V282" i="4"/>
  <c r="Q282" i="4"/>
  <c r="O282" i="4"/>
  <c r="M282" i="4"/>
  <c r="AC323" i="4"/>
  <c r="AA323" i="4"/>
  <c r="V323" i="4"/>
  <c r="Q323" i="4"/>
  <c r="O323" i="4"/>
  <c r="M323" i="4"/>
  <c r="AC322" i="4"/>
  <c r="AA322" i="4"/>
  <c r="V322" i="4"/>
  <c r="Q322" i="4"/>
  <c r="O322" i="4"/>
  <c r="M322" i="4"/>
  <c r="AC279" i="4"/>
  <c r="AA279" i="4"/>
  <c r="V279" i="4"/>
  <c r="Q279" i="4"/>
  <c r="O279" i="4"/>
  <c r="M279" i="4"/>
  <c r="AC278" i="4"/>
  <c r="AA278" i="4"/>
  <c r="V278" i="4"/>
  <c r="Q278" i="4"/>
  <c r="O278" i="4"/>
  <c r="M278" i="4"/>
  <c r="AC319" i="4"/>
  <c r="AA319" i="4"/>
  <c r="V319" i="4"/>
  <c r="Q319" i="4"/>
  <c r="O319" i="4"/>
  <c r="M319" i="4"/>
  <c r="AC318" i="4"/>
  <c r="AA318" i="4"/>
  <c r="V318" i="4"/>
  <c r="Q318" i="4"/>
  <c r="O318" i="4"/>
  <c r="M318" i="4"/>
  <c r="AC275" i="4"/>
  <c r="AA275" i="4"/>
  <c r="V275" i="4"/>
  <c r="Q275" i="4"/>
  <c r="O275" i="4"/>
  <c r="M275" i="4"/>
  <c r="AC274" i="4"/>
  <c r="AA274" i="4"/>
  <c r="V274" i="4"/>
  <c r="Q274" i="4"/>
  <c r="O274" i="4"/>
  <c r="M274" i="4"/>
  <c r="AC309" i="4"/>
  <c r="AA309" i="4"/>
  <c r="V309" i="4"/>
  <c r="Q309" i="4"/>
  <c r="O309" i="4"/>
  <c r="M309" i="4"/>
  <c r="AC308" i="4"/>
  <c r="AA308" i="4"/>
  <c r="V308" i="4"/>
  <c r="Q308" i="4"/>
  <c r="O308" i="4"/>
  <c r="M308" i="4"/>
  <c r="AC271" i="4"/>
  <c r="AA271" i="4"/>
  <c r="V271" i="4"/>
  <c r="Q271" i="4"/>
  <c r="O271" i="4"/>
  <c r="M271" i="4"/>
  <c r="AC270" i="4"/>
  <c r="AA270" i="4"/>
  <c r="V270" i="4"/>
  <c r="Q270" i="4"/>
  <c r="O270" i="4"/>
  <c r="M270" i="4"/>
  <c r="AC337" i="4"/>
  <c r="AA337" i="4"/>
  <c r="V337" i="4"/>
  <c r="Q337" i="4"/>
  <c r="O337" i="4"/>
  <c r="M337" i="4"/>
  <c r="AC336" i="4"/>
  <c r="AA336" i="4"/>
  <c r="V336" i="4"/>
  <c r="Q336" i="4"/>
  <c r="O336" i="4"/>
  <c r="M336" i="4"/>
  <c r="AC297" i="4"/>
  <c r="AA297" i="4"/>
  <c r="V297" i="4"/>
  <c r="Q297" i="4"/>
  <c r="O297" i="4"/>
  <c r="M297" i="4"/>
  <c r="AC296" i="4"/>
  <c r="AA296" i="4"/>
  <c r="V296" i="4"/>
  <c r="Q296" i="4"/>
  <c r="O296" i="4"/>
  <c r="M296" i="4"/>
  <c r="AC333" i="4"/>
  <c r="AA333" i="4"/>
  <c r="V333" i="4"/>
  <c r="Q333" i="4"/>
  <c r="O333" i="4"/>
  <c r="M333" i="4"/>
  <c r="AC332" i="4"/>
  <c r="AA332" i="4"/>
  <c r="V332" i="4"/>
  <c r="Q332" i="4"/>
  <c r="O332" i="4"/>
  <c r="M332" i="4"/>
  <c r="AC293" i="4"/>
  <c r="AA293" i="4"/>
  <c r="V293" i="4"/>
  <c r="Q293" i="4"/>
  <c r="O293" i="4"/>
  <c r="M293" i="4"/>
  <c r="AC292" i="4"/>
  <c r="AA292" i="4"/>
  <c r="V292" i="4"/>
  <c r="Q292" i="4"/>
  <c r="O292" i="4"/>
  <c r="M292" i="4"/>
  <c r="AC329" i="4"/>
  <c r="AA329" i="4"/>
  <c r="V329" i="4"/>
  <c r="Q329" i="4"/>
  <c r="O329" i="4"/>
  <c r="M329" i="4"/>
  <c r="AC328" i="4"/>
  <c r="AA328" i="4"/>
  <c r="V328" i="4"/>
  <c r="Q328" i="4"/>
  <c r="O328" i="4"/>
  <c r="M328" i="4"/>
  <c r="AC289" i="4"/>
  <c r="AA289" i="4"/>
  <c r="V289" i="4"/>
  <c r="Q289" i="4"/>
  <c r="O289" i="4"/>
  <c r="M289" i="4"/>
  <c r="AC288" i="4"/>
  <c r="AA288" i="4"/>
  <c r="V288" i="4"/>
  <c r="Q288" i="4"/>
  <c r="O288" i="4"/>
  <c r="M288" i="4"/>
  <c r="AC325" i="4"/>
  <c r="AA325" i="4"/>
  <c r="V325" i="4"/>
  <c r="Q325" i="4"/>
  <c r="O325" i="4"/>
  <c r="M325" i="4"/>
  <c r="AC324" i="4"/>
  <c r="AA324" i="4"/>
  <c r="V324" i="4"/>
  <c r="Q324" i="4"/>
  <c r="O324" i="4"/>
  <c r="M324" i="4"/>
  <c r="AC285" i="4"/>
  <c r="AA285" i="4"/>
  <c r="V285" i="4"/>
  <c r="Q285" i="4"/>
  <c r="O285" i="4"/>
  <c r="M285" i="4"/>
  <c r="AC284" i="4"/>
  <c r="AA284" i="4"/>
  <c r="V284" i="4"/>
  <c r="Q284" i="4"/>
  <c r="O284" i="4"/>
  <c r="M284" i="4"/>
  <c r="AC321" i="4"/>
  <c r="AA321" i="4"/>
  <c r="V321" i="4"/>
  <c r="Q321" i="4"/>
  <c r="O321" i="4"/>
  <c r="M321" i="4"/>
  <c r="AC320" i="4"/>
  <c r="AA320" i="4"/>
  <c r="V320" i="4"/>
  <c r="Q320" i="4"/>
  <c r="O320" i="4"/>
  <c r="M320" i="4"/>
  <c r="AC281" i="4"/>
  <c r="AA281" i="4"/>
  <c r="V281" i="4"/>
  <c r="Q281" i="4"/>
  <c r="O281" i="4"/>
  <c r="M281" i="4"/>
  <c r="AC280" i="4"/>
  <c r="AA280" i="4"/>
  <c r="V280" i="4"/>
  <c r="Q280" i="4"/>
  <c r="O280" i="4"/>
  <c r="M280" i="4"/>
  <c r="AC317" i="4"/>
  <c r="AA317" i="4"/>
  <c r="V317" i="4"/>
  <c r="Q317" i="4"/>
  <c r="O317" i="4"/>
  <c r="M317" i="4"/>
  <c r="AC316" i="4"/>
  <c r="AA316" i="4"/>
  <c r="V316" i="4"/>
  <c r="Q316" i="4"/>
  <c r="O316" i="4"/>
  <c r="M316" i="4"/>
  <c r="AC277" i="4"/>
  <c r="AA277" i="4"/>
  <c r="V277" i="4"/>
  <c r="Q277" i="4"/>
  <c r="O277" i="4"/>
  <c r="M277" i="4"/>
  <c r="AC276" i="4"/>
  <c r="AA276" i="4"/>
  <c r="V276" i="4"/>
  <c r="Q276" i="4"/>
  <c r="O276" i="4"/>
  <c r="M276" i="4"/>
  <c r="AC315" i="4"/>
  <c r="AA315" i="4"/>
  <c r="V315" i="4"/>
  <c r="Q315" i="4"/>
  <c r="O315" i="4"/>
  <c r="M315" i="4"/>
  <c r="AC314" i="4"/>
  <c r="AA314" i="4"/>
  <c r="V314" i="4"/>
  <c r="Q314" i="4"/>
  <c r="O314" i="4"/>
  <c r="M314" i="4"/>
  <c r="AC273" i="4"/>
  <c r="AA273" i="4"/>
  <c r="V273" i="4"/>
  <c r="Q273" i="4"/>
  <c r="O273" i="4"/>
  <c r="M273" i="4"/>
  <c r="AC272" i="4"/>
  <c r="AA272" i="4"/>
  <c r="V272" i="4"/>
  <c r="Q272" i="4"/>
  <c r="O272" i="4"/>
  <c r="M272" i="4"/>
  <c r="AC313" i="4"/>
  <c r="AA313" i="4"/>
  <c r="V313" i="4"/>
  <c r="Q313" i="4"/>
  <c r="O313" i="4"/>
  <c r="M313" i="4"/>
  <c r="AC312" i="4"/>
  <c r="AA312" i="4"/>
  <c r="V312" i="4"/>
  <c r="Q312" i="4"/>
  <c r="O312" i="4"/>
  <c r="M312" i="4"/>
  <c r="AC269" i="4"/>
  <c r="AA269" i="4"/>
  <c r="V269" i="4"/>
  <c r="Q269" i="4"/>
  <c r="O269" i="4"/>
  <c r="M269" i="4"/>
  <c r="AC268" i="4"/>
  <c r="AA268" i="4"/>
  <c r="V268" i="4"/>
  <c r="Q268" i="4"/>
  <c r="O268" i="4"/>
  <c r="M268" i="4"/>
  <c r="AB253" i="4"/>
  <c r="Z253" i="4"/>
  <c r="Y253" i="4"/>
  <c r="X253" i="4"/>
  <c r="W253" i="4"/>
  <c r="U253" i="4"/>
  <c r="T253" i="4"/>
  <c r="S253" i="4"/>
  <c r="R253" i="4"/>
  <c r="P253" i="4"/>
  <c r="N253" i="4"/>
  <c r="L253" i="4"/>
  <c r="K253" i="4"/>
  <c r="J253" i="4"/>
  <c r="I253" i="4"/>
  <c r="AC252" i="4"/>
  <c r="AA252" i="4"/>
  <c r="V252" i="4"/>
  <c r="Q252" i="4"/>
  <c r="O252" i="4"/>
  <c r="M252" i="4"/>
  <c r="AC251" i="4"/>
  <c r="AA251" i="4"/>
  <c r="V251" i="4"/>
  <c r="Q251" i="4"/>
  <c r="O251" i="4"/>
  <c r="M251" i="4"/>
  <c r="AC250" i="4"/>
  <c r="AA250" i="4"/>
  <c r="V250" i="4"/>
  <c r="Q250" i="4"/>
  <c r="O250" i="4"/>
  <c r="M250" i="4"/>
  <c r="AC249" i="4"/>
  <c r="AA249" i="4"/>
  <c r="V249" i="4"/>
  <c r="Q249" i="4"/>
  <c r="O249" i="4"/>
  <c r="M249" i="4"/>
  <c r="AC248" i="4"/>
  <c r="AA248" i="4"/>
  <c r="V248" i="4"/>
  <c r="Q248" i="4"/>
  <c r="O248" i="4"/>
  <c r="M248" i="4"/>
  <c r="AC247" i="4"/>
  <c r="AA247" i="4"/>
  <c r="V247" i="4"/>
  <c r="Q247" i="4"/>
  <c r="O247" i="4"/>
  <c r="M247" i="4"/>
  <c r="AC246" i="4"/>
  <c r="AA246" i="4"/>
  <c r="V246" i="4"/>
  <c r="Q246" i="4"/>
  <c r="O246" i="4"/>
  <c r="M246" i="4"/>
  <c r="AC245" i="4"/>
  <c r="AA245" i="4"/>
  <c r="V245" i="4"/>
  <c r="Q245" i="4"/>
  <c r="O245" i="4"/>
  <c r="M245" i="4"/>
  <c r="AC244" i="4"/>
  <c r="AA244" i="4"/>
  <c r="V244" i="4"/>
  <c r="Q244" i="4"/>
  <c r="O244" i="4"/>
  <c r="M244" i="4"/>
  <c r="AC243" i="4"/>
  <c r="AA243" i="4"/>
  <c r="V243" i="4"/>
  <c r="Q243" i="4"/>
  <c r="O243" i="4"/>
  <c r="M243" i="4"/>
  <c r="AC242" i="4"/>
  <c r="AA242" i="4"/>
  <c r="V242" i="4"/>
  <c r="Q242" i="4"/>
  <c r="O242" i="4"/>
  <c r="M242" i="4"/>
  <c r="AC241" i="4"/>
  <c r="AA241" i="4"/>
  <c r="V241" i="4"/>
  <c r="Q241" i="4"/>
  <c r="O241" i="4"/>
  <c r="M241" i="4"/>
  <c r="AC240" i="4"/>
  <c r="AA240" i="4"/>
  <c r="V240" i="4"/>
  <c r="Q240" i="4"/>
  <c r="O240" i="4"/>
  <c r="M240" i="4"/>
  <c r="AC239" i="4"/>
  <c r="AA239" i="4"/>
  <c r="V239" i="4"/>
  <c r="Q239" i="4"/>
  <c r="O239" i="4"/>
  <c r="M239" i="4"/>
  <c r="AC238" i="4"/>
  <c r="AA238" i="4"/>
  <c r="V238" i="4"/>
  <c r="Q238" i="4"/>
  <c r="O238" i="4"/>
  <c r="M238" i="4"/>
  <c r="AC237" i="4"/>
  <c r="AA237" i="4"/>
  <c r="V237" i="4"/>
  <c r="Q237" i="4"/>
  <c r="O237" i="4"/>
  <c r="M237" i="4"/>
  <c r="AC236" i="4"/>
  <c r="AA236" i="4"/>
  <c r="V236" i="4"/>
  <c r="Q236" i="4"/>
  <c r="O236" i="4"/>
  <c r="M236" i="4"/>
  <c r="AC235" i="4"/>
  <c r="AA235" i="4"/>
  <c r="V235" i="4"/>
  <c r="Q235" i="4"/>
  <c r="O235" i="4"/>
  <c r="M235" i="4"/>
  <c r="AC234" i="4"/>
  <c r="AA234" i="4"/>
  <c r="V234" i="4"/>
  <c r="Q234" i="4"/>
  <c r="O234" i="4"/>
  <c r="M234" i="4"/>
  <c r="AC233" i="4"/>
  <c r="AA233" i="4"/>
  <c r="V233" i="4"/>
  <c r="Q233" i="4"/>
  <c r="O233" i="4"/>
  <c r="M233" i="4"/>
  <c r="AC232" i="4"/>
  <c r="AA232" i="4"/>
  <c r="V232" i="4"/>
  <c r="Q232" i="4"/>
  <c r="O232" i="4"/>
  <c r="M232" i="4"/>
  <c r="AC231" i="4"/>
  <c r="AA231" i="4"/>
  <c r="V231" i="4"/>
  <c r="Q231" i="4"/>
  <c r="O231" i="4"/>
  <c r="M231" i="4"/>
  <c r="AC230" i="4"/>
  <c r="AA230" i="4"/>
  <c r="V230" i="4"/>
  <c r="Q230" i="4"/>
  <c r="O230" i="4"/>
  <c r="M230" i="4"/>
  <c r="AC229" i="4"/>
  <c r="AA229" i="4"/>
  <c r="V229" i="4"/>
  <c r="Q229" i="4"/>
  <c r="O229" i="4"/>
  <c r="M229" i="4"/>
  <c r="AC228" i="4"/>
  <c r="AA228" i="4"/>
  <c r="V228" i="4"/>
  <c r="Q228" i="4"/>
  <c r="O228" i="4"/>
  <c r="M228" i="4"/>
  <c r="AC227" i="4"/>
  <c r="AA227" i="4"/>
  <c r="V227" i="4"/>
  <c r="Q227" i="4"/>
  <c r="O227" i="4"/>
  <c r="M227" i="4"/>
  <c r="AC226" i="4"/>
  <c r="AA226" i="4"/>
  <c r="V226" i="4"/>
  <c r="Q226" i="4"/>
  <c r="O226" i="4"/>
  <c r="M226" i="4"/>
  <c r="AC225" i="4"/>
  <c r="AA225" i="4"/>
  <c r="V225" i="4"/>
  <c r="Q225" i="4"/>
  <c r="O225" i="4"/>
  <c r="M225" i="4"/>
  <c r="AC224" i="4"/>
  <c r="AA224" i="4"/>
  <c r="V224" i="4"/>
  <c r="Q224" i="4"/>
  <c r="O224" i="4"/>
  <c r="M224" i="4"/>
  <c r="AC223" i="4"/>
  <c r="AA223" i="4"/>
  <c r="V223" i="4"/>
  <c r="Q223" i="4"/>
  <c r="O223" i="4"/>
  <c r="M223" i="4"/>
  <c r="AC222" i="4"/>
  <c r="AA222" i="4"/>
  <c r="V222" i="4"/>
  <c r="Q222" i="4"/>
  <c r="O222" i="4"/>
  <c r="M222" i="4"/>
  <c r="AC221" i="4"/>
  <c r="AA221" i="4"/>
  <c r="V221" i="4"/>
  <c r="Q221" i="4"/>
  <c r="O221" i="4"/>
  <c r="M221" i="4"/>
  <c r="AB213" i="4"/>
  <c r="Z213" i="4"/>
  <c r="Y213" i="4"/>
  <c r="X213" i="4"/>
  <c r="W213" i="4"/>
  <c r="U213" i="4"/>
  <c r="T213" i="4"/>
  <c r="S213" i="4"/>
  <c r="R213" i="4"/>
  <c r="P213" i="4"/>
  <c r="N213" i="4"/>
  <c r="L213" i="4"/>
  <c r="K213" i="4"/>
  <c r="J213" i="4"/>
  <c r="I213" i="4"/>
  <c r="AC212" i="4"/>
  <c r="AA212" i="4"/>
  <c r="V212" i="4"/>
  <c r="Q212" i="4"/>
  <c r="O212" i="4"/>
  <c r="M212" i="4"/>
  <c r="AC211" i="4"/>
  <c r="AA211" i="4"/>
  <c r="V211" i="4"/>
  <c r="Q211" i="4"/>
  <c r="O211" i="4"/>
  <c r="M211" i="4"/>
  <c r="AC210" i="4"/>
  <c r="AA210" i="4"/>
  <c r="V210" i="4"/>
  <c r="Q210" i="4"/>
  <c r="O210" i="4"/>
  <c r="M210" i="4"/>
  <c r="AC209" i="4"/>
  <c r="AA209" i="4"/>
  <c r="V209" i="4"/>
  <c r="Q209" i="4"/>
  <c r="O209" i="4"/>
  <c r="M209" i="4"/>
  <c r="AC208" i="4"/>
  <c r="AA208" i="4"/>
  <c r="V208" i="4"/>
  <c r="Q208" i="4"/>
  <c r="O208" i="4"/>
  <c r="M208" i="4"/>
  <c r="AC207" i="4"/>
  <c r="AA207" i="4"/>
  <c r="V207" i="4"/>
  <c r="Q207" i="4"/>
  <c r="O207" i="4"/>
  <c r="M207" i="4"/>
  <c r="AC206" i="4"/>
  <c r="AA206" i="4"/>
  <c r="V206" i="4"/>
  <c r="Q206" i="4"/>
  <c r="O206" i="4"/>
  <c r="M206" i="4"/>
  <c r="AC205" i="4"/>
  <c r="AA205" i="4"/>
  <c r="V205" i="4"/>
  <c r="Q205" i="4"/>
  <c r="O205" i="4"/>
  <c r="M205" i="4"/>
  <c r="AC204" i="4"/>
  <c r="AA204" i="4"/>
  <c r="V204" i="4"/>
  <c r="Q204" i="4"/>
  <c r="O204" i="4"/>
  <c r="M204" i="4"/>
  <c r="AC203" i="4"/>
  <c r="AA203" i="4"/>
  <c r="V203" i="4"/>
  <c r="Q203" i="4"/>
  <c r="O203" i="4"/>
  <c r="M203" i="4"/>
  <c r="AC202" i="4"/>
  <c r="AA202" i="4"/>
  <c r="V202" i="4"/>
  <c r="Q202" i="4"/>
  <c r="O202" i="4"/>
  <c r="M202" i="4"/>
  <c r="AC201" i="4"/>
  <c r="AA201" i="4"/>
  <c r="V201" i="4"/>
  <c r="Q201" i="4"/>
  <c r="O201" i="4"/>
  <c r="M201" i="4"/>
  <c r="AC200" i="4"/>
  <c r="AA200" i="4"/>
  <c r="V200" i="4"/>
  <c r="Q200" i="4"/>
  <c r="O200" i="4"/>
  <c r="M200" i="4"/>
  <c r="AC199" i="4"/>
  <c r="AA199" i="4"/>
  <c r="V199" i="4"/>
  <c r="Q199" i="4"/>
  <c r="O199" i="4"/>
  <c r="M199" i="4"/>
  <c r="AC198" i="4"/>
  <c r="AA198" i="4"/>
  <c r="V198" i="4"/>
  <c r="Q198" i="4"/>
  <c r="O198" i="4"/>
  <c r="M198" i="4"/>
  <c r="AC197" i="4"/>
  <c r="AA197" i="4"/>
  <c r="V197" i="4"/>
  <c r="Q197" i="4"/>
  <c r="O197" i="4"/>
  <c r="M197" i="4"/>
  <c r="AC196" i="4"/>
  <c r="AA196" i="4"/>
  <c r="V196" i="4"/>
  <c r="Q196" i="4"/>
  <c r="O196" i="4"/>
  <c r="M196" i="4"/>
  <c r="AC195" i="4"/>
  <c r="AA195" i="4"/>
  <c r="V195" i="4"/>
  <c r="Q195" i="4"/>
  <c r="O195" i="4"/>
  <c r="M195" i="4"/>
  <c r="AC194" i="4"/>
  <c r="AA194" i="4"/>
  <c r="V194" i="4"/>
  <c r="Q194" i="4"/>
  <c r="O194" i="4"/>
  <c r="M194" i="4"/>
  <c r="AC193" i="4"/>
  <c r="AA193" i="4"/>
  <c r="V193" i="4"/>
  <c r="Q193" i="4"/>
  <c r="O193" i="4"/>
  <c r="M193" i="4"/>
  <c r="AC192" i="4"/>
  <c r="AA192" i="4"/>
  <c r="V192" i="4"/>
  <c r="Q192" i="4"/>
  <c r="O192" i="4"/>
  <c r="M192" i="4"/>
  <c r="AC191" i="4"/>
  <c r="AA191" i="4"/>
  <c r="V191" i="4"/>
  <c r="Q191" i="4"/>
  <c r="O191" i="4"/>
  <c r="M191" i="4"/>
  <c r="AC190" i="4"/>
  <c r="AA190" i="4"/>
  <c r="V190" i="4"/>
  <c r="Q190" i="4"/>
  <c r="O190" i="4"/>
  <c r="M190" i="4"/>
  <c r="AC189" i="4"/>
  <c r="AA189" i="4"/>
  <c r="V189" i="4"/>
  <c r="Q189" i="4"/>
  <c r="O189" i="4"/>
  <c r="M189" i="4"/>
  <c r="AC188" i="4"/>
  <c r="AA188" i="4"/>
  <c r="V188" i="4"/>
  <c r="Q188" i="4"/>
  <c r="O188" i="4"/>
  <c r="M188" i="4"/>
  <c r="AC187" i="4"/>
  <c r="AA187" i="4"/>
  <c r="V187" i="4"/>
  <c r="Q187" i="4"/>
  <c r="O187" i="4"/>
  <c r="M187" i="4"/>
  <c r="AC186" i="4"/>
  <c r="AA186" i="4"/>
  <c r="V186" i="4"/>
  <c r="Q186" i="4"/>
  <c r="O186" i="4"/>
  <c r="M186" i="4"/>
  <c r="AC185" i="4"/>
  <c r="AA185" i="4"/>
  <c r="V185" i="4"/>
  <c r="Q185" i="4"/>
  <c r="O185" i="4"/>
  <c r="M185" i="4"/>
  <c r="AC184" i="4"/>
  <c r="AA184" i="4"/>
  <c r="V184" i="4"/>
  <c r="Q184" i="4"/>
  <c r="O184" i="4"/>
  <c r="M184" i="4"/>
  <c r="AC183" i="4"/>
  <c r="AA183" i="4"/>
  <c r="V183" i="4"/>
  <c r="Q183" i="4"/>
  <c r="O183" i="4"/>
  <c r="M183" i="4"/>
  <c r="AC182" i="4"/>
  <c r="AA182" i="4"/>
  <c r="V182" i="4"/>
  <c r="Q182" i="4"/>
  <c r="O182" i="4"/>
  <c r="M182" i="4"/>
  <c r="AC181" i="4"/>
  <c r="AA181" i="4"/>
  <c r="V181" i="4"/>
  <c r="Q181" i="4"/>
  <c r="O181" i="4"/>
  <c r="M181" i="4"/>
  <c r="AB166" i="4"/>
  <c r="Z166" i="4"/>
  <c r="Y166" i="4"/>
  <c r="X166" i="4"/>
  <c r="W166" i="4"/>
  <c r="U166" i="4"/>
  <c r="T166" i="4"/>
  <c r="S166" i="4"/>
  <c r="R166" i="4"/>
  <c r="P166" i="4"/>
  <c r="N166" i="4"/>
  <c r="L166" i="4"/>
  <c r="K166" i="4"/>
  <c r="J166" i="4"/>
  <c r="I166" i="4"/>
  <c r="AC165" i="4"/>
  <c r="AA165" i="4"/>
  <c r="V165" i="4"/>
  <c r="Q165" i="4"/>
  <c r="O165" i="4"/>
  <c r="M165" i="4"/>
  <c r="AC164" i="4"/>
  <c r="AA164" i="4"/>
  <c r="V164" i="4"/>
  <c r="Q164" i="4"/>
  <c r="O164" i="4"/>
  <c r="M164" i="4"/>
  <c r="AC163" i="4"/>
  <c r="AA163" i="4"/>
  <c r="V163" i="4"/>
  <c r="Q163" i="4"/>
  <c r="O163" i="4"/>
  <c r="M163" i="4"/>
  <c r="AC162" i="4"/>
  <c r="AA162" i="4"/>
  <c r="V162" i="4"/>
  <c r="Q162" i="4"/>
  <c r="O162" i="4"/>
  <c r="M162" i="4"/>
  <c r="AC161" i="4"/>
  <c r="AA161" i="4"/>
  <c r="V161" i="4"/>
  <c r="Q161" i="4"/>
  <c r="O161" i="4"/>
  <c r="M161" i="4"/>
  <c r="AC160" i="4"/>
  <c r="AA160" i="4"/>
  <c r="V160" i="4"/>
  <c r="Q160" i="4"/>
  <c r="O160" i="4"/>
  <c r="M160" i="4"/>
  <c r="AC159" i="4"/>
  <c r="AA159" i="4"/>
  <c r="V159" i="4"/>
  <c r="Q159" i="4"/>
  <c r="O159" i="4"/>
  <c r="M159" i="4"/>
  <c r="AC158" i="4"/>
  <c r="AA158" i="4"/>
  <c r="V158" i="4"/>
  <c r="Q158" i="4"/>
  <c r="O158" i="4"/>
  <c r="M158" i="4"/>
  <c r="AC157" i="4"/>
  <c r="AA157" i="4"/>
  <c r="V157" i="4"/>
  <c r="Q157" i="4"/>
  <c r="O157" i="4"/>
  <c r="M157" i="4"/>
  <c r="AC156" i="4"/>
  <c r="AA156" i="4"/>
  <c r="V156" i="4"/>
  <c r="Q156" i="4"/>
  <c r="O156" i="4"/>
  <c r="M156" i="4"/>
  <c r="AC155" i="4"/>
  <c r="AA155" i="4"/>
  <c r="V155" i="4"/>
  <c r="Q155" i="4"/>
  <c r="O155" i="4"/>
  <c r="M155" i="4"/>
  <c r="AC154" i="4"/>
  <c r="AA154" i="4"/>
  <c r="V154" i="4"/>
  <c r="Q154" i="4"/>
  <c r="O154" i="4"/>
  <c r="M154" i="4"/>
  <c r="O474" i="4" l="1"/>
  <c r="Q474" i="4"/>
  <c r="V474" i="4"/>
  <c r="AA474" i="4"/>
  <c r="AC474" i="4"/>
  <c r="M474" i="4"/>
  <c r="M427" i="4"/>
  <c r="AC300" i="4"/>
  <c r="AA300" i="4"/>
  <c r="O387" i="4"/>
  <c r="Q427" i="4"/>
  <c r="Q340" i="4"/>
  <c r="Q300" i="4"/>
  <c r="O340" i="4"/>
  <c r="O427" i="4"/>
  <c r="V340" i="4"/>
  <c r="M387" i="4"/>
  <c r="AA340" i="4"/>
  <c r="AA345" i="4" s="1"/>
  <c r="AA346" i="4" s="1"/>
  <c r="AA387" i="4"/>
  <c r="AC340" i="4"/>
  <c r="Q387" i="4"/>
  <c r="V387" i="4"/>
  <c r="AC387" i="4"/>
  <c r="AA427" i="4"/>
  <c r="AC427" i="4"/>
  <c r="V427" i="4"/>
  <c r="M340" i="4"/>
  <c r="O300" i="4"/>
  <c r="V300" i="4"/>
  <c r="M300" i="4"/>
  <c r="O253" i="4"/>
  <c r="Q213" i="4"/>
  <c r="M213" i="4"/>
  <c r="AC213" i="4"/>
  <c r="V253" i="4"/>
  <c r="AC253" i="4"/>
  <c r="O213" i="4"/>
  <c r="V213" i="4"/>
  <c r="AA253" i="4"/>
  <c r="M253" i="4"/>
  <c r="Q253" i="4"/>
  <c r="AA213" i="4"/>
  <c r="AC345" i="4" l="1"/>
  <c r="AC346" i="4" s="1"/>
  <c r="Q258" i="4"/>
  <c r="Q259" i="4" s="1"/>
  <c r="M432" i="4"/>
  <c r="M433" i="4" s="1"/>
  <c r="AA432" i="4"/>
  <c r="AA433" i="4" s="1"/>
  <c r="Q432" i="4"/>
  <c r="Q433" i="4" s="1"/>
  <c r="O432" i="4"/>
  <c r="O433" i="4" s="1"/>
  <c r="M345" i="4"/>
  <c r="M346" i="4" s="1"/>
  <c r="V432" i="4"/>
  <c r="V433" i="4" s="1"/>
  <c r="O345" i="4"/>
  <c r="O346" i="4" s="1"/>
  <c r="Q345" i="4"/>
  <c r="Q346" i="4" s="1"/>
  <c r="AC432" i="4"/>
  <c r="AC433" i="4" s="1"/>
  <c r="O258" i="4"/>
  <c r="O259" i="4" s="1"/>
  <c r="V345" i="4"/>
  <c r="V346" i="4" s="1"/>
  <c r="AC258" i="4"/>
  <c r="AC259" i="4" s="1"/>
  <c r="M258" i="4"/>
  <c r="M259" i="4" s="1"/>
  <c r="AA258" i="4"/>
  <c r="AA259" i="4" s="1"/>
  <c r="V258" i="4"/>
  <c r="V259" i="4" s="1"/>
  <c r="AC153" i="4"/>
  <c r="AA153" i="4"/>
  <c r="V153" i="4"/>
  <c r="Q153" i="4"/>
  <c r="O153" i="4"/>
  <c r="M153" i="4"/>
  <c r="AC152" i="4"/>
  <c r="AA152" i="4"/>
  <c r="V152" i="4"/>
  <c r="Q152" i="4"/>
  <c r="O152" i="4"/>
  <c r="M152" i="4"/>
  <c r="AC151" i="4"/>
  <c r="AA151" i="4"/>
  <c r="V151" i="4"/>
  <c r="Q151" i="4"/>
  <c r="O151" i="4"/>
  <c r="M151" i="4"/>
  <c r="AC150" i="4"/>
  <c r="AA150" i="4"/>
  <c r="V150" i="4"/>
  <c r="Q150" i="4"/>
  <c r="O150" i="4"/>
  <c r="M150" i="4"/>
  <c r="AC149" i="4"/>
  <c r="AA149" i="4"/>
  <c r="V149" i="4"/>
  <c r="Q149" i="4"/>
  <c r="O149" i="4"/>
  <c r="M149" i="4"/>
  <c r="AC148" i="4"/>
  <c r="AA148" i="4"/>
  <c r="V148" i="4"/>
  <c r="Q148" i="4"/>
  <c r="O148" i="4"/>
  <c r="M148" i="4"/>
  <c r="AC147" i="4"/>
  <c r="AA147" i="4"/>
  <c r="V147" i="4"/>
  <c r="Q147" i="4"/>
  <c r="O147" i="4"/>
  <c r="M147" i="4"/>
  <c r="AC146" i="4"/>
  <c r="AA146" i="4"/>
  <c r="V146" i="4"/>
  <c r="Q146" i="4"/>
  <c r="O146" i="4"/>
  <c r="M146" i="4"/>
  <c r="AC145" i="4"/>
  <c r="AA145" i="4"/>
  <c r="V145" i="4"/>
  <c r="Q145" i="4"/>
  <c r="O145" i="4"/>
  <c r="M145" i="4"/>
  <c r="AC144" i="4"/>
  <c r="AA144" i="4"/>
  <c r="V144" i="4"/>
  <c r="Q144" i="4"/>
  <c r="O144" i="4"/>
  <c r="M144" i="4"/>
  <c r="AC143" i="4"/>
  <c r="AA143" i="4"/>
  <c r="V143" i="4"/>
  <c r="Q143" i="4"/>
  <c r="O143" i="4"/>
  <c r="M143" i="4"/>
  <c r="AC142" i="4"/>
  <c r="AA142" i="4"/>
  <c r="V142" i="4"/>
  <c r="Q142" i="4"/>
  <c r="O142" i="4"/>
  <c r="M142" i="4"/>
  <c r="AC141" i="4"/>
  <c r="AA141" i="4"/>
  <c r="V141" i="4"/>
  <c r="Q141" i="4"/>
  <c r="O141" i="4"/>
  <c r="M141" i="4"/>
  <c r="AC140" i="4"/>
  <c r="AA140" i="4"/>
  <c r="V140" i="4"/>
  <c r="Q140" i="4"/>
  <c r="O140" i="4"/>
  <c r="M140" i="4"/>
  <c r="AC139" i="4"/>
  <c r="AA139" i="4"/>
  <c r="V139" i="4"/>
  <c r="Q139" i="4"/>
  <c r="O139" i="4"/>
  <c r="M139" i="4"/>
  <c r="AC138" i="4"/>
  <c r="AA138" i="4"/>
  <c r="V138" i="4"/>
  <c r="Q138" i="4"/>
  <c r="O138" i="4"/>
  <c r="M138" i="4"/>
  <c r="AC137" i="4"/>
  <c r="AA137" i="4"/>
  <c r="V137" i="4"/>
  <c r="Q137" i="4"/>
  <c r="O137" i="4"/>
  <c r="M137" i="4"/>
  <c r="AC136" i="4"/>
  <c r="AA136" i="4"/>
  <c r="V136" i="4"/>
  <c r="Q136" i="4"/>
  <c r="O136" i="4"/>
  <c r="M136" i="4"/>
  <c r="AC135" i="4"/>
  <c r="AA135" i="4"/>
  <c r="V135" i="4"/>
  <c r="Q135" i="4"/>
  <c r="O135" i="4"/>
  <c r="M135" i="4"/>
  <c r="AC134" i="4"/>
  <c r="AA134" i="4"/>
  <c r="V134" i="4"/>
  <c r="Q134" i="4"/>
  <c r="O134" i="4"/>
  <c r="M134" i="4"/>
  <c r="AB126" i="4"/>
  <c r="Z126" i="4"/>
  <c r="Y126" i="4"/>
  <c r="X126" i="4"/>
  <c r="W126" i="4"/>
  <c r="U126" i="4"/>
  <c r="T126" i="4"/>
  <c r="S126" i="4"/>
  <c r="R126" i="4"/>
  <c r="P126" i="4"/>
  <c r="N126" i="4"/>
  <c r="L126" i="4"/>
  <c r="K126" i="4"/>
  <c r="J126" i="4"/>
  <c r="I126" i="4"/>
  <c r="AC125" i="4"/>
  <c r="AA125" i="4"/>
  <c r="V125" i="4"/>
  <c r="Q125" i="4"/>
  <c r="O125" i="4"/>
  <c r="M125" i="4"/>
  <c r="AC124" i="4"/>
  <c r="AA124" i="4"/>
  <c r="V124" i="4"/>
  <c r="Q124" i="4"/>
  <c r="O124" i="4"/>
  <c r="M124" i="4"/>
  <c r="AC123" i="4"/>
  <c r="AA123" i="4"/>
  <c r="V123" i="4"/>
  <c r="Q123" i="4"/>
  <c r="O123" i="4"/>
  <c r="M123" i="4"/>
  <c r="AC122" i="4"/>
  <c r="AA122" i="4"/>
  <c r="V122" i="4"/>
  <c r="Q122" i="4"/>
  <c r="O122" i="4"/>
  <c r="M122" i="4"/>
  <c r="AC121" i="4"/>
  <c r="AA121" i="4"/>
  <c r="V121" i="4"/>
  <c r="Q121" i="4"/>
  <c r="O121" i="4"/>
  <c r="M121" i="4"/>
  <c r="AC120" i="4"/>
  <c r="AA120" i="4"/>
  <c r="V120" i="4"/>
  <c r="Q120" i="4"/>
  <c r="O120" i="4"/>
  <c r="M120" i="4"/>
  <c r="AC119" i="4"/>
  <c r="AA119" i="4"/>
  <c r="V119" i="4"/>
  <c r="Q119" i="4"/>
  <c r="O119" i="4"/>
  <c r="M119" i="4"/>
  <c r="AC118" i="4"/>
  <c r="AA118" i="4"/>
  <c r="V118" i="4"/>
  <c r="Q118" i="4"/>
  <c r="O118" i="4"/>
  <c r="M118" i="4"/>
  <c r="AC117" i="4"/>
  <c r="AA117" i="4"/>
  <c r="V117" i="4"/>
  <c r="Q117" i="4"/>
  <c r="O117" i="4"/>
  <c r="M117" i="4"/>
  <c r="AC116" i="4"/>
  <c r="AA116" i="4"/>
  <c r="V116" i="4"/>
  <c r="Q116" i="4"/>
  <c r="O116" i="4"/>
  <c r="M116" i="4"/>
  <c r="AC115" i="4"/>
  <c r="AA115" i="4"/>
  <c r="V115" i="4"/>
  <c r="Q115" i="4"/>
  <c r="O115" i="4"/>
  <c r="M115" i="4"/>
  <c r="AC114" i="4"/>
  <c r="AA114" i="4"/>
  <c r="V114" i="4"/>
  <c r="Q114" i="4"/>
  <c r="O114" i="4"/>
  <c r="M114" i="4"/>
  <c r="AC113" i="4"/>
  <c r="AA113" i="4"/>
  <c r="V113" i="4"/>
  <c r="Q113" i="4"/>
  <c r="O113" i="4"/>
  <c r="M113" i="4"/>
  <c r="AC112" i="4"/>
  <c r="AA112" i="4"/>
  <c r="V112" i="4"/>
  <c r="Q112" i="4"/>
  <c r="O112" i="4"/>
  <c r="M112" i="4"/>
  <c r="AC111" i="4"/>
  <c r="AA111" i="4"/>
  <c r="V111" i="4"/>
  <c r="Q111" i="4"/>
  <c r="O111" i="4"/>
  <c r="M111" i="4"/>
  <c r="AC110" i="4"/>
  <c r="AA110" i="4"/>
  <c r="V110" i="4"/>
  <c r="Q110" i="4"/>
  <c r="O110" i="4"/>
  <c r="M110" i="4"/>
  <c r="AC109" i="4"/>
  <c r="AA109" i="4"/>
  <c r="V109" i="4"/>
  <c r="Q109" i="4"/>
  <c r="O109" i="4"/>
  <c r="M109" i="4"/>
  <c r="AC108" i="4"/>
  <c r="AA108" i="4"/>
  <c r="V108" i="4"/>
  <c r="Q108" i="4"/>
  <c r="O108" i="4"/>
  <c r="M108" i="4"/>
  <c r="AC107" i="4"/>
  <c r="AA107" i="4"/>
  <c r="V107" i="4"/>
  <c r="Q107" i="4"/>
  <c r="O107" i="4"/>
  <c r="M107" i="4"/>
  <c r="AC106" i="4"/>
  <c r="AA106" i="4"/>
  <c r="V106" i="4"/>
  <c r="Q106" i="4"/>
  <c r="O106" i="4"/>
  <c r="M106" i="4"/>
  <c r="AC105" i="4"/>
  <c r="AA105" i="4"/>
  <c r="V105" i="4"/>
  <c r="Q105" i="4"/>
  <c r="O105" i="4"/>
  <c r="M105" i="4"/>
  <c r="AC104" i="4"/>
  <c r="AA104" i="4"/>
  <c r="V104" i="4"/>
  <c r="Q104" i="4"/>
  <c r="O104" i="4"/>
  <c r="M104" i="4"/>
  <c r="AC103" i="4"/>
  <c r="AA103" i="4"/>
  <c r="V103" i="4"/>
  <c r="Q103" i="4"/>
  <c r="O103" i="4"/>
  <c r="M103" i="4"/>
  <c r="AC102" i="4"/>
  <c r="AA102" i="4"/>
  <c r="V102" i="4"/>
  <c r="Q102" i="4"/>
  <c r="O102" i="4"/>
  <c r="M102" i="4"/>
  <c r="AC101" i="4"/>
  <c r="AA101" i="4"/>
  <c r="V101" i="4"/>
  <c r="Q101" i="4"/>
  <c r="O101" i="4"/>
  <c r="M101" i="4"/>
  <c r="AC100" i="4"/>
  <c r="AA100" i="4"/>
  <c r="V100" i="4"/>
  <c r="Q100" i="4"/>
  <c r="O100" i="4"/>
  <c r="M100" i="4"/>
  <c r="AC99" i="4"/>
  <c r="AA99" i="4"/>
  <c r="V99" i="4"/>
  <c r="Q99" i="4"/>
  <c r="O99" i="4"/>
  <c r="M99" i="4"/>
  <c r="AC98" i="4"/>
  <c r="AA98" i="4"/>
  <c r="V98" i="4"/>
  <c r="Q98" i="4"/>
  <c r="O98" i="4"/>
  <c r="M98" i="4"/>
  <c r="AC97" i="4"/>
  <c r="AA97" i="4"/>
  <c r="V97" i="4"/>
  <c r="Q97" i="4"/>
  <c r="O97" i="4"/>
  <c r="M97" i="4"/>
  <c r="AC96" i="4"/>
  <c r="AA96" i="4"/>
  <c r="V96" i="4"/>
  <c r="Q96" i="4"/>
  <c r="O96" i="4"/>
  <c r="M96" i="4"/>
  <c r="AC95" i="4"/>
  <c r="AA95" i="4"/>
  <c r="V95" i="4"/>
  <c r="Q95" i="4"/>
  <c r="O95" i="4"/>
  <c r="M95" i="4"/>
  <c r="AC94" i="4"/>
  <c r="AA94" i="4"/>
  <c r="V94" i="4"/>
  <c r="Q94" i="4"/>
  <c r="O94" i="4"/>
  <c r="M94" i="4"/>
  <c r="AB79" i="4"/>
  <c r="Z79" i="4"/>
  <c r="Y79" i="4"/>
  <c r="X79" i="4"/>
  <c r="W79" i="4"/>
  <c r="U79" i="4"/>
  <c r="T79" i="4"/>
  <c r="S79" i="4"/>
  <c r="R79" i="4"/>
  <c r="P79" i="4"/>
  <c r="N79" i="4"/>
  <c r="L79" i="4"/>
  <c r="K79" i="4"/>
  <c r="J79" i="4"/>
  <c r="I79" i="4"/>
  <c r="AB39" i="4"/>
  <c r="Z39" i="4"/>
  <c r="Y39" i="4"/>
  <c r="X39" i="4"/>
  <c r="W39" i="4"/>
  <c r="U39" i="4"/>
  <c r="T39" i="4"/>
  <c r="S39" i="4"/>
  <c r="R39" i="4"/>
  <c r="P39" i="4"/>
  <c r="N39" i="4"/>
  <c r="L39" i="4"/>
  <c r="K39" i="4"/>
  <c r="J39" i="4"/>
  <c r="I39" i="4"/>
  <c r="M166" i="4" l="1"/>
  <c r="AA126" i="4"/>
  <c r="V126" i="4"/>
  <c r="Q126" i="4"/>
  <c r="AC126" i="4"/>
  <c r="O126" i="4"/>
  <c r="M126" i="4"/>
  <c r="O166" i="4"/>
  <c r="V166" i="4"/>
  <c r="AA166" i="4"/>
  <c r="AA171" i="4" s="1"/>
  <c r="AA172" i="4" s="1"/>
  <c r="Q166" i="4"/>
  <c r="AC166" i="4"/>
  <c r="AP73" i="1"/>
  <c r="AN73" i="1"/>
  <c r="AI73" i="1"/>
  <c r="AD73" i="1"/>
  <c r="AB73" i="1"/>
  <c r="Z73" i="1"/>
  <c r="AP72" i="1"/>
  <c r="AN72" i="1"/>
  <c r="AI72" i="1"/>
  <c r="AD72" i="1"/>
  <c r="AB72" i="1"/>
  <c r="Z72" i="1"/>
  <c r="AP71" i="1"/>
  <c r="AN71" i="1"/>
  <c r="AI71" i="1"/>
  <c r="AD71" i="1"/>
  <c r="AB71" i="1"/>
  <c r="Z71" i="1"/>
  <c r="AP70" i="1"/>
  <c r="AN70" i="1"/>
  <c r="AI70" i="1"/>
  <c r="AD70" i="1"/>
  <c r="AB70" i="1"/>
  <c r="Z70" i="1"/>
  <c r="AP69" i="1"/>
  <c r="AN69" i="1"/>
  <c r="AI69" i="1"/>
  <c r="AD69" i="1"/>
  <c r="AB69" i="1"/>
  <c r="Z69" i="1"/>
  <c r="AP68" i="1"/>
  <c r="AN68" i="1"/>
  <c r="AI68" i="1"/>
  <c r="AD68" i="1"/>
  <c r="AB68" i="1"/>
  <c r="Z68" i="1"/>
  <c r="AP67" i="1"/>
  <c r="AN67" i="1"/>
  <c r="AI67" i="1"/>
  <c r="AD67" i="1"/>
  <c r="AB67" i="1"/>
  <c r="Z67" i="1"/>
  <c r="AP66" i="1"/>
  <c r="AN66" i="1"/>
  <c r="AI66" i="1"/>
  <c r="AD66" i="1"/>
  <c r="AB66" i="1"/>
  <c r="Z66" i="1"/>
  <c r="AP65" i="1"/>
  <c r="AN65" i="1"/>
  <c r="AI65" i="1"/>
  <c r="AD65" i="1"/>
  <c r="AB65" i="1"/>
  <c r="Z65" i="1"/>
  <c r="AP64" i="1"/>
  <c r="AN64" i="1"/>
  <c r="AI64" i="1"/>
  <c r="AD64" i="1"/>
  <c r="AB64" i="1"/>
  <c r="Z64" i="1"/>
  <c r="AP63" i="1"/>
  <c r="AN63" i="1"/>
  <c r="AI63" i="1"/>
  <c r="AD63" i="1"/>
  <c r="AB63" i="1"/>
  <c r="Z63" i="1"/>
  <c r="AP62" i="1"/>
  <c r="AN62" i="1"/>
  <c r="AI62" i="1"/>
  <c r="AD62" i="1"/>
  <c r="AB62" i="1"/>
  <c r="Z62" i="1"/>
  <c r="AP61" i="1"/>
  <c r="AN61" i="1"/>
  <c r="AI61" i="1"/>
  <c r="AD61" i="1"/>
  <c r="AB61" i="1"/>
  <c r="Z61" i="1"/>
  <c r="AP60" i="1"/>
  <c r="AN60" i="1"/>
  <c r="AI60" i="1"/>
  <c r="AD60" i="1"/>
  <c r="AB60" i="1"/>
  <c r="Z60" i="1"/>
  <c r="AP59" i="1"/>
  <c r="AN59" i="1"/>
  <c r="AI59" i="1"/>
  <c r="AD59" i="1"/>
  <c r="AB59" i="1"/>
  <c r="Z59" i="1"/>
  <c r="AP58" i="1"/>
  <c r="AN58" i="1"/>
  <c r="AI58" i="1"/>
  <c r="AD58" i="1"/>
  <c r="AB58" i="1"/>
  <c r="Z58" i="1"/>
  <c r="AP57" i="1"/>
  <c r="AN57" i="1"/>
  <c r="AI57" i="1"/>
  <c r="AD57" i="1"/>
  <c r="AB57" i="1"/>
  <c r="Z57" i="1"/>
  <c r="AP56" i="1"/>
  <c r="AN56" i="1"/>
  <c r="AI56" i="1"/>
  <c r="AD56" i="1"/>
  <c r="AB56" i="1"/>
  <c r="Z56" i="1"/>
  <c r="AP55" i="1"/>
  <c r="AN55" i="1"/>
  <c r="AI55" i="1"/>
  <c r="AD55" i="1"/>
  <c r="AB55" i="1"/>
  <c r="Z55" i="1"/>
  <c r="AP54" i="1"/>
  <c r="AN54" i="1"/>
  <c r="AI54" i="1"/>
  <c r="AD54" i="1"/>
  <c r="AB54" i="1"/>
  <c r="Z54" i="1"/>
  <c r="AP53" i="1"/>
  <c r="AN53" i="1"/>
  <c r="AI53" i="1"/>
  <c r="AD53" i="1"/>
  <c r="AB53" i="1"/>
  <c r="Z53" i="1"/>
  <c r="AP52" i="1"/>
  <c r="AN52" i="1"/>
  <c r="AI52" i="1"/>
  <c r="AD52" i="1"/>
  <c r="AB52" i="1"/>
  <c r="Z52" i="1"/>
  <c r="AP51" i="1"/>
  <c r="AN51" i="1"/>
  <c r="AI51" i="1"/>
  <c r="AD51" i="1"/>
  <c r="AB51" i="1"/>
  <c r="Z51" i="1"/>
  <c r="AP50" i="1"/>
  <c r="AN50" i="1"/>
  <c r="AI50" i="1"/>
  <c r="AD50" i="1"/>
  <c r="AB50" i="1"/>
  <c r="Z50" i="1"/>
  <c r="AP49" i="1"/>
  <c r="AN49" i="1"/>
  <c r="AI49" i="1"/>
  <c r="AD49" i="1"/>
  <c r="AB49" i="1"/>
  <c r="Z49" i="1"/>
  <c r="AP48" i="1"/>
  <c r="AN48" i="1"/>
  <c r="AI48" i="1"/>
  <c r="AD48" i="1"/>
  <c r="AB48" i="1"/>
  <c r="Z48" i="1"/>
  <c r="AP47" i="1"/>
  <c r="AN47" i="1"/>
  <c r="AI47" i="1"/>
  <c r="AD47" i="1"/>
  <c r="AB47" i="1"/>
  <c r="Z47" i="1"/>
  <c r="AP46" i="1"/>
  <c r="AN46" i="1"/>
  <c r="AI46" i="1"/>
  <c r="AD46" i="1"/>
  <c r="AB46" i="1"/>
  <c r="Z46" i="1"/>
  <c r="AP45" i="1"/>
  <c r="AN45" i="1"/>
  <c r="AI45" i="1"/>
  <c r="AD45" i="1"/>
  <c r="AB45" i="1"/>
  <c r="Z45" i="1"/>
  <c r="AP44" i="1"/>
  <c r="AN44" i="1"/>
  <c r="AI44" i="1"/>
  <c r="AD44" i="1"/>
  <c r="AB44" i="1"/>
  <c r="Z44" i="1"/>
  <c r="AP43" i="1"/>
  <c r="AN43" i="1"/>
  <c r="AI43" i="1"/>
  <c r="AD43" i="1"/>
  <c r="AB43" i="1"/>
  <c r="Z43" i="1"/>
  <c r="AP42" i="1"/>
  <c r="AN42" i="1"/>
  <c r="AI42" i="1"/>
  <c r="AD42" i="1"/>
  <c r="AB42" i="1"/>
  <c r="Z42" i="1"/>
  <c r="AP41" i="1"/>
  <c r="AN41" i="1"/>
  <c r="AI41" i="1"/>
  <c r="AD41" i="1"/>
  <c r="AB41" i="1"/>
  <c r="Z41" i="1"/>
  <c r="AP40" i="1"/>
  <c r="AN40" i="1"/>
  <c r="AI40" i="1"/>
  <c r="AD40" i="1"/>
  <c r="AB40" i="1"/>
  <c r="Z40" i="1"/>
  <c r="AP39" i="1"/>
  <c r="AN39" i="1"/>
  <c r="AI39" i="1"/>
  <c r="AD39" i="1"/>
  <c r="AB39" i="1"/>
  <c r="Z39" i="1"/>
  <c r="AP38" i="1"/>
  <c r="AN38" i="1"/>
  <c r="AI38" i="1"/>
  <c r="AD38" i="1"/>
  <c r="AB38" i="1"/>
  <c r="Z38" i="1"/>
  <c r="AP37" i="1"/>
  <c r="AN37" i="1"/>
  <c r="AI37" i="1"/>
  <c r="AD37" i="1"/>
  <c r="AB37" i="1"/>
  <c r="Z37" i="1"/>
  <c r="AP36" i="1"/>
  <c r="AN36" i="1"/>
  <c r="AI36" i="1"/>
  <c r="AD36" i="1"/>
  <c r="AB36" i="1"/>
  <c r="Z36" i="1"/>
  <c r="AP35" i="1"/>
  <c r="AN35" i="1"/>
  <c r="AI35" i="1"/>
  <c r="AD35" i="1"/>
  <c r="AB35" i="1"/>
  <c r="Z35" i="1"/>
  <c r="AP34" i="1"/>
  <c r="AN34" i="1"/>
  <c r="AI34" i="1"/>
  <c r="AD34" i="1"/>
  <c r="AB34" i="1"/>
  <c r="Z34" i="1"/>
  <c r="AP33" i="1"/>
  <c r="AN33" i="1"/>
  <c r="AI33" i="1"/>
  <c r="AD33" i="1"/>
  <c r="AB33" i="1"/>
  <c r="Z33" i="1"/>
  <c r="AP32" i="1"/>
  <c r="AN32" i="1"/>
  <c r="AI32" i="1"/>
  <c r="AD32" i="1"/>
  <c r="AB32" i="1"/>
  <c r="Z32" i="1"/>
  <c r="AP31" i="1"/>
  <c r="AN31" i="1"/>
  <c r="AI31" i="1"/>
  <c r="AD31" i="1"/>
  <c r="AB31" i="1"/>
  <c r="Z31" i="1"/>
  <c r="AP30" i="1"/>
  <c r="AN30" i="1"/>
  <c r="AI30" i="1"/>
  <c r="AD30" i="1"/>
  <c r="AB30" i="1"/>
  <c r="Z30" i="1"/>
  <c r="AP29" i="1"/>
  <c r="AN29" i="1"/>
  <c r="AI29" i="1"/>
  <c r="AD29" i="1"/>
  <c r="AB29" i="1"/>
  <c r="Z29" i="1"/>
  <c r="AP28" i="1"/>
  <c r="AN28" i="1"/>
  <c r="AI28" i="1"/>
  <c r="AD28" i="1"/>
  <c r="AB28" i="1"/>
  <c r="Z28" i="1"/>
  <c r="AP27" i="1"/>
  <c r="AN27" i="1"/>
  <c r="AI27" i="1"/>
  <c r="AD27" i="1"/>
  <c r="AB27" i="1"/>
  <c r="Z27" i="1"/>
  <c r="AP26" i="1"/>
  <c r="AN26" i="1"/>
  <c r="AI26" i="1"/>
  <c r="AD26" i="1"/>
  <c r="AB26" i="1"/>
  <c r="Z26" i="1"/>
  <c r="AP25" i="1"/>
  <c r="AN25" i="1"/>
  <c r="AI25" i="1"/>
  <c r="AD25" i="1"/>
  <c r="AB25" i="1"/>
  <c r="Z25" i="1"/>
  <c r="AP24" i="1"/>
  <c r="AN24" i="1"/>
  <c r="AI24" i="1"/>
  <c r="AD24" i="1"/>
  <c r="AB24" i="1"/>
  <c r="Z24" i="1"/>
  <c r="AP23" i="1"/>
  <c r="AN23" i="1"/>
  <c r="AI23" i="1"/>
  <c r="AD23" i="1"/>
  <c r="AB23" i="1"/>
  <c r="Z23" i="1"/>
  <c r="AP22" i="1"/>
  <c r="AN22" i="1"/>
  <c r="AI22" i="1"/>
  <c r="AD22" i="1"/>
  <c r="AB22" i="1"/>
  <c r="Z22" i="1"/>
  <c r="AP21" i="1"/>
  <c r="AN21" i="1"/>
  <c r="AI21" i="1"/>
  <c r="AD21" i="1"/>
  <c r="AB21" i="1"/>
  <c r="Z21" i="1"/>
  <c r="AP20" i="1"/>
  <c r="AN20" i="1"/>
  <c r="AI20" i="1"/>
  <c r="AD20" i="1"/>
  <c r="AB20" i="1"/>
  <c r="Z20" i="1"/>
  <c r="AP19" i="1"/>
  <c r="AN19" i="1"/>
  <c r="AI19" i="1"/>
  <c r="AD19" i="1"/>
  <c r="AB19" i="1"/>
  <c r="Z19" i="1"/>
  <c r="AP18" i="1"/>
  <c r="AN18" i="1"/>
  <c r="AI18" i="1"/>
  <c r="AD18" i="1"/>
  <c r="AB18" i="1"/>
  <c r="Z18" i="1"/>
  <c r="AP17" i="1"/>
  <c r="AN17" i="1"/>
  <c r="AI17" i="1"/>
  <c r="AD17" i="1"/>
  <c r="AB17" i="1"/>
  <c r="Z17" i="1"/>
  <c r="AP16" i="1"/>
  <c r="AN16" i="1"/>
  <c r="AI16" i="1"/>
  <c r="AD16" i="1"/>
  <c r="AB16" i="1"/>
  <c r="Z16" i="1"/>
  <c r="AP15" i="1"/>
  <c r="AN15" i="1"/>
  <c r="AI15" i="1"/>
  <c r="AD15" i="1"/>
  <c r="AB15" i="1"/>
  <c r="Z15" i="1"/>
  <c r="AP14" i="1"/>
  <c r="AN14" i="1"/>
  <c r="AI14" i="1"/>
  <c r="AD14" i="1"/>
  <c r="AB14" i="1"/>
  <c r="Z14" i="1"/>
  <c r="AP13" i="1"/>
  <c r="AN13" i="1"/>
  <c r="AI13" i="1"/>
  <c r="AD13" i="1"/>
  <c r="AB13" i="1"/>
  <c r="Z13" i="1"/>
  <c r="AP12" i="1"/>
  <c r="AN12" i="1"/>
  <c r="AI12" i="1"/>
  <c r="AD12" i="1"/>
  <c r="AB12" i="1"/>
  <c r="Z12" i="1"/>
  <c r="AP11" i="1"/>
  <c r="AN11" i="1"/>
  <c r="AI11" i="1"/>
  <c r="AD11" i="1"/>
  <c r="AB11" i="1"/>
  <c r="Z11" i="1"/>
  <c r="AP10" i="1"/>
  <c r="AN10" i="1"/>
  <c r="AI10" i="1"/>
  <c r="AD10" i="1"/>
  <c r="AB10" i="1"/>
  <c r="Z10" i="1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47" i="4"/>
  <c r="M171" i="4" l="1"/>
  <c r="M172" i="4" s="1"/>
  <c r="O171" i="4"/>
  <c r="O172" i="4" s="1"/>
  <c r="V79" i="4"/>
  <c r="Q79" i="4"/>
  <c r="O79" i="4"/>
  <c r="AA79" i="4"/>
  <c r="AC79" i="4"/>
  <c r="AC171" i="4"/>
  <c r="AC172" i="4" s="1"/>
  <c r="Q171" i="4"/>
  <c r="Q172" i="4" s="1"/>
  <c r="V171" i="4"/>
  <c r="V172" i="4" s="1"/>
  <c r="O39" i="4"/>
  <c r="M79" i="4"/>
  <c r="V39" i="4"/>
  <c r="V84" i="4" s="1"/>
  <c r="V85" i="4" s="1"/>
  <c r="AA39" i="4"/>
  <c r="AC39" i="4"/>
  <c r="Q39" i="4"/>
  <c r="M39" i="4"/>
  <c r="Q84" i="4" l="1"/>
  <c r="Q85" i="4" s="1"/>
  <c r="AC84" i="4"/>
  <c r="AC85" i="4" s="1"/>
  <c r="AA84" i="4"/>
  <c r="AA85" i="4" s="1"/>
  <c r="O84" i="4"/>
  <c r="O85" i="4" s="1"/>
  <c r="M84" i="4"/>
  <c r="M85" i="4" s="1"/>
  <c r="I10" i="3" l="1"/>
  <c r="K10" i="3"/>
  <c r="C10" i="3"/>
  <c r="E60" i="3"/>
  <c r="G60" i="3"/>
  <c r="I60" i="3"/>
  <c r="K60" i="3"/>
  <c r="M60" i="3"/>
  <c r="C60" i="3"/>
  <c r="E50" i="3"/>
  <c r="G50" i="3"/>
  <c r="I50" i="3"/>
  <c r="K50" i="3"/>
  <c r="M50" i="3"/>
  <c r="C50" i="3"/>
  <c r="E40" i="3"/>
  <c r="G40" i="3"/>
  <c r="I40" i="3"/>
  <c r="K40" i="3"/>
  <c r="M40" i="3"/>
  <c r="C40" i="3"/>
  <c r="E30" i="3"/>
  <c r="G30" i="3"/>
  <c r="I30" i="3"/>
  <c r="M30" i="3"/>
  <c r="C30" i="3"/>
  <c r="I20" i="3"/>
  <c r="M20" i="3"/>
  <c r="C20" i="3"/>
</calcChain>
</file>

<file path=xl/sharedStrings.xml><?xml version="1.0" encoding="utf-8"?>
<sst xmlns="http://schemas.openxmlformats.org/spreadsheetml/2006/main" count="2156" uniqueCount="141">
  <si>
    <t>Current costs</t>
  </si>
  <si>
    <t>Current Land uses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</si>
  <si>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</si>
  <si>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</si>
  <si>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</si>
  <si>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</si>
  <si>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</si>
  <si>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</si>
  <si>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</si>
  <si>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</si>
  <si>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Optimized Land Use distribution with LU restrictions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</si>
  <si>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</si>
  <si>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</si>
  <si>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</si>
  <si>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</si>
  <si>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</si>
  <si>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</si>
  <si>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>tot opti LU0</t>
  </si>
  <si>
    <t>tot opti LU1</t>
  </si>
  <si>
    <t>tot opti LU2</t>
  </si>
  <si>
    <t>Optimized total benefit1/ES1</t>
  </si>
  <si>
    <t>Optimized total benefit2/ES2</t>
  </si>
  <si>
    <t>Objective value for LU restriction</t>
  </si>
  <si>
    <t>Objective value for Benefits restriction</t>
  </si>
  <si>
    <t>Cost of all the parcels in the initial distribution</t>
  </si>
  <si>
    <t>total ES1 of all parcels in the initial distribution</t>
  </si>
  <si>
    <t>total ES2 of all parcels in the initial distribution</t>
  </si>
  <si>
    <t xml:space="preserve">Mean of the costs of  LU1 </t>
  </si>
  <si>
    <t>Mean of the costs of  LU2</t>
  </si>
  <si>
    <t>Mean of the total benefits of LU1</t>
  </si>
  <si>
    <t>Mean of the total benefits of LU2</t>
  </si>
  <si>
    <t>Lambda of proportion for ES1 in LU1</t>
  </si>
  <si>
    <t>Lambda of proportion for ES1 in LU2</t>
  </si>
  <si>
    <t>number of parcels with lu0</t>
  </si>
  <si>
    <t xml:space="preserve"> number of parcels with lu1</t>
  </si>
  <si>
    <t>number of parcels with lu2</t>
  </si>
  <si>
    <t>optimized total cost</t>
  </si>
  <si>
    <t>Combination 0</t>
  </si>
  <si>
    <t>Combination 1</t>
  </si>
  <si>
    <t>Combination 2</t>
  </si>
  <si>
    <t>Combination 3</t>
  </si>
  <si>
    <t xml:space="preserve">Combination 4 </t>
  </si>
  <si>
    <t xml:space="preserve">Combination 5 </t>
  </si>
  <si>
    <t>Combination 6</t>
  </si>
  <si>
    <t>Combination 7</t>
  </si>
  <si>
    <t>Combination 8</t>
  </si>
  <si>
    <t xml:space="preserve">Combination 9 </t>
  </si>
  <si>
    <t>Combination 10</t>
  </si>
  <si>
    <t>Combination 11</t>
  </si>
  <si>
    <t>Combination 12</t>
  </si>
  <si>
    <t>Combination 13</t>
  </si>
  <si>
    <t>Combination 14</t>
  </si>
  <si>
    <t>Combination 15</t>
  </si>
  <si>
    <t>Combination 16</t>
  </si>
  <si>
    <t>Combination 17</t>
  </si>
  <si>
    <t>Combination 18</t>
  </si>
  <si>
    <t>Combination 19</t>
  </si>
  <si>
    <t>Combination 20</t>
  </si>
  <si>
    <t>Combination 21</t>
  </si>
  <si>
    <t>Combination 22</t>
  </si>
  <si>
    <t>Combination 23</t>
  </si>
  <si>
    <t>Combination 24</t>
  </si>
  <si>
    <t>Combination 25</t>
  </si>
  <si>
    <t>Combination 26</t>
  </si>
  <si>
    <t>Combination 27</t>
  </si>
  <si>
    <t>Combination 28</t>
  </si>
  <si>
    <t>Combination 29</t>
  </si>
  <si>
    <t>Combination 30</t>
  </si>
  <si>
    <t>Combination 31</t>
  </si>
  <si>
    <t>Combination 32</t>
  </si>
  <si>
    <t>Combination 33</t>
  </si>
  <si>
    <t>Combination 34</t>
  </si>
  <si>
    <t>Combination 35</t>
  </si>
  <si>
    <t>Combination 36</t>
  </si>
  <si>
    <t>Combination 37</t>
  </si>
  <si>
    <t>Combination 38</t>
  </si>
  <si>
    <t>Combination 39</t>
  </si>
  <si>
    <t>Combination 40</t>
  </si>
  <si>
    <t>Combination 41</t>
  </si>
  <si>
    <t>Combination 42</t>
  </si>
  <si>
    <t>Combination 43</t>
  </si>
  <si>
    <t>Combination 44</t>
  </si>
  <si>
    <t>Combination 45</t>
  </si>
  <si>
    <t>Combination 46</t>
  </si>
  <si>
    <t>Combination 47</t>
  </si>
  <si>
    <t>Combination 48</t>
  </si>
  <si>
    <t>Combination 49</t>
  </si>
  <si>
    <t>Combination 50</t>
  </si>
  <si>
    <t>Combination 51</t>
  </si>
  <si>
    <t>Combination 52</t>
  </si>
  <si>
    <t>Combination 53</t>
  </si>
  <si>
    <t>Combination 54</t>
  </si>
  <si>
    <t>Combination 55</t>
  </si>
  <si>
    <t>Combination 56</t>
  </si>
  <si>
    <t>Combination 57</t>
  </si>
  <si>
    <t>Combination 58</t>
  </si>
  <si>
    <t>Combination 59</t>
  </si>
  <si>
    <t>Combination 60</t>
  </si>
  <si>
    <t>Combination 61</t>
  </si>
  <si>
    <t>Combination 62</t>
  </si>
  <si>
    <t>Combination 63</t>
  </si>
  <si>
    <t>Average results for the 64 combinations with standard deviation 0.50</t>
  </si>
  <si>
    <t>First Parameter mean_lu1</t>
  </si>
  <si>
    <t>Combination </t>
  </si>
  <si>
    <t>INITIAL DISTRIBUTION</t>
  </si>
  <si>
    <t>OPTIMIZED NEW DISTRIBUTION LU RESTRICTION</t>
  </si>
  <si>
    <t>OPTIMIZED NEW DISTRIBUTION BENEFITS RESTRICTION</t>
  </si>
  <si>
    <t>Number in the data</t>
  </si>
  <si>
    <t>Difference to current cost (cost saving)</t>
  </si>
  <si>
    <t>unintended change in ES1</t>
  </si>
  <si>
    <t>unintended change in ES2</t>
  </si>
  <si>
    <t>Objective value Benefits restriction</t>
  </si>
  <si>
    <t>cost savings</t>
  </si>
  <si>
    <t>Unintended change in lu1</t>
  </si>
  <si>
    <t>unintended change in lu2</t>
  </si>
  <si>
    <t>SecondParameter mean_lu2</t>
  </si>
  <si>
    <t>Third Parameter meanbenefit_lu1</t>
  </si>
  <si>
    <t>Fourth Parameter meanbenefit_lu2</t>
  </si>
  <si>
    <t>Fifth Parameter propotion_lu1</t>
  </si>
  <si>
    <t>Sixth Parameter proportion_lu2</t>
  </si>
  <si>
    <t>Mean cost LU1</t>
  </si>
  <si>
    <t>costs saving LU scheme</t>
  </si>
  <si>
    <t>unintended ES1</t>
  </si>
  <si>
    <t>unintended ES2</t>
  </si>
  <si>
    <t>costs saving ES scheme</t>
  </si>
  <si>
    <t>change LU1</t>
  </si>
  <si>
    <t>Change LU2</t>
  </si>
  <si>
    <t>average 100</t>
  </si>
  <si>
    <t>average 300</t>
  </si>
  <si>
    <t>Absolute</t>
  </si>
  <si>
    <t>relative</t>
  </si>
  <si>
    <t>% relative</t>
  </si>
  <si>
    <t>Mean cost LU2</t>
  </si>
  <si>
    <t>Mean benefitLU1</t>
  </si>
  <si>
    <t>average 10</t>
  </si>
  <si>
    <t>average 30</t>
  </si>
  <si>
    <t>Mean benefitLU2</t>
  </si>
  <si>
    <t>Mean proportionLU1</t>
  </si>
  <si>
    <t>Mean proportionLU2</t>
  </si>
  <si>
    <t>TOTAL AVERAGE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</si>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</sst>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charset val="1"/>
    </font>
    <font>
      <sz val="12"/>
      <color theme="4" tint="-0.249977111117893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D9D9D9"/>
        <bgColor rgb="FFF8CBAD"/>
      </patternFill>
    </fill>
    <fill>
      <patternFill patternType="solid">
        <fgColor theme="4" tint="0.59999389629810485"/>
        <bgColor rgb="FFB4C7E7"/>
      </patternFill>
    </fill>
    <fill>
      <patternFill patternType="solid">
        <fgColor rgb="FFF8CBAD"/>
        <bgColor rgb="FFD9D9D9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3" fillId="0" borderId="0" xfId="0" applyFont="1"/>
    <xf numFmtId="0" fontId="4" fillId="4" borderId="0" xfId="0" applyFont="1" applyFill="1"/>
    <xf numFmtId="0" fontId="0" fillId="4" borderId="0" xfId="0" applyFill="1"/>
    <xf numFmtId="0" fontId="0" fillId="8" borderId="0" xfId="0" applyFill="1" applyAlignment="1">
      <alignment horizontal="center"/>
    </xf>
    <xf numFmtId="0" fontId="5" fillId="0" borderId="0" xfId="0" applyFont="1"/>
    <xf numFmtId="0" fontId="5" fillId="2" borderId="0" xfId="0" applyFont="1" applyFill="1"/>
    <xf numFmtId="0" fontId="5" fillId="9" borderId="0" xfId="0" applyFont="1" applyFill="1"/>
    <xf numFmtId="0" fontId="5" fillId="10" borderId="0" xfId="0" applyFont="1" applyFill="1"/>
    <xf numFmtId="0" fontId="5" fillId="11" borderId="0" xfId="0" applyFont="1" applyFill="1"/>
    <xf numFmtId="0" fontId="5" fillId="12" borderId="0" xfId="0" applyFont="1" applyFill="1"/>
    <xf numFmtId="0" fontId="0" fillId="12" borderId="1" xfId="0" applyFill="1" applyBorder="1"/>
    <xf numFmtId="0" fontId="0" fillId="11" borderId="0" xfId="0" applyFill="1"/>
    <xf numFmtId="0" fontId="0" fillId="13" borderId="1" xfId="0" applyFill="1" applyBorder="1"/>
    <xf numFmtId="0" fontId="4" fillId="14" borderId="0" xfId="0" applyFont="1" applyFill="1"/>
    <xf numFmtId="0" fontId="4" fillId="14" borderId="1" xfId="0" applyFont="1" applyFill="1" applyBorder="1"/>
    <xf numFmtId="0" fontId="0" fillId="12" borderId="0" xfId="0" applyFill="1"/>
    <xf numFmtId="0" fontId="0" fillId="15" borderId="0" xfId="0" applyFill="1"/>
    <xf numFmtId="0" fontId="0" fillId="3" borderId="1" xfId="0" applyFill="1" applyBorder="1"/>
    <xf numFmtId="0" fontId="0" fillId="9" borderId="1" xfId="0" applyFill="1" applyBorder="1"/>
    <xf numFmtId="0" fontId="0" fillId="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7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2" fillId="17" borderId="0" xfId="0" applyFont="1" applyFill="1"/>
    <xf numFmtId="0" fontId="2" fillId="18" borderId="0" xfId="0" applyFont="1" applyFill="1"/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17" borderId="7" xfId="0" applyFill="1" applyBorder="1"/>
    <xf numFmtId="0" fontId="2" fillId="19" borderId="0" xfId="0" applyFont="1" applyFill="1"/>
    <xf numFmtId="0" fontId="2" fillId="20" borderId="0" xfId="0" applyFont="1" applyFill="1"/>
    <xf numFmtId="0" fontId="2" fillId="19" borderId="0" xfId="0" applyFont="1" applyFill="1" applyAlignment="1">
      <alignment horizontal="center"/>
    </xf>
    <xf numFmtId="0" fontId="2" fillId="20" borderId="3" xfId="0" applyFont="1" applyFill="1" applyBorder="1"/>
    <xf numFmtId="0" fontId="2" fillId="19" borderId="3" xfId="0" applyFont="1" applyFill="1" applyBorder="1"/>
    <xf numFmtId="0" fontId="2" fillId="20" borderId="6" xfId="0" applyFont="1" applyFill="1" applyBorder="1"/>
    <xf numFmtId="0" fontId="2" fillId="19" borderId="7" xfId="0" applyFont="1" applyFill="1" applyBorder="1"/>
    <xf numFmtId="0" fontId="2" fillId="20" borderId="4" xfId="0" applyFont="1" applyFill="1" applyBorder="1"/>
    <xf numFmtId="0" fontId="2" fillId="21" borderId="0" xfId="0" applyFont="1" applyFill="1" applyAlignment="1">
      <alignment horizontal="center"/>
    </xf>
    <xf numFmtId="0" fontId="2" fillId="21" borderId="0" xfId="0" applyFont="1" applyFill="1"/>
    <xf numFmtId="0" fontId="0" fillId="0" borderId="9" xfId="0" applyBorder="1"/>
    <xf numFmtId="0" fontId="0" fillId="0" borderId="10" xfId="0" applyBorder="1"/>
    <xf numFmtId="0" fontId="0" fillId="0" borderId="8" xfId="0" applyBorder="1"/>
    <xf numFmtId="0" fontId="2" fillId="0" borderId="9" xfId="0" applyFont="1" applyBorder="1"/>
    <xf numFmtId="0" fontId="2" fillId="0" borderId="10" xfId="0" applyFont="1" applyBorder="1"/>
    <xf numFmtId="0" fontId="2" fillId="0" borderId="8" xfId="0" applyFon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2" xfId="0" applyBorder="1"/>
    <xf numFmtId="0" fontId="0" fillId="3" borderId="0" xfId="0" applyFill="1"/>
    <xf numFmtId="0" fontId="6" fillId="5" borderId="0" xfId="0" applyFont="1" applyFill="1"/>
    <xf numFmtId="0" fontId="0" fillId="18" borderId="1" xfId="0" applyFill="1" applyBorder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14" borderId="7" xfId="0" applyFont="1" applyFill="1" applyBorder="1"/>
    <xf numFmtId="0" fontId="0" fillId="0" borderId="0" xfId="0" applyFill="1"/>
    <xf numFmtId="0" fontId="4" fillId="14" borderId="0" xfId="0" applyFont="1" applyFill="1" applyAlignment="1">
      <alignment horizontal="center"/>
    </xf>
    <xf numFmtId="0" fontId="0" fillId="22" borderId="7" xfId="0" applyFont="1" applyFill="1" applyBorder="1"/>
    <xf numFmtId="0" fontId="7" fillId="23" borderId="7" xfId="0" applyFont="1" applyFill="1" applyBorder="1"/>
    <xf numFmtId="0" fontId="7" fillId="14" borderId="0" xfId="0" applyFont="1" applyFill="1"/>
    <xf numFmtId="0" fontId="4" fillId="0" borderId="0" xfId="0" applyFont="1" applyFill="1"/>
    <xf numFmtId="0" fontId="2" fillId="0" borderId="0" xfId="0" applyFont="1" applyFill="1"/>
    <xf numFmtId="0" fontId="0" fillId="0" borderId="0" xfId="0" applyFont="1" applyFill="1"/>
    <xf numFmtId="0" fontId="8" fillId="19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CBD56-AC93-A94E-B857-E01D5D6E103B}">
  <dimension ref="B2:AR2179"/>
  <sheetViews>
    <sheetView topLeftCell="A1939" zoomScale="90" workbookViewId="0">
      <selection activeCell="I9" sqref="I9"/>
    </sheetView>
  </sheetViews>
  <sheetFormatPr baseColWidth="10" defaultRowHeight="16" x14ac:dyDescent="0.2"/>
  <cols>
    <col min="2" max="2" width="43.33203125" customWidth="1"/>
    <col min="8" max="8" width="10.83203125" style="56"/>
  </cols>
  <sheetData>
    <row r="2" spans="2:44" x14ac:dyDescent="0.2">
      <c r="B2" s="5" t="s">
        <v>101</v>
      </c>
      <c r="C2" s="6"/>
      <c r="D2" s="6"/>
      <c r="H2" s="6"/>
    </row>
    <row r="5" spans="2:44" x14ac:dyDescent="0.2">
      <c r="B5" s="3" t="s">
        <v>37</v>
      </c>
    </row>
    <row r="6" spans="2:44" ht="17" thickBot="1" x14ac:dyDescent="0.25"/>
    <row r="7" spans="2:44" x14ac:dyDescent="0.2">
      <c r="B7" s="1" t="s">
        <v>0</v>
      </c>
      <c r="C7">
        <v>9724.7088880319316</v>
      </c>
      <c r="D7" t="s">
        <v>24</v>
      </c>
      <c r="H7"/>
      <c r="N7" s="3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2"/>
      <c r="AR7" s="52"/>
    </row>
    <row r="8" spans="2:44" x14ac:dyDescent="0.2">
      <c r="B8" s="1" t="s">
        <v>1</v>
      </c>
      <c r="C8" t="e">
        <v>#DIV/0!</v>
      </c>
      <c r="H8"/>
      <c r="N8" s="32" t="s">
        <v>103</v>
      </c>
      <c r="V8" s="59" t="s">
        <v>104</v>
      </c>
      <c r="W8" s="59"/>
      <c r="X8" s="59"/>
      <c r="Y8" s="60" t="s">
        <v>105</v>
      </c>
      <c r="Z8" s="60"/>
      <c r="AA8" s="60"/>
      <c r="AB8" s="60"/>
      <c r="AC8" s="60"/>
      <c r="AD8" s="60"/>
      <c r="AE8" s="60"/>
      <c r="AF8" s="60"/>
      <c r="AG8" s="60"/>
      <c r="AH8" s="61" t="s">
        <v>106</v>
      </c>
      <c r="AI8" s="61"/>
      <c r="AJ8" s="61"/>
      <c r="AK8" s="61"/>
      <c r="AL8" s="61"/>
      <c r="AM8" s="61"/>
      <c r="AN8" s="61"/>
      <c r="AO8" s="61"/>
      <c r="AP8" s="7"/>
      <c r="AQ8" s="53"/>
      <c r="AR8" s="53"/>
    </row>
    <row r="9" spans="2:44" x14ac:dyDescent="0.2">
      <c r="B9" s="1" t="s">
        <v>2</v>
      </c>
      <c r="C9">
        <v>258.02124929665843</v>
      </c>
      <c r="D9" t="s">
        <v>25</v>
      </c>
      <c r="H9"/>
      <c r="N9" s="32" t="s">
        <v>107</v>
      </c>
      <c r="P9" s="8" t="s">
        <v>4</v>
      </c>
      <c r="Q9" s="8" t="s">
        <v>5</v>
      </c>
      <c r="R9" s="8" t="s">
        <v>6</v>
      </c>
      <c r="S9" s="8" t="s">
        <v>7</v>
      </c>
      <c r="T9" s="8" t="s">
        <v>8</v>
      </c>
      <c r="U9" s="8" t="s">
        <v>9</v>
      </c>
      <c r="V9" s="9" t="s">
        <v>0</v>
      </c>
      <c r="W9" s="9" t="s">
        <v>2</v>
      </c>
      <c r="X9" s="9" t="s">
        <v>3</v>
      </c>
      <c r="Y9" s="10" t="s">
        <v>22</v>
      </c>
      <c r="Z9" s="11" t="s">
        <v>108</v>
      </c>
      <c r="AA9" s="10" t="s">
        <v>11</v>
      </c>
      <c r="AB9" s="12" t="s">
        <v>109</v>
      </c>
      <c r="AC9" s="10" t="s">
        <v>12</v>
      </c>
      <c r="AD9" s="12" t="s">
        <v>110</v>
      </c>
      <c r="AE9" s="10" t="s">
        <v>13</v>
      </c>
      <c r="AF9" s="10" t="s">
        <v>14</v>
      </c>
      <c r="AG9" s="10" t="s">
        <v>15</v>
      </c>
      <c r="AH9" s="13" t="s">
        <v>111</v>
      </c>
      <c r="AI9" s="12" t="s">
        <v>112</v>
      </c>
      <c r="AJ9" s="13" t="s">
        <v>11</v>
      </c>
      <c r="AK9" s="13" t="s">
        <v>12</v>
      </c>
      <c r="AL9" s="13" t="s">
        <v>17</v>
      </c>
      <c r="AM9" s="13" t="s">
        <v>18</v>
      </c>
      <c r="AN9" s="12" t="s">
        <v>113</v>
      </c>
      <c r="AO9" s="13" t="s">
        <v>19</v>
      </c>
      <c r="AP9" s="12" t="s">
        <v>114</v>
      </c>
      <c r="AQ9" s="53"/>
      <c r="AR9" s="53"/>
    </row>
    <row r="10" spans="2:44" x14ac:dyDescent="0.2">
      <c r="B10" s="1" t="s">
        <v>3</v>
      </c>
      <c r="C10">
        <v>64.505312324164692</v>
      </c>
      <c r="D10" t="s">
        <v>26</v>
      </c>
      <c r="H10"/>
      <c r="N10" s="32">
        <v>0</v>
      </c>
      <c r="P10">
        <v>300</v>
      </c>
      <c r="Q10">
        <v>300</v>
      </c>
      <c r="R10">
        <v>10</v>
      </c>
      <c r="S10">
        <v>10</v>
      </c>
      <c r="T10">
        <v>0.79999999999999971</v>
      </c>
      <c r="U10">
        <v>0.79999999999999971</v>
      </c>
      <c r="V10">
        <v>9724.7088880319316</v>
      </c>
      <c r="W10">
        <v>258.02124929665843</v>
      </c>
      <c r="X10">
        <v>64.505312324164692</v>
      </c>
      <c r="Y10">
        <v>5067.0432147474012</v>
      </c>
      <c r="Z10" s="15">
        <f>V10-Y10</f>
        <v>4657.6656732845304</v>
      </c>
      <c r="AA10">
        <v>257.98475845827289</v>
      </c>
      <c r="AB10" s="15">
        <f>AA10-W10</f>
        <v>-3.6490838385532243E-2</v>
      </c>
      <c r="AC10">
        <v>64.49618961456828</v>
      </c>
      <c r="AD10" s="15">
        <f>AC10-X10</f>
        <v>-9.1227095964114824E-3</v>
      </c>
      <c r="AE10">
        <v>16</v>
      </c>
      <c r="AF10">
        <v>16</v>
      </c>
      <c r="AG10">
        <v>16</v>
      </c>
      <c r="AH10">
        <v>3878.0220726272009</v>
      </c>
      <c r="AI10" s="15">
        <f>V10-AH10</f>
        <v>5846.6868154047306</v>
      </c>
      <c r="AJ10">
        <v>258.45893670141055</v>
      </c>
      <c r="AK10">
        <v>64.61473417535268</v>
      </c>
      <c r="AL10">
        <v>23.74</v>
      </c>
      <c r="AM10">
        <v>12.14</v>
      </c>
      <c r="AN10" s="15">
        <f>AM10-16</f>
        <v>-3.8599999999999994</v>
      </c>
      <c r="AO10">
        <v>12.12</v>
      </c>
      <c r="AP10" s="15">
        <f>AO10-16</f>
        <v>-3.8800000000000008</v>
      </c>
      <c r="AQ10" s="53"/>
      <c r="AR10" s="53"/>
    </row>
    <row r="11" spans="2:44" x14ac:dyDescent="0.2">
      <c r="B11" s="1" t="s">
        <v>4</v>
      </c>
      <c r="C11">
        <v>300</v>
      </c>
      <c r="D11" t="s">
        <v>27</v>
      </c>
      <c r="H11"/>
      <c r="N11" s="32">
        <v>1</v>
      </c>
      <c r="P11">
        <v>300</v>
      </c>
      <c r="Q11">
        <v>300</v>
      </c>
      <c r="R11">
        <v>10</v>
      </c>
      <c r="S11">
        <v>10</v>
      </c>
      <c r="T11">
        <v>0.79999999999999971</v>
      </c>
      <c r="U11">
        <v>0.19999999999999993</v>
      </c>
      <c r="V11">
        <v>9770.786524854826</v>
      </c>
      <c r="W11">
        <v>159.44694052978267</v>
      </c>
      <c r="X11">
        <v>161.45186010487313</v>
      </c>
      <c r="Y11">
        <v>5084.0206474518</v>
      </c>
      <c r="Z11" s="15">
        <f t="shared" ref="Z11:Z73" si="0">V11-Y11</f>
        <v>4686.765877403026</v>
      </c>
      <c r="AA11">
        <v>160.43672131545986</v>
      </c>
      <c r="AB11" s="15">
        <f t="shared" ref="AB11:AB73" si="1">AA11-W11</f>
        <v>0.98978078567719763</v>
      </c>
      <c r="AC11">
        <v>163.44242149096613</v>
      </c>
      <c r="AD11" s="15">
        <f t="shared" ref="AD11:AD73" si="2">AC11-X11</f>
        <v>1.9905613860929918</v>
      </c>
      <c r="AE11">
        <v>16</v>
      </c>
      <c r="AF11">
        <v>16</v>
      </c>
      <c r="AG11">
        <v>16</v>
      </c>
      <c r="AH11">
        <v>3849.8192738486</v>
      </c>
      <c r="AI11" s="15">
        <f t="shared" ref="AI11:AI73" si="3">V11-AH11</f>
        <v>5920.9672510062264</v>
      </c>
      <c r="AJ11">
        <v>160.17542009226779</v>
      </c>
      <c r="AK11">
        <v>162.31213373860859</v>
      </c>
      <c r="AL11">
        <v>24.32</v>
      </c>
      <c r="AM11">
        <v>11.92</v>
      </c>
      <c r="AN11" s="15">
        <f t="shared" ref="AN11:AN73" si="4">AM11-16</f>
        <v>-4.08</v>
      </c>
      <c r="AO11">
        <v>11.76</v>
      </c>
      <c r="AP11" s="15">
        <f t="shared" ref="AP11:AP73" si="5">AO11-16</f>
        <v>-4.24</v>
      </c>
      <c r="AQ11" s="53"/>
      <c r="AR11" s="53"/>
    </row>
    <row r="12" spans="2:44" x14ac:dyDescent="0.2">
      <c r="B12" s="1" t="s">
        <v>5</v>
      </c>
      <c r="C12">
        <v>300</v>
      </c>
      <c r="D12" t="s">
        <v>28</v>
      </c>
      <c r="H12"/>
      <c r="N12" s="32">
        <v>2</v>
      </c>
      <c r="P12">
        <v>300</v>
      </c>
      <c r="Q12">
        <v>300</v>
      </c>
      <c r="R12">
        <v>10</v>
      </c>
      <c r="S12">
        <v>30</v>
      </c>
      <c r="T12">
        <v>0.79999999999999971</v>
      </c>
      <c r="U12">
        <v>0.79999999999999971</v>
      </c>
      <c r="V12">
        <v>9476.0090064456472</v>
      </c>
      <c r="W12">
        <v>515.92173711796909</v>
      </c>
      <c r="X12">
        <v>128.98043427949199</v>
      </c>
      <c r="Y12">
        <v>4895.321734745402</v>
      </c>
      <c r="Z12" s="15">
        <f t="shared" si="0"/>
        <v>4580.6872717002452</v>
      </c>
      <c r="AA12">
        <v>510.59237614673344</v>
      </c>
      <c r="AB12" s="15">
        <f t="shared" si="1"/>
        <v>-5.3293609712356442</v>
      </c>
      <c r="AC12">
        <v>127.64809403668302</v>
      </c>
      <c r="AD12" s="15">
        <f t="shared" si="2"/>
        <v>-1.3323402428089679</v>
      </c>
      <c r="AE12">
        <v>16</v>
      </c>
      <c r="AF12">
        <v>16</v>
      </c>
      <c r="AG12">
        <v>16</v>
      </c>
      <c r="AH12">
        <v>2827.2509471822</v>
      </c>
      <c r="AI12" s="15">
        <f t="shared" si="3"/>
        <v>6648.7580592634476</v>
      </c>
      <c r="AJ12">
        <v>517.03548916219938</v>
      </c>
      <c r="AK12">
        <v>129.25887229054945</v>
      </c>
      <c r="AL12">
        <v>29.8</v>
      </c>
      <c r="AM12">
        <v>2.76</v>
      </c>
      <c r="AN12" s="15">
        <f t="shared" si="4"/>
        <v>-13.24</v>
      </c>
      <c r="AO12">
        <v>15.44</v>
      </c>
      <c r="AP12" s="15">
        <f t="shared" si="5"/>
        <v>-0.5600000000000005</v>
      </c>
      <c r="AQ12" s="53"/>
      <c r="AR12" s="53"/>
    </row>
    <row r="13" spans="2:44" x14ac:dyDescent="0.2">
      <c r="B13" s="1" t="s">
        <v>6</v>
      </c>
      <c r="C13">
        <v>10</v>
      </c>
      <c r="D13" t="s">
        <v>29</v>
      </c>
      <c r="H13"/>
      <c r="N13" s="32">
        <v>3</v>
      </c>
      <c r="P13">
        <v>300</v>
      </c>
      <c r="Q13">
        <v>300</v>
      </c>
      <c r="R13">
        <v>10</v>
      </c>
      <c r="S13">
        <v>30</v>
      </c>
      <c r="T13">
        <v>0.79999999999999971</v>
      </c>
      <c r="U13">
        <v>0.19999999999999993</v>
      </c>
      <c r="V13">
        <v>9676.5200691016125</v>
      </c>
      <c r="W13">
        <v>227.74382748510212</v>
      </c>
      <c r="X13">
        <v>426.85092899305005</v>
      </c>
      <c r="Y13">
        <v>5074.9695872132006</v>
      </c>
      <c r="Z13" s="15">
        <f t="shared" si="0"/>
        <v>4601.5504818884119</v>
      </c>
      <c r="AA13">
        <v>229.07390814357427</v>
      </c>
      <c r="AB13" s="15">
        <f t="shared" si="1"/>
        <v>1.3300806584721556</v>
      </c>
      <c r="AC13">
        <v>419.39944528596652</v>
      </c>
      <c r="AD13" s="15">
        <f t="shared" si="2"/>
        <v>-7.4514837070835256</v>
      </c>
      <c r="AE13">
        <v>16</v>
      </c>
      <c r="AF13">
        <v>16</v>
      </c>
      <c r="AG13">
        <v>16</v>
      </c>
      <c r="AH13">
        <v>3944.4673333683986</v>
      </c>
      <c r="AI13" s="15">
        <f t="shared" si="3"/>
        <v>5732.0527357332139</v>
      </c>
      <c r="AJ13">
        <v>228.42644444224831</v>
      </c>
      <c r="AK13">
        <v>433.10607824599651</v>
      </c>
      <c r="AL13">
        <v>23.78</v>
      </c>
      <c r="AM13">
        <v>11.9</v>
      </c>
      <c r="AN13" s="15">
        <f t="shared" si="4"/>
        <v>-4.0999999999999996</v>
      </c>
      <c r="AO13">
        <v>12.32</v>
      </c>
      <c r="AP13" s="15">
        <f t="shared" si="5"/>
        <v>-3.6799999999999997</v>
      </c>
      <c r="AQ13" s="53"/>
      <c r="AR13" s="53"/>
    </row>
    <row r="14" spans="2:44" x14ac:dyDescent="0.2">
      <c r="B14" s="1" t="s">
        <v>7</v>
      </c>
      <c r="C14">
        <v>10</v>
      </c>
      <c r="D14" t="s">
        <v>30</v>
      </c>
      <c r="H14"/>
      <c r="N14" s="32">
        <v>4</v>
      </c>
      <c r="P14">
        <v>300</v>
      </c>
      <c r="Q14">
        <v>100</v>
      </c>
      <c r="R14">
        <v>10</v>
      </c>
      <c r="S14">
        <v>10</v>
      </c>
      <c r="T14">
        <v>0.79999999999999971</v>
      </c>
      <c r="U14">
        <v>0.79999999999999971</v>
      </c>
      <c r="V14">
        <v>6305.6129542189756</v>
      </c>
      <c r="W14">
        <v>256.79700453770607</v>
      </c>
      <c r="X14">
        <v>64.199251134426575</v>
      </c>
      <c r="Y14">
        <v>3213.8179349736001</v>
      </c>
      <c r="Z14" s="15">
        <f t="shared" si="0"/>
        <v>3091.7950192453754</v>
      </c>
      <c r="AA14">
        <v>257.40520057766082</v>
      </c>
      <c r="AB14" s="15">
        <f t="shared" si="1"/>
        <v>0.60819603995474836</v>
      </c>
      <c r="AC14">
        <v>64.351300144415262</v>
      </c>
      <c r="AD14" s="15">
        <f t="shared" si="2"/>
        <v>0.15204900998868709</v>
      </c>
      <c r="AE14">
        <v>16</v>
      </c>
      <c r="AF14">
        <v>16</v>
      </c>
      <c r="AG14">
        <v>16</v>
      </c>
      <c r="AH14">
        <v>1793.5936290676004</v>
      </c>
      <c r="AI14" s="15">
        <f t="shared" si="3"/>
        <v>4512.0193251513756</v>
      </c>
      <c r="AJ14">
        <v>257.17037175643628</v>
      </c>
      <c r="AK14">
        <v>64.292592939109142</v>
      </c>
      <c r="AL14">
        <v>22.84</v>
      </c>
      <c r="AM14">
        <v>3.62</v>
      </c>
      <c r="AN14" s="15">
        <f t="shared" si="4"/>
        <v>-12.379999999999999</v>
      </c>
      <c r="AO14">
        <v>21.54</v>
      </c>
      <c r="AP14" s="15">
        <f t="shared" si="5"/>
        <v>5.5399999999999991</v>
      </c>
      <c r="AQ14" s="53"/>
      <c r="AR14" s="53"/>
    </row>
    <row r="15" spans="2:44" x14ac:dyDescent="0.2">
      <c r="B15" s="1" t="s">
        <v>8</v>
      </c>
      <c r="C15">
        <v>0.79999999999999971</v>
      </c>
      <c r="D15" t="s">
        <v>31</v>
      </c>
      <c r="H15"/>
      <c r="N15" s="32">
        <v>5</v>
      </c>
      <c r="P15">
        <v>300</v>
      </c>
      <c r="Q15">
        <v>100</v>
      </c>
      <c r="R15">
        <v>10</v>
      </c>
      <c r="S15">
        <v>10</v>
      </c>
      <c r="T15">
        <v>0.79999999999999971</v>
      </c>
      <c r="U15">
        <v>0.19999999999999993</v>
      </c>
      <c r="V15">
        <v>6363.731158595403</v>
      </c>
      <c r="W15">
        <v>160.56269795823613</v>
      </c>
      <c r="X15">
        <v>164.06663672538522</v>
      </c>
      <c r="Y15">
        <v>3256.9229818949993</v>
      </c>
      <c r="Z15" s="15">
        <f t="shared" si="0"/>
        <v>3106.8081767004037</v>
      </c>
      <c r="AA15">
        <v>163.31449328172005</v>
      </c>
      <c r="AB15" s="15">
        <f t="shared" si="1"/>
        <v>2.7517953234839183</v>
      </c>
      <c r="AC15">
        <v>162.62832681731871</v>
      </c>
      <c r="AD15" s="15">
        <f t="shared" si="2"/>
        <v>-1.4383099080665147</v>
      </c>
      <c r="AE15">
        <v>16</v>
      </c>
      <c r="AF15">
        <v>16</v>
      </c>
      <c r="AG15">
        <v>16</v>
      </c>
      <c r="AH15">
        <v>2511.1416797841998</v>
      </c>
      <c r="AI15" s="15">
        <f t="shared" si="3"/>
        <v>3852.5894788112032</v>
      </c>
      <c r="AJ15">
        <v>160.92315466972465</v>
      </c>
      <c r="AK15">
        <v>168.08520668132238</v>
      </c>
      <c r="AL15">
        <v>23.32</v>
      </c>
      <c r="AM15">
        <v>11.86</v>
      </c>
      <c r="AN15" s="15">
        <f t="shared" si="4"/>
        <v>-4.1400000000000006</v>
      </c>
      <c r="AO15">
        <v>12.82</v>
      </c>
      <c r="AP15" s="15">
        <f t="shared" si="5"/>
        <v>-3.1799999999999997</v>
      </c>
      <c r="AQ15" s="53"/>
      <c r="AR15" s="53"/>
    </row>
    <row r="16" spans="2:44" x14ac:dyDescent="0.2">
      <c r="B16" s="1" t="s">
        <v>9</v>
      </c>
      <c r="C16">
        <v>0.79999999999999971</v>
      </c>
      <c r="D16" t="s">
        <v>32</v>
      </c>
      <c r="H16"/>
      <c r="N16" s="32">
        <v>6</v>
      </c>
      <c r="P16">
        <v>300</v>
      </c>
      <c r="Q16">
        <v>100</v>
      </c>
      <c r="R16">
        <v>10</v>
      </c>
      <c r="S16">
        <v>30</v>
      </c>
      <c r="T16">
        <v>0.79999999999999971</v>
      </c>
      <c r="U16">
        <v>0.79999999999999971</v>
      </c>
      <c r="V16">
        <v>6410.8634966995496</v>
      </c>
      <c r="W16">
        <v>510.12286138522609</v>
      </c>
      <c r="X16">
        <v>127.53071534630615</v>
      </c>
      <c r="Y16">
        <v>3362.4686165880003</v>
      </c>
      <c r="Z16" s="15">
        <f t="shared" si="0"/>
        <v>3048.3948801115494</v>
      </c>
      <c r="AA16">
        <v>517.82576688189317</v>
      </c>
      <c r="AB16" s="15">
        <f t="shared" si="1"/>
        <v>7.7029054966670856</v>
      </c>
      <c r="AC16">
        <v>129.45644172047287</v>
      </c>
      <c r="AD16" s="15">
        <f t="shared" si="2"/>
        <v>1.9257263741667145</v>
      </c>
      <c r="AE16">
        <v>16</v>
      </c>
      <c r="AF16">
        <v>16</v>
      </c>
      <c r="AG16">
        <v>16</v>
      </c>
      <c r="AH16">
        <v>1004.9826184246001</v>
      </c>
      <c r="AI16" s="15">
        <f t="shared" si="3"/>
        <v>5405.8808782749493</v>
      </c>
      <c r="AJ16">
        <v>512.00821140722769</v>
      </c>
      <c r="AK16">
        <v>128.00205285180652</v>
      </c>
      <c r="AL16">
        <v>31.42</v>
      </c>
      <c r="AM16">
        <v>0.68</v>
      </c>
      <c r="AN16" s="15">
        <f t="shared" si="4"/>
        <v>-15.32</v>
      </c>
      <c r="AO16">
        <v>15.9</v>
      </c>
      <c r="AP16" s="15">
        <f t="shared" si="5"/>
        <v>-9.9999999999999645E-2</v>
      </c>
      <c r="AQ16" s="53"/>
      <c r="AR16" s="53"/>
    </row>
    <row r="17" spans="2:44" x14ac:dyDescent="0.2">
      <c r="B17" s="1"/>
      <c r="C17" t="e">
        <v>#DIV/0!</v>
      </c>
      <c r="H17"/>
      <c r="N17" s="32">
        <v>7</v>
      </c>
      <c r="P17">
        <v>300</v>
      </c>
      <c r="Q17">
        <v>100</v>
      </c>
      <c r="R17">
        <v>10</v>
      </c>
      <c r="S17">
        <v>30</v>
      </c>
      <c r="T17">
        <v>0.79999999999999971</v>
      </c>
      <c r="U17">
        <v>0.19999999999999993</v>
      </c>
      <c r="V17">
        <v>6306.259730586321</v>
      </c>
      <c r="W17">
        <v>224.19859492866144</v>
      </c>
      <c r="X17">
        <v>414.73018447183864</v>
      </c>
      <c r="Y17">
        <v>3305.7932191438008</v>
      </c>
      <c r="Z17" s="15">
        <f t="shared" si="0"/>
        <v>3000.4665114425202</v>
      </c>
      <c r="AA17">
        <v>223.08604194787895</v>
      </c>
      <c r="AB17" s="15">
        <f t="shared" si="1"/>
        <v>-1.1125529807824819</v>
      </c>
      <c r="AC17">
        <v>418.07536052076017</v>
      </c>
      <c r="AD17" s="15">
        <f t="shared" si="2"/>
        <v>3.3451760489215303</v>
      </c>
      <c r="AE17">
        <v>16</v>
      </c>
      <c r="AF17">
        <v>16</v>
      </c>
      <c r="AG17">
        <v>16</v>
      </c>
      <c r="AH17">
        <v>2046.9369109341999</v>
      </c>
      <c r="AI17" s="15">
        <f t="shared" si="3"/>
        <v>4259.3228196521213</v>
      </c>
      <c r="AJ17">
        <v>224.48598621558622</v>
      </c>
      <c r="AK17">
        <v>695.7469769309273</v>
      </c>
      <c r="AL17">
        <v>20.52</v>
      </c>
      <c r="AM17">
        <v>5.04</v>
      </c>
      <c r="AN17" s="15">
        <f t="shared" si="4"/>
        <v>-10.96</v>
      </c>
      <c r="AO17">
        <v>22.44</v>
      </c>
      <c r="AP17" s="15">
        <f t="shared" si="5"/>
        <v>6.4400000000000013</v>
      </c>
      <c r="AQ17" s="53"/>
      <c r="AR17" s="53"/>
    </row>
    <row r="18" spans="2:44" x14ac:dyDescent="0.2">
      <c r="B18" s="1"/>
      <c r="C18" t="e">
        <v>#DIV/0!</v>
      </c>
      <c r="H18"/>
      <c r="N18" s="32">
        <v>8</v>
      </c>
      <c r="P18">
        <v>300</v>
      </c>
      <c r="Q18">
        <v>300</v>
      </c>
      <c r="R18">
        <v>10</v>
      </c>
      <c r="S18">
        <v>10</v>
      </c>
      <c r="T18">
        <v>0.19999999999999993</v>
      </c>
      <c r="U18">
        <v>0.79999999999999971</v>
      </c>
      <c r="V18">
        <v>9760.0370390940425</v>
      </c>
      <c r="W18">
        <v>156.94129049283029</v>
      </c>
      <c r="X18">
        <v>162.36138332802912</v>
      </c>
      <c r="Y18">
        <v>5037.8235598010015</v>
      </c>
      <c r="Z18" s="15">
        <f t="shared" si="0"/>
        <v>4722.213479293041</v>
      </c>
      <c r="AA18">
        <v>164.17776566903376</v>
      </c>
      <c r="AB18" s="15">
        <f t="shared" si="1"/>
        <v>7.23647517620347</v>
      </c>
      <c r="AC18">
        <v>163.31024987172555</v>
      </c>
      <c r="AD18" s="15">
        <f t="shared" si="2"/>
        <v>0.94886654369642542</v>
      </c>
      <c r="AE18">
        <v>16</v>
      </c>
      <c r="AF18">
        <v>16</v>
      </c>
      <c r="AG18">
        <v>16</v>
      </c>
      <c r="AH18">
        <v>3831.2401439755981</v>
      </c>
      <c r="AI18" s="15">
        <f t="shared" si="3"/>
        <v>5928.7968951184448</v>
      </c>
      <c r="AJ18">
        <v>157.87677430985181</v>
      </c>
      <c r="AK18">
        <v>163.16446987556748</v>
      </c>
      <c r="AL18">
        <v>23.98</v>
      </c>
      <c r="AM18">
        <v>12.3</v>
      </c>
      <c r="AN18" s="15">
        <f t="shared" si="4"/>
        <v>-3.6999999999999993</v>
      </c>
      <c r="AO18">
        <v>11.72</v>
      </c>
      <c r="AP18" s="15">
        <f t="shared" si="5"/>
        <v>-4.2799999999999994</v>
      </c>
      <c r="AQ18" s="53"/>
      <c r="AR18" s="53"/>
    </row>
    <row r="19" spans="2:44" x14ac:dyDescent="0.2">
      <c r="B19" s="1"/>
      <c r="C19" t="e">
        <v>#DIV/0!</v>
      </c>
      <c r="H19"/>
      <c r="N19" s="32">
        <v>9</v>
      </c>
      <c r="P19">
        <v>300</v>
      </c>
      <c r="Q19">
        <v>300</v>
      </c>
      <c r="R19">
        <v>10</v>
      </c>
      <c r="S19">
        <v>10</v>
      </c>
      <c r="T19">
        <v>0.19999999999999993</v>
      </c>
      <c r="U19">
        <v>0.19999999999999993</v>
      </c>
      <c r="V19">
        <v>9771.4455579958758</v>
      </c>
      <c r="W19">
        <v>64.091528131093582</v>
      </c>
      <c r="X19">
        <v>256.36611252437388</v>
      </c>
      <c r="Y19">
        <v>5126.1890538235994</v>
      </c>
      <c r="Z19" s="15">
        <f t="shared" si="0"/>
        <v>4645.2565041722764</v>
      </c>
      <c r="AA19">
        <v>63.26460228373999</v>
      </c>
      <c r="AB19" s="15">
        <f t="shared" si="1"/>
        <v>-0.82692584735359276</v>
      </c>
      <c r="AC19">
        <v>253.0584091349597</v>
      </c>
      <c r="AD19" s="15">
        <f t="shared" si="2"/>
        <v>-3.3077033894141721</v>
      </c>
      <c r="AE19">
        <v>16</v>
      </c>
      <c r="AF19">
        <v>16</v>
      </c>
      <c r="AG19">
        <v>16</v>
      </c>
      <c r="AH19">
        <v>3912.895752682201</v>
      </c>
      <c r="AI19" s="15">
        <f t="shared" si="3"/>
        <v>5858.5498053136744</v>
      </c>
      <c r="AJ19">
        <v>64.18202526743336</v>
      </c>
      <c r="AK19">
        <v>256.72810106973316</v>
      </c>
      <c r="AL19">
        <v>24</v>
      </c>
      <c r="AM19">
        <v>12.48</v>
      </c>
      <c r="AN19" s="15">
        <f t="shared" si="4"/>
        <v>-3.5199999999999996</v>
      </c>
      <c r="AO19">
        <v>11.52</v>
      </c>
      <c r="AP19" s="15">
        <f t="shared" si="5"/>
        <v>-4.4800000000000004</v>
      </c>
      <c r="AQ19" s="53"/>
      <c r="AR19" s="53"/>
    </row>
    <row r="20" spans="2:44" x14ac:dyDescent="0.2">
      <c r="B20" s="1"/>
      <c r="C20" t="e">
        <v>#DIV/0!</v>
      </c>
      <c r="H20"/>
      <c r="N20" s="32">
        <v>10</v>
      </c>
      <c r="P20">
        <v>300</v>
      </c>
      <c r="Q20">
        <v>300</v>
      </c>
      <c r="R20">
        <v>10</v>
      </c>
      <c r="S20">
        <v>30</v>
      </c>
      <c r="T20">
        <v>0.19999999999999993</v>
      </c>
      <c r="U20">
        <v>0.79999999999999971</v>
      </c>
      <c r="V20">
        <v>9625.0200617402388</v>
      </c>
      <c r="W20">
        <v>404.94616882359406</v>
      </c>
      <c r="X20">
        <v>219.87906356130145</v>
      </c>
      <c r="Y20">
        <v>4990.4703305249996</v>
      </c>
      <c r="Z20" s="15">
        <f t="shared" si="0"/>
        <v>4634.5497312152393</v>
      </c>
      <c r="AA20">
        <v>419.20702450905009</v>
      </c>
      <c r="AB20" s="15">
        <f t="shared" si="1"/>
        <v>14.260855685456022</v>
      </c>
      <c r="AC20">
        <v>227.18917845550899</v>
      </c>
      <c r="AD20" s="15">
        <f t="shared" si="2"/>
        <v>7.310114894207544</v>
      </c>
      <c r="AE20">
        <v>16</v>
      </c>
      <c r="AF20">
        <v>16</v>
      </c>
      <c r="AG20">
        <v>16</v>
      </c>
      <c r="AH20">
        <v>3766.4175061716001</v>
      </c>
      <c r="AI20" s="15">
        <f t="shared" si="3"/>
        <v>5858.6025555686392</v>
      </c>
      <c r="AJ20">
        <v>415.59176088015033</v>
      </c>
      <c r="AK20">
        <v>220.4202352641758</v>
      </c>
      <c r="AL20">
        <v>24.2</v>
      </c>
      <c r="AM20">
        <v>11.64</v>
      </c>
      <c r="AN20" s="15">
        <f t="shared" si="4"/>
        <v>-4.3599999999999994</v>
      </c>
      <c r="AO20">
        <v>12.16</v>
      </c>
      <c r="AP20" s="15">
        <f t="shared" si="5"/>
        <v>-3.84</v>
      </c>
      <c r="AQ20" s="53"/>
      <c r="AR20" s="53"/>
    </row>
    <row r="21" spans="2:44" x14ac:dyDescent="0.2">
      <c r="B21" s="1" t="s">
        <v>22</v>
      </c>
      <c r="C21">
        <v>5067.0432147474012</v>
      </c>
      <c r="D21" t="s">
        <v>36</v>
      </c>
      <c r="H21"/>
      <c r="N21" s="32">
        <v>11</v>
      </c>
      <c r="P21">
        <v>300</v>
      </c>
      <c r="Q21">
        <v>300</v>
      </c>
      <c r="R21">
        <v>10</v>
      </c>
      <c r="S21">
        <v>30</v>
      </c>
      <c r="T21">
        <v>0.19999999999999993</v>
      </c>
      <c r="U21">
        <v>0.19999999999999993</v>
      </c>
      <c r="V21">
        <v>9610.4520787218789</v>
      </c>
      <c r="W21">
        <v>128.22972904739055</v>
      </c>
      <c r="X21">
        <v>512.91891618956333</v>
      </c>
      <c r="Y21">
        <v>5022.2413216503992</v>
      </c>
      <c r="Z21" s="15">
        <f t="shared" si="0"/>
        <v>4588.2107570714797</v>
      </c>
      <c r="AA21">
        <v>128.74633413573213</v>
      </c>
      <c r="AB21" s="15">
        <f t="shared" si="1"/>
        <v>0.51660508834157781</v>
      </c>
      <c r="AC21">
        <v>514.98533654293044</v>
      </c>
      <c r="AD21" s="15">
        <f t="shared" si="2"/>
        <v>2.0664203533671071</v>
      </c>
      <c r="AE21">
        <v>16</v>
      </c>
      <c r="AF21">
        <v>16</v>
      </c>
      <c r="AG21">
        <v>16</v>
      </c>
      <c r="AH21">
        <v>2814.4259059866004</v>
      </c>
      <c r="AI21" s="15">
        <f t="shared" si="3"/>
        <v>6796.026172735279</v>
      </c>
      <c r="AJ21">
        <v>128.59911981398633</v>
      </c>
      <c r="AK21">
        <v>514.39647925594704</v>
      </c>
      <c r="AL21">
        <v>30.22</v>
      </c>
      <c r="AM21">
        <v>2.2999999999999998</v>
      </c>
      <c r="AN21" s="15">
        <f t="shared" si="4"/>
        <v>-13.7</v>
      </c>
      <c r="AO21">
        <v>15.48</v>
      </c>
      <c r="AP21" s="15">
        <f t="shared" si="5"/>
        <v>-0.51999999999999957</v>
      </c>
      <c r="AQ21" s="53"/>
      <c r="AR21" s="53"/>
    </row>
    <row r="22" spans="2:44" x14ac:dyDescent="0.2">
      <c r="B22" s="1" t="s">
        <v>10</v>
      </c>
      <c r="C22" t="e">
        <v>#DIV/0!</v>
      </c>
      <c r="H22"/>
      <c r="N22" s="32">
        <v>12</v>
      </c>
      <c r="P22">
        <v>300</v>
      </c>
      <c r="Q22">
        <v>100</v>
      </c>
      <c r="R22">
        <v>10</v>
      </c>
      <c r="S22">
        <v>10</v>
      </c>
      <c r="T22">
        <v>0.19999999999999993</v>
      </c>
      <c r="U22">
        <v>0.79999999999999971</v>
      </c>
      <c r="V22">
        <v>6559.3094604507924</v>
      </c>
      <c r="W22">
        <v>159.04072352183803</v>
      </c>
      <c r="X22">
        <v>162.34223951903422</v>
      </c>
      <c r="Y22">
        <v>3308.1766336634</v>
      </c>
      <c r="Z22" s="15">
        <f t="shared" si="0"/>
        <v>3251.1328267873923</v>
      </c>
      <c r="AA22">
        <v>158.67584940202846</v>
      </c>
      <c r="AB22" s="15">
        <f t="shared" si="1"/>
        <v>-0.36487411980957063</v>
      </c>
      <c r="AC22">
        <v>157.17424059971964</v>
      </c>
      <c r="AD22" s="15">
        <f t="shared" si="2"/>
        <v>-5.1679989193145843</v>
      </c>
      <c r="AE22">
        <v>16</v>
      </c>
      <c r="AF22">
        <v>16</v>
      </c>
      <c r="AG22">
        <v>16</v>
      </c>
      <c r="AH22">
        <v>2690.2442878257989</v>
      </c>
      <c r="AI22" s="15">
        <f t="shared" si="3"/>
        <v>3869.0651726249935</v>
      </c>
      <c r="AJ22">
        <v>163.02312399508352</v>
      </c>
      <c r="AK22">
        <v>162.78579515388211</v>
      </c>
      <c r="AL22">
        <v>23.22</v>
      </c>
      <c r="AM22">
        <v>12.44</v>
      </c>
      <c r="AN22" s="15">
        <f t="shared" si="4"/>
        <v>-3.5600000000000005</v>
      </c>
      <c r="AO22">
        <v>12.34</v>
      </c>
      <c r="AP22" s="15">
        <f t="shared" si="5"/>
        <v>-3.66</v>
      </c>
      <c r="AQ22" s="53"/>
      <c r="AR22" s="53"/>
    </row>
    <row r="23" spans="2:44" x14ac:dyDescent="0.2">
      <c r="B23" s="1" t="s">
        <v>11</v>
      </c>
      <c r="C23">
        <v>257.98475845827289</v>
      </c>
      <c r="H23"/>
      <c r="N23" s="32">
        <v>13</v>
      </c>
      <c r="P23">
        <v>300</v>
      </c>
      <c r="Q23">
        <v>100</v>
      </c>
      <c r="R23">
        <v>10</v>
      </c>
      <c r="S23">
        <v>10</v>
      </c>
      <c r="T23">
        <v>0.19999999999999993</v>
      </c>
      <c r="U23">
        <v>0.19999999999999993</v>
      </c>
      <c r="V23">
        <v>6576.8557201619997</v>
      </c>
      <c r="W23">
        <v>64.728408187499625</v>
      </c>
      <c r="X23">
        <v>258.91363274999816</v>
      </c>
      <c r="Y23">
        <v>3397.2497125932</v>
      </c>
      <c r="Z23" s="15">
        <f t="shared" si="0"/>
        <v>3179.6060075687997</v>
      </c>
      <c r="AA23">
        <v>64.201534821572949</v>
      </c>
      <c r="AB23" s="15">
        <f t="shared" si="1"/>
        <v>-0.52687336592667577</v>
      </c>
      <c r="AC23">
        <v>256.80613928629157</v>
      </c>
      <c r="AD23" s="15">
        <f t="shared" si="2"/>
        <v>-2.1074934637065894</v>
      </c>
      <c r="AE23">
        <v>16</v>
      </c>
      <c r="AF23">
        <v>16</v>
      </c>
      <c r="AG23">
        <v>16</v>
      </c>
      <c r="AH23">
        <v>1776.3294657049998</v>
      </c>
      <c r="AI23" s="15">
        <f t="shared" si="3"/>
        <v>4800.5262544569996</v>
      </c>
      <c r="AJ23">
        <v>64.842813868934414</v>
      </c>
      <c r="AK23">
        <v>259.37125547573731</v>
      </c>
      <c r="AL23">
        <v>23.04</v>
      </c>
      <c r="AM23">
        <v>2.94</v>
      </c>
      <c r="AN23" s="15">
        <f t="shared" si="4"/>
        <v>-13.06</v>
      </c>
      <c r="AO23">
        <v>22.02</v>
      </c>
      <c r="AP23" s="15">
        <f t="shared" si="5"/>
        <v>6.02</v>
      </c>
      <c r="AQ23" s="53"/>
      <c r="AR23" s="53"/>
    </row>
    <row r="24" spans="2:44" x14ac:dyDescent="0.2">
      <c r="B24" s="1" t="s">
        <v>12</v>
      </c>
      <c r="C24">
        <v>64.49618961456828</v>
      </c>
      <c r="H24"/>
      <c r="N24" s="32">
        <v>14</v>
      </c>
      <c r="P24">
        <v>300</v>
      </c>
      <c r="Q24">
        <v>100</v>
      </c>
      <c r="R24">
        <v>10</v>
      </c>
      <c r="S24">
        <v>30</v>
      </c>
      <c r="T24">
        <v>0.19999999999999993</v>
      </c>
      <c r="U24">
        <v>0.79999999999999971</v>
      </c>
      <c r="V24">
        <v>6551.5640908332543</v>
      </c>
      <c r="W24">
        <v>421.23796734730428</v>
      </c>
      <c r="X24">
        <v>227.15694308406685</v>
      </c>
      <c r="Y24">
        <v>3351.7817325053988</v>
      </c>
      <c r="Z24" s="15">
        <f t="shared" si="0"/>
        <v>3199.7823583278555</v>
      </c>
      <c r="AA24">
        <v>419.24185549898209</v>
      </c>
      <c r="AB24" s="15">
        <f t="shared" si="1"/>
        <v>-1.9961118483221867</v>
      </c>
      <c r="AC24">
        <v>224.95473609920174</v>
      </c>
      <c r="AD24" s="15">
        <f t="shared" si="2"/>
        <v>-2.2022069848651142</v>
      </c>
      <c r="AE24">
        <v>16</v>
      </c>
      <c r="AF24">
        <v>16</v>
      </c>
      <c r="AG24">
        <v>16</v>
      </c>
      <c r="AH24">
        <v>2129.3963748523993</v>
      </c>
      <c r="AI24" s="15">
        <f t="shared" si="3"/>
        <v>4422.1677159808551</v>
      </c>
      <c r="AJ24">
        <v>681.46981714361709</v>
      </c>
      <c r="AK24">
        <v>227.55845743311497</v>
      </c>
      <c r="AL24">
        <v>20.68</v>
      </c>
      <c r="AM24">
        <v>5.7</v>
      </c>
      <c r="AN24" s="15">
        <f t="shared" si="4"/>
        <v>-10.3</v>
      </c>
      <c r="AO24">
        <v>21.62</v>
      </c>
      <c r="AP24" s="15">
        <f t="shared" si="5"/>
        <v>5.620000000000001</v>
      </c>
      <c r="AQ24" s="53"/>
      <c r="AR24" s="53"/>
    </row>
    <row r="25" spans="2:44" x14ac:dyDescent="0.2">
      <c r="B25" s="1" t="s">
        <v>13</v>
      </c>
      <c r="C25">
        <v>16</v>
      </c>
      <c r="D25" t="s">
        <v>33</v>
      </c>
      <c r="H25"/>
      <c r="N25" s="32">
        <v>15</v>
      </c>
      <c r="P25">
        <v>300</v>
      </c>
      <c r="Q25">
        <v>100</v>
      </c>
      <c r="R25">
        <v>10</v>
      </c>
      <c r="S25">
        <v>30</v>
      </c>
      <c r="T25">
        <v>0.19999999999999993</v>
      </c>
      <c r="U25">
        <v>0.19999999999999993</v>
      </c>
      <c r="V25">
        <v>6443.5580059990889</v>
      </c>
      <c r="W25">
        <v>131.28093024094804</v>
      </c>
      <c r="X25">
        <v>525.12372096379363</v>
      </c>
      <c r="Y25">
        <v>3274.044113866199</v>
      </c>
      <c r="Z25" s="15">
        <f t="shared" si="0"/>
        <v>3169.5138921328899</v>
      </c>
      <c r="AA25">
        <v>131.09777413461205</v>
      </c>
      <c r="AB25" s="15">
        <f t="shared" si="1"/>
        <v>-0.18315610633598567</v>
      </c>
      <c r="AC25">
        <v>524.39109653844946</v>
      </c>
      <c r="AD25" s="15">
        <f t="shared" si="2"/>
        <v>-0.73262442534417005</v>
      </c>
      <c r="AE25">
        <v>16</v>
      </c>
      <c r="AF25">
        <v>16</v>
      </c>
      <c r="AG25">
        <v>16</v>
      </c>
      <c r="AH25">
        <v>990.10098343659979</v>
      </c>
      <c r="AI25" s="15">
        <f t="shared" si="3"/>
        <v>5453.4570225624893</v>
      </c>
      <c r="AJ25">
        <v>131.76331261884138</v>
      </c>
      <c r="AK25">
        <v>527.05325047536678</v>
      </c>
      <c r="AL25">
        <v>30.88</v>
      </c>
      <c r="AM25">
        <v>0.62</v>
      </c>
      <c r="AN25" s="15">
        <f t="shared" si="4"/>
        <v>-15.38</v>
      </c>
      <c r="AO25">
        <v>16.5</v>
      </c>
      <c r="AP25" s="15">
        <f t="shared" si="5"/>
        <v>0.5</v>
      </c>
      <c r="AQ25" s="53"/>
      <c r="AR25" s="53"/>
    </row>
    <row r="26" spans="2:44" x14ac:dyDescent="0.2">
      <c r="B26" s="1" t="s">
        <v>14</v>
      </c>
      <c r="C26">
        <v>16</v>
      </c>
      <c r="D26" t="s">
        <v>34</v>
      </c>
      <c r="H26"/>
      <c r="N26" s="32">
        <v>16</v>
      </c>
      <c r="P26">
        <v>300</v>
      </c>
      <c r="Q26">
        <v>300</v>
      </c>
      <c r="R26">
        <v>30</v>
      </c>
      <c r="S26">
        <v>10</v>
      </c>
      <c r="T26">
        <v>0.79999999999999971</v>
      </c>
      <c r="U26">
        <v>0.79999999999999971</v>
      </c>
      <c r="V26">
        <v>9597.4335294315006</v>
      </c>
      <c r="W26">
        <v>523.74432881722987</v>
      </c>
      <c r="X26">
        <v>130.93608220430701</v>
      </c>
      <c r="Y26">
        <v>5160.9554905438017</v>
      </c>
      <c r="Z26" s="15">
        <f t="shared" si="0"/>
        <v>4436.4780388876989</v>
      </c>
      <c r="AA26">
        <v>509.62004975962219</v>
      </c>
      <c r="AB26" s="15">
        <f t="shared" si="1"/>
        <v>-14.12427905760768</v>
      </c>
      <c r="AC26">
        <v>127.40501243990521</v>
      </c>
      <c r="AD26" s="15">
        <f t="shared" si="2"/>
        <v>-3.5310697644018063</v>
      </c>
      <c r="AE26">
        <v>16</v>
      </c>
      <c r="AF26">
        <v>16</v>
      </c>
      <c r="AG26">
        <v>16</v>
      </c>
      <c r="AH26">
        <v>2963.7646237338008</v>
      </c>
      <c r="AI26" s="15">
        <f t="shared" si="3"/>
        <v>6633.6689056976993</v>
      </c>
      <c r="AJ26">
        <v>525.13062760439914</v>
      </c>
      <c r="AK26">
        <v>131.28265690109944</v>
      </c>
      <c r="AL26">
        <v>29.98</v>
      </c>
      <c r="AM26">
        <v>15.84</v>
      </c>
      <c r="AN26" s="15">
        <f t="shared" si="4"/>
        <v>-0.16000000000000014</v>
      </c>
      <c r="AO26">
        <v>2.1800000000000002</v>
      </c>
      <c r="AP26" s="15">
        <f t="shared" si="5"/>
        <v>-13.82</v>
      </c>
      <c r="AQ26" s="53"/>
      <c r="AR26" s="53"/>
    </row>
    <row r="27" spans="2:44" x14ac:dyDescent="0.2">
      <c r="B27" s="1" t="s">
        <v>15</v>
      </c>
      <c r="C27">
        <v>16</v>
      </c>
      <c r="D27" t="s">
        <v>35</v>
      </c>
      <c r="H27"/>
      <c r="N27" s="32">
        <v>17</v>
      </c>
      <c r="P27">
        <v>300</v>
      </c>
      <c r="Q27">
        <v>300</v>
      </c>
      <c r="R27">
        <v>30</v>
      </c>
      <c r="S27">
        <v>10</v>
      </c>
      <c r="T27">
        <v>0.79999999999999971</v>
      </c>
      <c r="U27">
        <v>0.19999999999999993</v>
      </c>
      <c r="V27">
        <v>9797.3547527000392</v>
      </c>
      <c r="W27">
        <v>422.22984327496619</v>
      </c>
      <c r="X27">
        <v>228.56680790653084</v>
      </c>
      <c r="Y27">
        <v>5034.6452223706001</v>
      </c>
      <c r="Z27" s="15">
        <f t="shared" si="0"/>
        <v>4762.7095303294391</v>
      </c>
      <c r="AA27">
        <v>419.01472672305778</v>
      </c>
      <c r="AB27" s="15">
        <f t="shared" si="1"/>
        <v>-3.2151165519084088</v>
      </c>
      <c r="AC27">
        <v>224.55072074844861</v>
      </c>
      <c r="AD27" s="15">
        <f t="shared" si="2"/>
        <v>-4.0160871580822288</v>
      </c>
      <c r="AE27">
        <v>16</v>
      </c>
      <c r="AF27">
        <v>16</v>
      </c>
      <c r="AG27">
        <v>16</v>
      </c>
      <c r="AH27">
        <v>3945.2068408805999</v>
      </c>
      <c r="AI27" s="15">
        <f t="shared" si="3"/>
        <v>5852.1479118194393</v>
      </c>
      <c r="AJ27">
        <v>430.89732640945743</v>
      </c>
      <c r="AK27">
        <v>229.1547569866261</v>
      </c>
      <c r="AL27">
        <v>23.58</v>
      </c>
      <c r="AM27">
        <v>12.5</v>
      </c>
      <c r="AN27" s="15">
        <f t="shared" si="4"/>
        <v>-3.5</v>
      </c>
      <c r="AO27">
        <v>11.92</v>
      </c>
      <c r="AP27" s="15">
        <f t="shared" si="5"/>
        <v>-4.08</v>
      </c>
      <c r="AQ27" s="53"/>
      <c r="AR27" s="53"/>
    </row>
    <row r="28" spans="2:44" x14ac:dyDescent="0.2">
      <c r="B28" s="1"/>
      <c r="C28" t="e">
        <v>#DIV/0!</v>
      </c>
      <c r="H28"/>
      <c r="N28" s="32">
        <v>18</v>
      </c>
      <c r="P28">
        <v>300</v>
      </c>
      <c r="Q28">
        <v>300</v>
      </c>
      <c r="R28">
        <v>30</v>
      </c>
      <c r="S28">
        <v>30</v>
      </c>
      <c r="T28">
        <v>0.79999999999999971</v>
      </c>
      <c r="U28">
        <v>0.79999999999999971</v>
      </c>
      <c r="V28">
        <v>9703.378070920262</v>
      </c>
      <c r="W28">
        <v>789.69060128726665</v>
      </c>
      <c r="X28">
        <v>197.42265032181626</v>
      </c>
      <c r="Y28">
        <v>5088.9549579796012</v>
      </c>
      <c r="Z28" s="15">
        <f t="shared" si="0"/>
        <v>4614.4231129406608</v>
      </c>
      <c r="AA28">
        <v>782.13336085477215</v>
      </c>
      <c r="AB28" s="15">
        <f t="shared" si="1"/>
        <v>-7.5572404324944955</v>
      </c>
      <c r="AC28">
        <v>195.53334021369267</v>
      </c>
      <c r="AD28" s="15">
        <f t="shared" si="2"/>
        <v>-1.8893101081235955</v>
      </c>
      <c r="AE28">
        <v>16</v>
      </c>
      <c r="AF28">
        <v>16</v>
      </c>
      <c r="AG28">
        <v>16</v>
      </c>
      <c r="AH28">
        <v>3970.0658861275997</v>
      </c>
      <c r="AI28" s="15">
        <f t="shared" si="3"/>
        <v>5733.3121847926623</v>
      </c>
      <c r="AJ28">
        <v>791.01646769134084</v>
      </c>
      <c r="AK28">
        <v>197.75411692283487</v>
      </c>
      <c r="AL28">
        <v>23.76</v>
      </c>
      <c r="AM28">
        <v>12.04</v>
      </c>
      <c r="AN28" s="15">
        <f t="shared" si="4"/>
        <v>-3.9600000000000009</v>
      </c>
      <c r="AO28">
        <v>12.2</v>
      </c>
      <c r="AP28" s="15">
        <f t="shared" si="5"/>
        <v>-3.8000000000000007</v>
      </c>
      <c r="AQ28" s="53"/>
      <c r="AR28" s="53"/>
    </row>
    <row r="29" spans="2:44" x14ac:dyDescent="0.2">
      <c r="B29" s="1" t="s">
        <v>23</v>
      </c>
      <c r="C29">
        <v>3878.0220726272009</v>
      </c>
      <c r="D29" t="s">
        <v>36</v>
      </c>
      <c r="H29"/>
      <c r="N29" s="32">
        <v>19</v>
      </c>
      <c r="P29">
        <v>300</v>
      </c>
      <c r="Q29">
        <v>300</v>
      </c>
      <c r="R29">
        <v>30</v>
      </c>
      <c r="S29">
        <v>30</v>
      </c>
      <c r="T29">
        <v>0.79999999999999971</v>
      </c>
      <c r="U29">
        <v>0.19999999999999993</v>
      </c>
      <c r="V29">
        <v>9996.9993456131815</v>
      </c>
      <c r="W29">
        <v>490.82578312116226</v>
      </c>
      <c r="X29">
        <v>491.78981652185894</v>
      </c>
      <c r="Y29">
        <v>5217.8868904252004</v>
      </c>
      <c r="Z29" s="15">
        <f t="shared" si="0"/>
        <v>4779.1124551879811</v>
      </c>
      <c r="AA29">
        <v>479.43502668461196</v>
      </c>
      <c r="AB29" s="15">
        <f t="shared" si="1"/>
        <v>-11.390756436550305</v>
      </c>
      <c r="AC29">
        <v>485.39879869633262</v>
      </c>
      <c r="AD29" s="15">
        <f t="shared" si="2"/>
        <v>-6.391017825526319</v>
      </c>
      <c r="AE29">
        <v>16</v>
      </c>
      <c r="AF29">
        <v>16</v>
      </c>
      <c r="AG29">
        <v>16</v>
      </c>
      <c r="AH29">
        <v>4166.9372271610009</v>
      </c>
      <c r="AI29" s="15">
        <f t="shared" si="3"/>
        <v>5830.0621184521806</v>
      </c>
      <c r="AJ29">
        <v>493.34968547418799</v>
      </c>
      <c r="AK29">
        <v>494.9531529617372</v>
      </c>
      <c r="AL29">
        <v>23.7</v>
      </c>
      <c r="AM29">
        <v>12.06</v>
      </c>
      <c r="AN29" s="15">
        <f t="shared" si="4"/>
        <v>-3.9399999999999995</v>
      </c>
      <c r="AO29">
        <v>12.24</v>
      </c>
      <c r="AP29" s="15">
        <f t="shared" si="5"/>
        <v>-3.76</v>
      </c>
      <c r="AQ29" s="53"/>
      <c r="AR29" s="53"/>
    </row>
    <row r="30" spans="2:44" x14ac:dyDescent="0.2">
      <c r="B30" s="1" t="s">
        <v>16</v>
      </c>
      <c r="C30" t="e">
        <v>#DIV/0!</v>
      </c>
      <c r="H30"/>
      <c r="N30" s="32">
        <v>20</v>
      </c>
      <c r="P30">
        <v>300</v>
      </c>
      <c r="Q30">
        <v>100</v>
      </c>
      <c r="R30">
        <v>30</v>
      </c>
      <c r="S30">
        <v>10</v>
      </c>
      <c r="T30">
        <v>0.79999999999999971</v>
      </c>
      <c r="U30">
        <v>0.79999999999999971</v>
      </c>
      <c r="V30">
        <v>6544.0787994543589</v>
      </c>
      <c r="W30">
        <v>519.62207585390581</v>
      </c>
      <c r="X30">
        <v>129.90551896347611</v>
      </c>
      <c r="Y30">
        <v>3317.5619478532003</v>
      </c>
      <c r="Z30" s="15">
        <f t="shared" si="0"/>
        <v>3226.5168516011586</v>
      </c>
      <c r="AA30">
        <v>515.54497863431436</v>
      </c>
      <c r="AB30" s="15">
        <f t="shared" si="1"/>
        <v>-4.077097219591451</v>
      </c>
      <c r="AC30">
        <v>128.88624465857819</v>
      </c>
      <c r="AD30" s="15">
        <f t="shared" si="2"/>
        <v>-1.0192743048979196</v>
      </c>
      <c r="AE30">
        <v>16</v>
      </c>
      <c r="AF30">
        <v>16</v>
      </c>
      <c r="AG30">
        <v>16</v>
      </c>
      <c r="AH30">
        <v>2593.1148229508003</v>
      </c>
      <c r="AI30" s="15">
        <f t="shared" si="3"/>
        <v>3950.9639765035586</v>
      </c>
      <c r="AJ30">
        <v>520.50725675288277</v>
      </c>
      <c r="AK30">
        <v>130.12681418822029</v>
      </c>
      <c r="AL30">
        <v>24.92</v>
      </c>
      <c r="AM30">
        <v>12.7</v>
      </c>
      <c r="AN30" s="15">
        <f t="shared" si="4"/>
        <v>-3.3000000000000007</v>
      </c>
      <c r="AO30">
        <v>10.38</v>
      </c>
      <c r="AP30" s="15">
        <f t="shared" si="5"/>
        <v>-5.6199999999999992</v>
      </c>
      <c r="AQ30" s="53"/>
      <c r="AR30" s="53"/>
    </row>
    <row r="31" spans="2:44" x14ac:dyDescent="0.2">
      <c r="B31" s="1" t="s">
        <v>17</v>
      </c>
      <c r="C31">
        <v>23.74</v>
      </c>
      <c r="D31" t="s">
        <v>33</v>
      </c>
      <c r="H31"/>
      <c r="N31" s="32">
        <v>21</v>
      </c>
      <c r="P31">
        <v>300</v>
      </c>
      <c r="Q31">
        <v>100</v>
      </c>
      <c r="R31">
        <v>30</v>
      </c>
      <c r="S31">
        <v>10</v>
      </c>
      <c r="T31">
        <v>0.79999999999999971</v>
      </c>
      <c r="U31">
        <v>0.19999999999999993</v>
      </c>
      <c r="V31">
        <v>6538.0923013862875</v>
      </c>
      <c r="W31">
        <v>418.04794878915146</v>
      </c>
      <c r="X31">
        <v>226.3214073445896</v>
      </c>
      <c r="Y31">
        <v>3380.6879807421997</v>
      </c>
      <c r="Z31" s="15">
        <f t="shared" si="0"/>
        <v>3157.4043206440879</v>
      </c>
      <c r="AA31">
        <v>418.99328187654106</v>
      </c>
      <c r="AB31" s="15">
        <f t="shared" si="1"/>
        <v>0.94533308738959931</v>
      </c>
      <c r="AC31">
        <v>225.3878403213123</v>
      </c>
      <c r="AD31" s="15">
        <f t="shared" si="2"/>
        <v>-0.93356702327730545</v>
      </c>
      <c r="AE31">
        <v>16</v>
      </c>
      <c r="AF31">
        <v>16</v>
      </c>
      <c r="AG31">
        <v>16</v>
      </c>
      <c r="AH31">
        <v>2620.7639200654003</v>
      </c>
      <c r="AI31" s="15">
        <f t="shared" si="3"/>
        <v>3917.3283813208873</v>
      </c>
      <c r="AJ31">
        <v>419.67991264664664</v>
      </c>
      <c r="AK31">
        <v>228.17836882459039</v>
      </c>
      <c r="AL31">
        <v>23.74</v>
      </c>
      <c r="AM31">
        <v>11.96</v>
      </c>
      <c r="AN31" s="15">
        <f t="shared" si="4"/>
        <v>-4.0399999999999991</v>
      </c>
      <c r="AO31">
        <v>12.3</v>
      </c>
      <c r="AP31" s="15">
        <f t="shared" si="5"/>
        <v>-3.6999999999999993</v>
      </c>
      <c r="AQ31" s="53"/>
      <c r="AR31" s="53"/>
    </row>
    <row r="32" spans="2:44" x14ac:dyDescent="0.2">
      <c r="B32" s="1" t="s">
        <v>18</v>
      </c>
      <c r="C32">
        <v>12.14</v>
      </c>
      <c r="D32" t="s">
        <v>34</v>
      </c>
      <c r="H32"/>
      <c r="N32" s="32">
        <v>22</v>
      </c>
      <c r="P32">
        <v>300</v>
      </c>
      <c r="Q32">
        <v>100</v>
      </c>
      <c r="R32">
        <v>30</v>
      </c>
      <c r="S32">
        <v>30</v>
      </c>
      <c r="T32">
        <v>0.79999999999999971</v>
      </c>
      <c r="U32">
        <v>0.79999999999999971</v>
      </c>
      <c r="V32">
        <v>6339.6097431416565</v>
      </c>
      <c r="W32">
        <v>769.20647846402073</v>
      </c>
      <c r="X32">
        <v>192.30161961600487</v>
      </c>
      <c r="Y32">
        <v>3203.812603127401</v>
      </c>
      <c r="Z32" s="15">
        <f t="shared" si="0"/>
        <v>3135.7971400142555</v>
      </c>
      <c r="AA32">
        <v>766.60523369407781</v>
      </c>
      <c r="AB32" s="15">
        <f t="shared" si="1"/>
        <v>-2.6012447699429231</v>
      </c>
      <c r="AC32">
        <v>191.65130842351911</v>
      </c>
      <c r="AD32" s="15">
        <f t="shared" si="2"/>
        <v>-0.65031119248575919</v>
      </c>
      <c r="AE32">
        <v>16</v>
      </c>
      <c r="AF32">
        <v>16</v>
      </c>
      <c r="AG32">
        <v>16</v>
      </c>
      <c r="AH32">
        <v>1697.7202612735991</v>
      </c>
      <c r="AI32" s="15">
        <f t="shared" si="3"/>
        <v>4641.8894818680574</v>
      </c>
      <c r="AJ32">
        <v>770.6346829003312</v>
      </c>
      <c r="AK32">
        <v>192.6586707250824</v>
      </c>
      <c r="AL32">
        <v>23.44</v>
      </c>
      <c r="AM32">
        <v>3.6</v>
      </c>
      <c r="AN32" s="15">
        <f t="shared" si="4"/>
        <v>-12.4</v>
      </c>
      <c r="AO32">
        <v>20.96</v>
      </c>
      <c r="AP32" s="15">
        <f t="shared" si="5"/>
        <v>4.9600000000000009</v>
      </c>
      <c r="AQ32" s="53"/>
      <c r="AR32" s="53"/>
    </row>
    <row r="33" spans="2:44" x14ac:dyDescent="0.2">
      <c r="B33" s="1" t="s">
        <v>19</v>
      </c>
      <c r="C33">
        <v>12.12</v>
      </c>
      <c r="D33" t="s">
        <v>35</v>
      </c>
      <c r="H33"/>
      <c r="N33" s="32">
        <v>23</v>
      </c>
      <c r="P33">
        <v>300</v>
      </c>
      <c r="Q33">
        <v>100</v>
      </c>
      <c r="R33">
        <v>30</v>
      </c>
      <c r="S33">
        <v>30</v>
      </c>
      <c r="T33">
        <v>0.79999999999999971</v>
      </c>
      <c r="U33">
        <v>0.19999999999999993</v>
      </c>
      <c r="V33">
        <v>6483.5517856268561</v>
      </c>
      <c r="W33">
        <v>481.70360233405995</v>
      </c>
      <c r="X33">
        <v>480.06661577768187</v>
      </c>
      <c r="Y33">
        <v>3287.2471347836004</v>
      </c>
      <c r="Z33" s="15">
        <f t="shared" si="0"/>
        <v>3196.3046508432558</v>
      </c>
      <c r="AA33">
        <v>476.7086892104025</v>
      </c>
      <c r="AB33" s="15">
        <f t="shared" si="1"/>
        <v>-4.9949131236574544</v>
      </c>
      <c r="AC33">
        <v>481.33622554353974</v>
      </c>
      <c r="AD33" s="15">
        <f t="shared" si="2"/>
        <v>1.2696097658578651</v>
      </c>
      <c r="AE33">
        <v>16</v>
      </c>
      <c r="AF33">
        <v>16</v>
      </c>
      <c r="AG33">
        <v>16</v>
      </c>
      <c r="AH33">
        <v>2592.4554510197995</v>
      </c>
      <c r="AI33" s="15">
        <f t="shared" si="3"/>
        <v>3891.0963346070566</v>
      </c>
      <c r="AJ33">
        <v>482.3966755212345</v>
      </c>
      <c r="AK33">
        <v>490.45260509712358</v>
      </c>
      <c r="AL33">
        <v>23.5</v>
      </c>
      <c r="AM33">
        <v>12.02</v>
      </c>
      <c r="AN33" s="15">
        <f t="shared" si="4"/>
        <v>-3.9800000000000004</v>
      </c>
      <c r="AO33">
        <v>12.48</v>
      </c>
      <c r="AP33" s="15">
        <f t="shared" si="5"/>
        <v>-3.5199999999999996</v>
      </c>
      <c r="AQ33" s="53"/>
      <c r="AR33" s="53"/>
    </row>
    <row r="34" spans="2:44" x14ac:dyDescent="0.2">
      <c r="B34" s="1" t="s">
        <v>20</v>
      </c>
      <c r="C34">
        <v>258.45893670141055</v>
      </c>
      <c r="H34"/>
      <c r="N34" s="32">
        <v>24</v>
      </c>
      <c r="P34">
        <v>300</v>
      </c>
      <c r="Q34">
        <v>300</v>
      </c>
      <c r="R34">
        <v>30</v>
      </c>
      <c r="S34">
        <v>10</v>
      </c>
      <c r="T34">
        <v>0.19999999999999993</v>
      </c>
      <c r="U34">
        <v>0.79999999999999971</v>
      </c>
      <c r="V34">
        <v>9604.8262654999671</v>
      </c>
      <c r="W34">
        <v>222.07200848032863</v>
      </c>
      <c r="X34">
        <v>416.02125651960733</v>
      </c>
      <c r="Y34">
        <v>5056.4591723297981</v>
      </c>
      <c r="Z34" s="15">
        <f t="shared" si="0"/>
        <v>4548.367093170169</v>
      </c>
      <c r="AA34">
        <v>227.36202949822237</v>
      </c>
      <c r="AB34" s="15">
        <f t="shared" si="1"/>
        <v>5.2900210178937357</v>
      </c>
      <c r="AC34">
        <v>419.26842771794247</v>
      </c>
      <c r="AD34" s="15">
        <f t="shared" si="2"/>
        <v>3.2471711983351383</v>
      </c>
      <c r="AE34">
        <v>16</v>
      </c>
      <c r="AF34">
        <v>16</v>
      </c>
      <c r="AG34">
        <v>16</v>
      </c>
      <c r="AH34">
        <v>3817.4040834626003</v>
      </c>
      <c r="AI34" s="15">
        <f t="shared" si="3"/>
        <v>5787.4221820373668</v>
      </c>
      <c r="AJ34">
        <v>222.73685826180349</v>
      </c>
      <c r="AK34">
        <v>426.23862789766901</v>
      </c>
      <c r="AL34">
        <v>24.22</v>
      </c>
      <c r="AM34">
        <v>12.22</v>
      </c>
      <c r="AN34" s="15">
        <f t="shared" si="4"/>
        <v>-3.7799999999999994</v>
      </c>
      <c r="AO34">
        <v>11.56</v>
      </c>
      <c r="AP34" s="15">
        <f t="shared" si="5"/>
        <v>-4.4399999999999995</v>
      </c>
      <c r="AQ34" s="53"/>
      <c r="AR34" s="53"/>
    </row>
    <row r="35" spans="2:44" x14ac:dyDescent="0.2">
      <c r="B35" s="1" t="s">
        <v>21</v>
      </c>
      <c r="C35">
        <v>64.61473417535268</v>
      </c>
      <c r="H35"/>
      <c r="N35" s="32">
        <v>25</v>
      </c>
      <c r="P35">
        <v>300</v>
      </c>
      <c r="Q35">
        <v>300</v>
      </c>
      <c r="R35">
        <v>30</v>
      </c>
      <c r="S35">
        <v>10</v>
      </c>
      <c r="T35">
        <v>0.19999999999999993</v>
      </c>
      <c r="U35">
        <v>0.19999999999999993</v>
      </c>
      <c r="V35">
        <v>9634.9194976600629</v>
      </c>
      <c r="W35">
        <v>127.3546043944238</v>
      </c>
      <c r="X35">
        <v>509.4184175776968</v>
      </c>
      <c r="Y35">
        <v>5096.9619418772018</v>
      </c>
      <c r="Z35" s="15">
        <f t="shared" si="0"/>
        <v>4537.9575557828612</v>
      </c>
      <c r="AA35">
        <v>124.70980151273839</v>
      </c>
      <c r="AB35" s="15">
        <f t="shared" si="1"/>
        <v>-2.6448028816854077</v>
      </c>
      <c r="AC35">
        <v>498.83920605095489</v>
      </c>
      <c r="AD35" s="15">
        <f t="shared" si="2"/>
        <v>-10.579211526741915</v>
      </c>
      <c r="AE35">
        <v>16</v>
      </c>
      <c r="AF35">
        <v>16</v>
      </c>
      <c r="AG35">
        <v>16</v>
      </c>
      <c r="AH35">
        <v>2977.0402073724017</v>
      </c>
      <c r="AI35" s="15">
        <f t="shared" si="3"/>
        <v>6657.8792902876612</v>
      </c>
      <c r="AJ35">
        <v>127.71482570461517</v>
      </c>
      <c r="AK35">
        <v>510.85930281846203</v>
      </c>
      <c r="AL35">
        <v>30</v>
      </c>
      <c r="AM35">
        <v>15.66</v>
      </c>
      <c r="AN35" s="15">
        <f t="shared" si="4"/>
        <v>-0.33999999999999986</v>
      </c>
      <c r="AO35">
        <v>2.34</v>
      </c>
      <c r="AP35" s="15">
        <f t="shared" si="5"/>
        <v>-13.66</v>
      </c>
      <c r="AQ35" s="53"/>
      <c r="AR35" s="53"/>
    </row>
    <row r="36" spans="2:44" x14ac:dyDescent="0.2">
      <c r="N36" s="32">
        <v>26</v>
      </c>
      <c r="P36">
        <v>300</v>
      </c>
      <c r="Q36">
        <v>300</v>
      </c>
      <c r="R36">
        <v>30</v>
      </c>
      <c r="S36">
        <v>30</v>
      </c>
      <c r="T36">
        <v>0.19999999999999993</v>
      </c>
      <c r="U36">
        <v>0.79999999999999971</v>
      </c>
      <c r="V36">
        <v>9610.1847088222621</v>
      </c>
      <c r="W36">
        <v>488.26444664673602</v>
      </c>
      <c r="X36">
        <v>477.9739939160491</v>
      </c>
      <c r="Y36">
        <v>4951.1226767398002</v>
      </c>
      <c r="Z36" s="15">
        <f t="shared" si="0"/>
        <v>4659.0620320824619</v>
      </c>
      <c r="AA36">
        <v>486.7583540472196</v>
      </c>
      <c r="AB36" s="15">
        <f t="shared" si="1"/>
        <v>-1.5060925995164212</v>
      </c>
      <c r="AC36">
        <v>486.04889757520198</v>
      </c>
      <c r="AD36" s="15">
        <f t="shared" si="2"/>
        <v>8.0749036591528807</v>
      </c>
      <c r="AE36">
        <v>16</v>
      </c>
      <c r="AF36">
        <v>16</v>
      </c>
      <c r="AG36">
        <v>16</v>
      </c>
      <c r="AH36">
        <v>3887.7270169024</v>
      </c>
      <c r="AI36" s="15">
        <f t="shared" si="3"/>
        <v>5722.4576919198626</v>
      </c>
      <c r="AJ36">
        <v>490.4714870520109</v>
      </c>
      <c r="AK36">
        <v>481.53599946033751</v>
      </c>
      <c r="AL36">
        <v>23.74</v>
      </c>
      <c r="AM36">
        <v>12.04</v>
      </c>
      <c r="AN36" s="15">
        <f t="shared" si="4"/>
        <v>-3.9600000000000009</v>
      </c>
      <c r="AO36">
        <v>12.22</v>
      </c>
      <c r="AP36" s="15">
        <f t="shared" si="5"/>
        <v>-3.7799999999999994</v>
      </c>
      <c r="AQ36" s="53"/>
      <c r="AR36" s="53"/>
    </row>
    <row r="37" spans="2:44" x14ac:dyDescent="0.2">
      <c r="N37" s="32">
        <v>27</v>
      </c>
      <c r="P37">
        <v>300</v>
      </c>
      <c r="Q37">
        <v>300</v>
      </c>
      <c r="R37">
        <v>30</v>
      </c>
      <c r="S37">
        <v>30</v>
      </c>
      <c r="T37">
        <v>0.19999999999999993</v>
      </c>
      <c r="U37">
        <v>0.19999999999999993</v>
      </c>
      <c r="V37">
        <v>9697.6803283447698</v>
      </c>
      <c r="W37">
        <v>195.9019466193227</v>
      </c>
      <c r="X37">
        <v>783.60778647729194</v>
      </c>
      <c r="Y37">
        <v>5014.695951018999</v>
      </c>
      <c r="Z37" s="15">
        <f t="shared" si="0"/>
        <v>4682.9843773257708</v>
      </c>
      <c r="AA37">
        <v>194.22256027844583</v>
      </c>
      <c r="AB37" s="15">
        <f t="shared" si="1"/>
        <v>-1.6793863408768743</v>
      </c>
      <c r="AC37">
        <v>776.89024111378444</v>
      </c>
      <c r="AD37" s="15">
        <f t="shared" si="2"/>
        <v>-6.7175453635074973</v>
      </c>
      <c r="AE37">
        <v>16</v>
      </c>
      <c r="AF37">
        <v>16</v>
      </c>
      <c r="AG37">
        <v>16</v>
      </c>
      <c r="AH37">
        <v>3830.2511636200006</v>
      </c>
      <c r="AI37" s="15">
        <f t="shared" si="3"/>
        <v>5867.4291647247692</v>
      </c>
      <c r="AJ37">
        <v>196.18909790445298</v>
      </c>
      <c r="AK37">
        <v>784.75639161781316</v>
      </c>
      <c r="AL37">
        <v>23.84</v>
      </c>
      <c r="AM37">
        <v>11.82</v>
      </c>
      <c r="AN37" s="15">
        <f t="shared" si="4"/>
        <v>-4.18</v>
      </c>
      <c r="AO37">
        <v>12.34</v>
      </c>
      <c r="AP37" s="15">
        <f t="shared" si="5"/>
        <v>-3.66</v>
      </c>
      <c r="AQ37" s="53"/>
      <c r="AR37" s="53"/>
    </row>
    <row r="38" spans="2:44" x14ac:dyDescent="0.2">
      <c r="N38" s="32">
        <v>28</v>
      </c>
      <c r="P38">
        <v>300</v>
      </c>
      <c r="Q38">
        <v>100</v>
      </c>
      <c r="R38">
        <v>30</v>
      </c>
      <c r="S38">
        <v>10</v>
      </c>
      <c r="T38">
        <v>0.19999999999999993</v>
      </c>
      <c r="U38">
        <v>0.79999999999999971</v>
      </c>
      <c r="V38">
        <v>6498.1463580510017</v>
      </c>
      <c r="W38">
        <v>222.34773593164107</v>
      </c>
      <c r="X38">
        <v>418.48967198225006</v>
      </c>
      <c r="Y38">
        <v>3248.2610661606009</v>
      </c>
      <c r="Z38" s="15">
        <f t="shared" si="0"/>
        <v>3249.8852918904008</v>
      </c>
      <c r="AA38">
        <v>223.47980902933719</v>
      </c>
      <c r="AB38" s="15">
        <f t="shared" si="1"/>
        <v>1.1320730976961215</v>
      </c>
      <c r="AC38">
        <v>410.24099211873437</v>
      </c>
      <c r="AD38" s="15">
        <f t="shared" si="2"/>
        <v>-8.2486798635156902</v>
      </c>
      <c r="AE38">
        <v>16</v>
      </c>
      <c r="AF38">
        <v>16</v>
      </c>
      <c r="AG38">
        <v>16</v>
      </c>
      <c r="AH38">
        <v>2657.3869547611998</v>
      </c>
      <c r="AI38" s="15">
        <f t="shared" si="3"/>
        <v>3840.7594032898019</v>
      </c>
      <c r="AJ38">
        <v>223.39896095001959</v>
      </c>
      <c r="AK38">
        <v>420.61719635709358</v>
      </c>
      <c r="AL38">
        <v>23.76</v>
      </c>
      <c r="AM38">
        <v>12.44</v>
      </c>
      <c r="AN38" s="15">
        <f t="shared" si="4"/>
        <v>-3.5600000000000005</v>
      </c>
      <c r="AO38">
        <v>11.8</v>
      </c>
      <c r="AP38" s="15">
        <f t="shared" si="5"/>
        <v>-4.1999999999999993</v>
      </c>
      <c r="AQ38" s="53"/>
      <c r="AR38" s="53"/>
    </row>
    <row r="39" spans="2:44" x14ac:dyDescent="0.2">
      <c r="B39" s="3" t="s">
        <v>38</v>
      </c>
      <c r="N39" s="32">
        <v>29</v>
      </c>
      <c r="P39">
        <v>300</v>
      </c>
      <c r="Q39">
        <v>100</v>
      </c>
      <c r="R39">
        <v>30</v>
      </c>
      <c r="S39">
        <v>10</v>
      </c>
      <c r="T39">
        <v>0.19999999999999996</v>
      </c>
      <c r="U39">
        <v>0.19999999999999996</v>
      </c>
      <c r="V39">
        <v>6452.5732332371836</v>
      </c>
      <c r="W39">
        <v>127.79026989041411</v>
      </c>
      <c r="X39">
        <v>511.1610795616578</v>
      </c>
      <c r="Y39">
        <v>3325.0872163873473</v>
      </c>
      <c r="Z39" s="15">
        <f t="shared" si="0"/>
        <v>3127.4860168498362</v>
      </c>
      <c r="AA39">
        <v>126.88758813466035</v>
      </c>
      <c r="AB39" s="15">
        <f t="shared" si="1"/>
        <v>-0.90268175575376119</v>
      </c>
      <c r="AC39">
        <v>507.55035253864264</v>
      </c>
      <c r="AD39" s="15">
        <f t="shared" si="2"/>
        <v>-3.6107270230151585</v>
      </c>
      <c r="AE39">
        <v>16</v>
      </c>
      <c r="AF39">
        <v>16</v>
      </c>
      <c r="AG39">
        <v>16</v>
      </c>
      <c r="AH39">
        <v>2565.0500058999996</v>
      </c>
      <c r="AI39" s="15">
        <f t="shared" si="3"/>
        <v>3887.5232273371839</v>
      </c>
      <c r="AJ39">
        <v>128.01168615656476</v>
      </c>
      <c r="AK39">
        <v>512.04674462626042</v>
      </c>
      <c r="AL39">
        <v>24.938775510204081</v>
      </c>
      <c r="AM39">
        <v>12.510204081632653</v>
      </c>
      <c r="AN39" s="15">
        <f t="shared" si="4"/>
        <v>-3.4897959183673475</v>
      </c>
      <c r="AO39">
        <v>10.551020408163266</v>
      </c>
      <c r="AP39" s="15">
        <f t="shared" si="5"/>
        <v>-5.4489795918367339</v>
      </c>
      <c r="AQ39" s="53"/>
      <c r="AR39" s="53"/>
    </row>
    <row r="40" spans="2:44" x14ac:dyDescent="0.2">
      <c r="N40" s="32">
        <v>30</v>
      </c>
      <c r="P40">
        <v>300</v>
      </c>
      <c r="Q40">
        <v>100</v>
      </c>
      <c r="R40">
        <v>30</v>
      </c>
      <c r="S40">
        <v>30</v>
      </c>
      <c r="T40">
        <v>0.19999999999999993</v>
      </c>
      <c r="U40">
        <v>0.79999999999999971</v>
      </c>
      <c r="V40">
        <v>6493.510316247749</v>
      </c>
      <c r="W40">
        <v>496.3237263984808</v>
      </c>
      <c r="X40">
        <v>490.76519978108337</v>
      </c>
      <c r="Y40">
        <v>3345.5239473390011</v>
      </c>
      <c r="Z40" s="15">
        <f t="shared" si="0"/>
        <v>3147.9863689087479</v>
      </c>
      <c r="AA40">
        <v>486.09878300925237</v>
      </c>
      <c r="AB40" s="15">
        <f t="shared" si="1"/>
        <v>-10.224943389228429</v>
      </c>
      <c r="AC40">
        <v>485.52227107573231</v>
      </c>
      <c r="AD40" s="15">
        <f t="shared" si="2"/>
        <v>-5.242928705351062</v>
      </c>
      <c r="AE40">
        <v>16</v>
      </c>
      <c r="AF40">
        <v>16</v>
      </c>
      <c r="AG40">
        <v>16</v>
      </c>
      <c r="AH40">
        <v>2623.6434020286006</v>
      </c>
      <c r="AI40" s="15">
        <f t="shared" si="3"/>
        <v>3869.8669142191484</v>
      </c>
      <c r="AJ40">
        <v>508.54330615014692</v>
      </c>
      <c r="AK40">
        <v>491.83513132159101</v>
      </c>
      <c r="AL40">
        <v>23.34</v>
      </c>
      <c r="AM40">
        <v>11.88</v>
      </c>
      <c r="AN40" s="15">
        <f t="shared" si="4"/>
        <v>-4.1199999999999992</v>
      </c>
      <c r="AO40">
        <v>12.78</v>
      </c>
      <c r="AP40" s="15">
        <f t="shared" si="5"/>
        <v>-3.2200000000000006</v>
      </c>
      <c r="AQ40" s="53"/>
      <c r="AR40" s="53"/>
    </row>
    <row r="41" spans="2:44" x14ac:dyDescent="0.2">
      <c r="B41" s="1" t="s">
        <v>0</v>
      </c>
      <c r="C41">
        <v>9770.786524854826</v>
      </c>
      <c r="H41"/>
      <c r="N41" s="32">
        <v>31</v>
      </c>
      <c r="P41">
        <v>300</v>
      </c>
      <c r="Q41">
        <v>100</v>
      </c>
      <c r="R41">
        <v>30</v>
      </c>
      <c r="S41">
        <v>30</v>
      </c>
      <c r="T41">
        <v>0.19999999999999993</v>
      </c>
      <c r="U41">
        <v>0.19999999999999993</v>
      </c>
      <c r="V41">
        <v>6222.4431821305616</v>
      </c>
      <c r="W41">
        <v>192.44831946147494</v>
      </c>
      <c r="X41">
        <v>769.79327784590077</v>
      </c>
      <c r="Y41">
        <v>3148.6700812243998</v>
      </c>
      <c r="Z41" s="15">
        <f t="shared" si="0"/>
        <v>3073.7731009061617</v>
      </c>
      <c r="AA41">
        <v>194.5676778575986</v>
      </c>
      <c r="AB41" s="15">
        <f t="shared" si="1"/>
        <v>2.1193583961236584</v>
      </c>
      <c r="AC41">
        <v>778.27071143039632</v>
      </c>
      <c r="AD41" s="15">
        <f t="shared" si="2"/>
        <v>8.4774335844955431</v>
      </c>
      <c r="AE41">
        <v>16</v>
      </c>
      <c r="AF41">
        <v>16</v>
      </c>
      <c r="AG41">
        <v>16</v>
      </c>
      <c r="AH41">
        <v>1734.8598947102003</v>
      </c>
      <c r="AI41" s="15">
        <f t="shared" si="3"/>
        <v>4487.5832874203616</v>
      </c>
      <c r="AJ41">
        <v>192.80697548740406</v>
      </c>
      <c r="AK41">
        <v>771.22790194961783</v>
      </c>
      <c r="AL41">
        <v>22.9</v>
      </c>
      <c r="AM41">
        <v>3.9</v>
      </c>
      <c r="AN41" s="15">
        <f t="shared" si="4"/>
        <v>-12.1</v>
      </c>
      <c r="AO41">
        <v>21.2</v>
      </c>
      <c r="AP41" s="15">
        <f t="shared" si="5"/>
        <v>5.1999999999999993</v>
      </c>
      <c r="AQ41" s="53"/>
      <c r="AR41" s="53"/>
    </row>
    <row r="42" spans="2:44" x14ac:dyDescent="0.2">
      <c r="B42" s="1" t="s">
        <v>1</v>
      </c>
      <c r="C42" t="e">
        <v>#DIV/0!</v>
      </c>
      <c r="H42"/>
      <c r="N42" s="32">
        <v>32</v>
      </c>
      <c r="P42">
        <v>100</v>
      </c>
      <c r="Q42">
        <v>300</v>
      </c>
      <c r="R42">
        <v>10</v>
      </c>
      <c r="S42">
        <v>10</v>
      </c>
      <c r="T42">
        <v>0.79999999999999971</v>
      </c>
      <c r="U42">
        <v>0.79999999999999971</v>
      </c>
      <c r="V42">
        <v>6389.6003063276958</v>
      </c>
      <c r="W42">
        <v>262.53693605916391</v>
      </c>
      <c r="X42">
        <v>65.634234014791033</v>
      </c>
      <c r="Y42">
        <v>3355.0256004062003</v>
      </c>
      <c r="Z42" s="15">
        <f t="shared" si="0"/>
        <v>3034.5747059214955</v>
      </c>
      <c r="AA42">
        <v>260.12059511674784</v>
      </c>
      <c r="AB42" s="15">
        <f t="shared" si="1"/>
        <v>-2.4163409424160704</v>
      </c>
      <c r="AC42">
        <v>65.030148779187073</v>
      </c>
      <c r="AD42" s="15">
        <f t="shared" si="2"/>
        <v>-0.60408523560396077</v>
      </c>
      <c r="AE42">
        <v>16</v>
      </c>
      <c r="AF42">
        <v>16</v>
      </c>
      <c r="AG42">
        <v>16</v>
      </c>
      <c r="AH42">
        <v>1890.9354812678</v>
      </c>
      <c r="AI42" s="15">
        <f t="shared" si="3"/>
        <v>4498.6648250598955</v>
      </c>
      <c r="AJ42">
        <v>263.00192310004962</v>
      </c>
      <c r="AK42">
        <v>65.750480775012505</v>
      </c>
      <c r="AL42">
        <v>22.48</v>
      </c>
      <c r="AM42">
        <v>21.8</v>
      </c>
      <c r="AN42" s="15">
        <f t="shared" si="4"/>
        <v>5.8000000000000007</v>
      </c>
      <c r="AO42">
        <v>3.72</v>
      </c>
      <c r="AP42" s="15">
        <f t="shared" si="5"/>
        <v>-12.28</v>
      </c>
      <c r="AQ42" s="53"/>
      <c r="AR42" s="53"/>
    </row>
    <row r="43" spans="2:44" x14ac:dyDescent="0.2">
      <c r="B43" s="1" t="s">
        <v>2</v>
      </c>
      <c r="C43">
        <v>159.44694052978267</v>
      </c>
      <c r="H43"/>
      <c r="N43" s="32">
        <v>33</v>
      </c>
      <c r="P43">
        <v>100</v>
      </c>
      <c r="Q43">
        <v>300</v>
      </c>
      <c r="R43">
        <v>10</v>
      </c>
      <c r="S43">
        <v>10</v>
      </c>
      <c r="T43">
        <v>0.79999999999999971</v>
      </c>
      <c r="U43">
        <v>0.19999999999999993</v>
      </c>
      <c r="V43">
        <v>6444.1894495422803</v>
      </c>
      <c r="W43">
        <v>163.59235073009319</v>
      </c>
      <c r="X43">
        <v>162.39771496687897</v>
      </c>
      <c r="Y43">
        <v>3376.6666507233995</v>
      </c>
      <c r="Z43" s="15">
        <f t="shared" si="0"/>
        <v>3067.5227988188808</v>
      </c>
      <c r="AA43">
        <v>162.5424223926637</v>
      </c>
      <c r="AB43" s="15">
        <f t="shared" si="1"/>
        <v>-1.0499283374294919</v>
      </c>
      <c r="AC43">
        <v>167.7810837413075</v>
      </c>
      <c r="AD43" s="15">
        <f t="shared" si="2"/>
        <v>5.3833687744285328</v>
      </c>
      <c r="AE43">
        <v>16</v>
      </c>
      <c r="AF43">
        <v>16</v>
      </c>
      <c r="AG43">
        <v>16</v>
      </c>
      <c r="AH43">
        <v>2591.4592658490001</v>
      </c>
      <c r="AI43" s="15">
        <f t="shared" si="3"/>
        <v>3852.7301836932802</v>
      </c>
      <c r="AJ43">
        <v>166.99486975690223</v>
      </c>
      <c r="AK43">
        <v>162.91937413553413</v>
      </c>
      <c r="AL43">
        <v>23.52</v>
      </c>
      <c r="AM43">
        <v>12.58</v>
      </c>
      <c r="AN43" s="15">
        <f t="shared" si="4"/>
        <v>-3.42</v>
      </c>
      <c r="AO43">
        <v>11.9</v>
      </c>
      <c r="AP43" s="15">
        <f t="shared" si="5"/>
        <v>-4.0999999999999996</v>
      </c>
      <c r="AQ43" s="53"/>
      <c r="AR43" s="53"/>
    </row>
    <row r="44" spans="2:44" x14ac:dyDescent="0.2">
      <c r="B44" s="1" t="s">
        <v>3</v>
      </c>
      <c r="C44">
        <v>161.45186010487313</v>
      </c>
      <c r="H44"/>
      <c r="N44" s="32">
        <v>34</v>
      </c>
      <c r="P44">
        <v>100</v>
      </c>
      <c r="Q44">
        <v>300</v>
      </c>
      <c r="R44">
        <v>10</v>
      </c>
      <c r="S44">
        <v>30</v>
      </c>
      <c r="T44">
        <v>0.79999999999999971</v>
      </c>
      <c r="U44">
        <v>0.79999999999999971</v>
      </c>
      <c r="V44">
        <v>6457.459989709776</v>
      </c>
      <c r="W44">
        <v>530.41281828878414</v>
      </c>
      <c r="X44">
        <v>132.60320457219569</v>
      </c>
      <c r="Y44">
        <v>3364.0108707698</v>
      </c>
      <c r="Z44" s="15">
        <f t="shared" si="0"/>
        <v>3093.449118939976</v>
      </c>
      <c r="AA44">
        <v>514.89376260940628</v>
      </c>
      <c r="AB44" s="15">
        <f t="shared" si="1"/>
        <v>-15.519055679377857</v>
      </c>
      <c r="AC44">
        <v>128.72344065235129</v>
      </c>
      <c r="AD44" s="15">
        <f t="shared" si="2"/>
        <v>-3.8797639198444074</v>
      </c>
      <c r="AE44">
        <v>16</v>
      </c>
      <c r="AF44">
        <v>16</v>
      </c>
      <c r="AG44">
        <v>16</v>
      </c>
      <c r="AH44">
        <v>2662.2359336821996</v>
      </c>
      <c r="AI44" s="15">
        <f t="shared" si="3"/>
        <v>3795.2240560275764</v>
      </c>
      <c r="AJ44">
        <v>530.94950405521718</v>
      </c>
      <c r="AK44">
        <v>132.73737601380392</v>
      </c>
      <c r="AL44">
        <v>24.9</v>
      </c>
      <c r="AM44">
        <v>10.24</v>
      </c>
      <c r="AN44" s="15">
        <f t="shared" si="4"/>
        <v>-5.76</v>
      </c>
      <c r="AO44">
        <v>12.86</v>
      </c>
      <c r="AP44" s="15">
        <f t="shared" si="5"/>
        <v>-3.1400000000000006</v>
      </c>
      <c r="AQ44" s="53"/>
      <c r="AR44" s="53"/>
    </row>
    <row r="45" spans="2:44" x14ac:dyDescent="0.2">
      <c r="B45" s="1" t="s">
        <v>4</v>
      </c>
      <c r="C45">
        <v>300</v>
      </c>
      <c r="H45"/>
      <c r="N45" s="32">
        <v>35</v>
      </c>
      <c r="P45">
        <v>100</v>
      </c>
      <c r="Q45">
        <v>300</v>
      </c>
      <c r="R45">
        <v>10</v>
      </c>
      <c r="S45">
        <v>30</v>
      </c>
      <c r="T45">
        <v>0.79999999999999971</v>
      </c>
      <c r="U45">
        <v>0.19999999999999993</v>
      </c>
      <c r="V45">
        <v>6408.6783448575588</v>
      </c>
      <c r="W45">
        <v>230.34372735434931</v>
      </c>
      <c r="X45">
        <v>430.75482806450788</v>
      </c>
      <c r="Y45">
        <v>3333.0547428028012</v>
      </c>
      <c r="Z45" s="15">
        <f t="shared" si="0"/>
        <v>3075.6236020547576</v>
      </c>
      <c r="AA45">
        <v>225.23399063878986</v>
      </c>
      <c r="AB45" s="15">
        <f t="shared" si="1"/>
        <v>-5.1097367155594497</v>
      </c>
      <c r="AC45">
        <v>417.37110748257476</v>
      </c>
      <c r="AD45" s="15">
        <f t="shared" si="2"/>
        <v>-13.383720581933119</v>
      </c>
      <c r="AE45">
        <v>16</v>
      </c>
      <c r="AF45">
        <v>16</v>
      </c>
      <c r="AG45">
        <v>16</v>
      </c>
      <c r="AH45">
        <v>2738.1250358084008</v>
      </c>
      <c r="AI45" s="15">
        <f t="shared" si="3"/>
        <v>3670.5533090491581</v>
      </c>
      <c r="AJ45">
        <v>230.87859819000249</v>
      </c>
      <c r="AK45">
        <v>433.75720946317045</v>
      </c>
      <c r="AL45">
        <v>23.3</v>
      </c>
      <c r="AM45">
        <v>12.34</v>
      </c>
      <c r="AN45" s="15">
        <f t="shared" si="4"/>
        <v>-3.66</v>
      </c>
      <c r="AO45">
        <v>12.36</v>
      </c>
      <c r="AP45" s="15">
        <f t="shared" si="5"/>
        <v>-3.6400000000000006</v>
      </c>
      <c r="AQ45" s="53"/>
      <c r="AR45" s="53"/>
    </row>
    <row r="46" spans="2:44" x14ac:dyDescent="0.2">
      <c r="B46" s="1" t="s">
        <v>5</v>
      </c>
      <c r="C46">
        <v>300</v>
      </c>
      <c r="H46"/>
      <c r="N46" s="32">
        <v>36</v>
      </c>
      <c r="P46">
        <v>100</v>
      </c>
      <c r="Q46">
        <v>100</v>
      </c>
      <c r="R46">
        <v>10</v>
      </c>
      <c r="S46">
        <v>10</v>
      </c>
      <c r="T46">
        <v>0.79999999999999971</v>
      </c>
      <c r="U46">
        <v>0.79999999999999971</v>
      </c>
      <c r="V46">
        <v>3245.2814296578244</v>
      </c>
      <c r="W46">
        <v>259.01538963585716</v>
      </c>
      <c r="X46">
        <v>64.75384740896439</v>
      </c>
      <c r="Y46">
        <v>1734.3040996324009</v>
      </c>
      <c r="Z46" s="15">
        <f t="shared" si="0"/>
        <v>1510.9773300254235</v>
      </c>
      <c r="AA46">
        <v>258.19128605656152</v>
      </c>
      <c r="AB46" s="15">
        <f t="shared" si="1"/>
        <v>-0.82410357929563816</v>
      </c>
      <c r="AC46">
        <v>64.547821514140438</v>
      </c>
      <c r="AD46" s="15">
        <f t="shared" si="2"/>
        <v>-0.20602589482395217</v>
      </c>
      <c r="AE46">
        <v>16</v>
      </c>
      <c r="AF46">
        <v>16</v>
      </c>
      <c r="AG46">
        <v>16</v>
      </c>
      <c r="AH46">
        <v>1333.7683074130002</v>
      </c>
      <c r="AI46" s="15">
        <f t="shared" si="3"/>
        <v>1911.5131222448242</v>
      </c>
      <c r="AJ46">
        <v>259.44978630819583</v>
      </c>
      <c r="AK46">
        <v>64.862446577049013</v>
      </c>
      <c r="AL46">
        <v>23.9</v>
      </c>
      <c r="AM46">
        <v>12.16</v>
      </c>
      <c r="AN46" s="15">
        <f t="shared" si="4"/>
        <v>-3.84</v>
      </c>
      <c r="AO46">
        <v>11.94</v>
      </c>
      <c r="AP46" s="15">
        <f t="shared" si="5"/>
        <v>-4.0600000000000005</v>
      </c>
      <c r="AQ46" s="53"/>
      <c r="AR46" s="53"/>
    </row>
    <row r="47" spans="2:44" x14ac:dyDescent="0.2">
      <c r="B47" s="1" t="s">
        <v>6</v>
      </c>
      <c r="C47">
        <v>10</v>
      </c>
      <c r="H47"/>
      <c r="N47" s="32">
        <v>37</v>
      </c>
      <c r="P47">
        <v>100</v>
      </c>
      <c r="Q47">
        <v>100</v>
      </c>
      <c r="R47">
        <v>10</v>
      </c>
      <c r="S47">
        <v>10</v>
      </c>
      <c r="T47">
        <v>0.79999999999999971</v>
      </c>
      <c r="U47">
        <v>0.19999999999999993</v>
      </c>
      <c r="V47">
        <v>3238.4404908500305</v>
      </c>
      <c r="W47">
        <v>158.14948986904858</v>
      </c>
      <c r="X47">
        <v>158.93647326366388</v>
      </c>
      <c r="Y47">
        <v>1712.1268282200001</v>
      </c>
      <c r="Z47" s="15">
        <f t="shared" si="0"/>
        <v>1526.3136626300304</v>
      </c>
      <c r="AA47">
        <v>160.24355350816157</v>
      </c>
      <c r="AB47" s="15">
        <f t="shared" si="1"/>
        <v>2.0940636391129885</v>
      </c>
      <c r="AC47">
        <v>160.634688258094</v>
      </c>
      <c r="AD47" s="15">
        <f t="shared" si="2"/>
        <v>1.698214994430117</v>
      </c>
      <c r="AE47">
        <v>16</v>
      </c>
      <c r="AF47">
        <v>16</v>
      </c>
      <c r="AG47">
        <v>16</v>
      </c>
      <c r="AH47">
        <v>1305.6753636006003</v>
      </c>
      <c r="AI47" s="15">
        <f t="shared" si="3"/>
        <v>1932.7651272494302</v>
      </c>
      <c r="AJ47">
        <v>158.89458022505184</v>
      </c>
      <c r="AK47">
        <v>159.87942707832124</v>
      </c>
      <c r="AL47">
        <v>24.32</v>
      </c>
      <c r="AM47">
        <v>11.82</v>
      </c>
      <c r="AN47" s="15">
        <f t="shared" si="4"/>
        <v>-4.18</v>
      </c>
      <c r="AO47">
        <v>11.86</v>
      </c>
      <c r="AP47" s="15">
        <f t="shared" si="5"/>
        <v>-4.1400000000000006</v>
      </c>
      <c r="AQ47" s="53"/>
      <c r="AR47" s="53"/>
    </row>
    <row r="48" spans="2:44" x14ac:dyDescent="0.2">
      <c r="B48" s="1" t="s">
        <v>7</v>
      </c>
      <c r="C48">
        <v>10</v>
      </c>
      <c r="H48"/>
      <c r="N48" s="32">
        <v>38</v>
      </c>
      <c r="P48">
        <v>100</v>
      </c>
      <c r="Q48">
        <v>100</v>
      </c>
      <c r="R48">
        <v>10</v>
      </c>
      <c r="S48">
        <v>30</v>
      </c>
      <c r="T48">
        <v>0.79999999999999971</v>
      </c>
      <c r="U48">
        <v>0.79999999999999971</v>
      </c>
      <c r="V48">
        <v>3137.6326341828376</v>
      </c>
      <c r="W48">
        <v>511.24118800779462</v>
      </c>
      <c r="X48">
        <v>127.81029700194834</v>
      </c>
      <c r="Y48">
        <v>1681.9378708443996</v>
      </c>
      <c r="Z48" s="15">
        <f t="shared" si="0"/>
        <v>1455.694763338438</v>
      </c>
      <c r="AA48">
        <v>510.4488363762311</v>
      </c>
      <c r="AB48" s="15">
        <f t="shared" si="1"/>
        <v>-0.79235163156351973</v>
      </c>
      <c r="AC48">
        <v>127.61220909405743</v>
      </c>
      <c r="AD48" s="15">
        <f t="shared" si="2"/>
        <v>-0.19808790789090835</v>
      </c>
      <c r="AE48">
        <v>16</v>
      </c>
      <c r="AF48">
        <v>16</v>
      </c>
      <c r="AG48">
        <v>16</v>
      </c>
      <c r="AH48">
        <v>958.13315347819969</v>
      </c>
      <c r="AI48" s="15">
        <f t="shared" si="3"/>
        <v>2179.4994807046378</v>
      </c>
      <c r="AJ48">
        <v>512.54293808278749</v>
      </c>
      <c r="AK48">
        <v>128.13573452069653</v>
      </c>
      <c r="AL48">
        <v>30</v>
      </c>
      <c r="AM48">
        <v>2.62</v>
      </c>
      <c r="AN48" s="15">
        <f t="shared" si="4"/>
        <v>-13.379999999999999</v>
      </c>
      <c r="AO48">
        <v>15.38</v>
      </c>
      <c r="AP48" s="15">
        <f t="shared" si="5"/>
        <v>-0.61999999999999922</v>
      </c>
      <c r="AQ48" s="53"/>
      <c r="AR48" s="53"/>
    </row>
    <row r="49" spans="2:44" x14ac:dyDescent="0.2">
      <c r="B49" s="1" t="s">
        <v>8</v>
      </c>
      <c r="C49">
        <v>0.79999999999999971</v>
      </c>
      <c r="H49"/>
      <c r="N49" s="32">
        <v>39</v>
      </c>
      <c r="P49">
        <v>100</v>
      </c>
      <c r="Q49">
        <v>100</v>
      </c>
      <c r="R49">
        <v>10</v>
      </c>
      <c r="S49">
        <v>30</v>
      </c>
      <c r="T49">
        <v>0.79999999999999971</v>
      </c>
      <c r="U49">
        <v>0.19999999999999993</v>
      </c>
      <c r="V49">
        <v>3203.4147844111217</v>
      </c>
      <c r="W49">
        <v>226.958008383193</v>
      </c>
      <c r="X49">
        <v>428.06129513773311</v>
      </c>
      <c r="Y49">
        <v>1691.6079162112007</v>
      </c>
      <c r="Z49" s="15">
        <f t="shared" si="0"/>
        <v>1511.8068681999209</v>
      </c>
      <c r="AA49">
        <v>229.255082237061</v>
      </c>
      <c r="AB49" s="15">
        <f t="shared" si="1"/>
        <v>2.2970738538679996</v>
      </c>
      <c r="AC49">
        <v>426.36729190088192</v>
      </c>
      <c r="AD49" s="15">
        <f t="shared" si="2"/>
        <v>-1.6940032368511879</v>
      </c>
      <c r="AE49">
        <v>16</v>
      </c>
      <c r="AF49">
        <v>16</v>
      </c>
      <c r="AG49">
        <v>16</v>
      </c>
      <c r="AH49">
        <v>1316.8159830354002</v>
      </c>
      <c r="AI49" s="15">
        <f t="shared" si="3"/>
        <v>1886.5988013757215</v>
      </c>
      <c r="AJ49">
        <v>227.5223972788923</v>
      </c>
      <c r="AK49">
        <v>435.40556236715281</v>
      </c>
      <c r="AL49">
        <v>23.46</v>
      </c>
      <c r="AM49">
        <v>11.84</v>
      </c>
      <c r="AN49" s="15">
        <f t="shared" si="4"/>
        <v>-4.16</v>
      </c>
      <c r="AO49">
        <v>12.7</v>
      </c>
      <c r="AP49" s="15">
        <f t="shared" si="5"/>
        <v>-3.3000000000000007</v>
      </c>
      <c r="AQ49" s="53"/>
      <c r="AR49" s="53"/>
    </row>
    <row r="50" spans="2:44" x14ac:dyDescent="0.2">
      <c r="B50" s="1" t="s">
        <v>9</v>
      </c>
      <c r="C50">
        <v>0.19999999999999993</v>
      </c>
      <c r="H50"/>
      <c r="N50" s="32">
        <v>40</v>
      </c>
      <c r="P50">
        <v>100</v>
      </c>
      <c r="Q50">
        <v>300</v>
      </c>
      <c r="R50">
        <v>10</v>
      </c>
      <c r="S50">
        <v>10</v>
      </c>
      <c r="T50">
        <v>0.19999999999999993</v>
      </c>
      <c r="U50">
        <v>0.79999999999999971</v>
      </c>
      <c r="V50">
        <v>6495.9521206394475</v>
      </c>
      <c r="W50">
        <v>164.79442634994638</v>
      </c>
      <c r="X50">
        <v>160.63205409075135</v>
      </c>
      <c r="Y50">
        <v>3213.0672173696007</v>
      </c>
      <c r="Z50" s="15">
        <f t="shared" si="0"/>
        <v>3282.8849032698467</v>
      </c>
      <c r="AA50">
        <v>165.48318630947585</v>
      </c>
      <c r="AB50" s="15">
        <f t="shared" si="1"/>
        <v>0.68875995952947733</v>
      </c>
      <c r="AC50">
        <v>161.62936208283983</v>
      </c>
      <c r="AD50" s="15">
        <f t="shared" si="2"/>
        <v>0.99730799208847998</v>
      </c>
      <c r="AE50">
        <v>16</v>
      </c>
      <c r="AF50">
        <v>16</v>
      </c>
      <c r="AG50">
        <v>16</v>
      </c>
      <c r="AH50">
        <v>2563.4887236179998</v>
      </c>
      <c r="AI50" s="15">
        <f t="shared" si="3"/>
        <v>3932.4633970214477</v>
      </c>
      <c r="AJ50">
        <v>165.14543494201524</v>
      </c>
      <c r="AK50">
        <v>164.87713440526551</v>
      </c>
      <c r="AL50">
        <v>23.06</v>
      </c>
      <c r="AM50">
        <v>12.76</v>
      </c>
      <c r="AN50" s="15">
        <f t="shared" si="4"/>
        <v>-3.24</v>
      </c>
      <c r="AO50">
        <v>12.18</v>
      </c>
      <c r="AP50" s="15">
        <f t="shared" si="5"/>
        <v>-3.8200000000000003</v>
      </c>
      <c r="AQ50" s="53"/>
      <c r="AR50" s="53"/>
    </row>
    <row r="51" spans="2:44" x14ac:dyDescent="0.2">
      <c r="B51" s="1"/>
      <c r="C51" t="e">
        <v>#DIV/0!</v>
      </c>
      <c r="H51"/>
      <c r="N51" s="32">
        <v>41</v>
      </c>
      <c r="P51">
        <v>100</v>
      </c>
      <c r="Q51">
        <v>300</v>
      </c>
      <c r="R51">
        <v>10</v>
      </c>
      <c r="S51">
        <v>10</v>
      </c>
      <c r="T51">
        <v>0.19999999999999993</v>
      </c>
      <c r="U51">
        <v>0.19999999999999993</v>
      </c>
      <c r="V51">
        <v>6473.616464955935</v>
      </c>
      <c r="W51">
        <v>64.744583344111575</v>
      </c>
      <c r="X51">
        <v>258.97833337644596</v>
      </c>
      <c r="Y51">
        <v>3341.3864608213999</v>
      </c>
      <c r="Z51" s="15">
        <f t="shared" si="0"/>
        <v>3132.2300041345352</v>
      </c>
      <c r="AA51">
        <v>65.726545907547703</v>
      </c>
      <c r="AB51" s="15">
        <f t="shared" si="1"/>
        <v>0.98196256343612731</v>
      </c>
      <c r="AC51">
        <v>262.90618363019047</v>
      </c>
      <c r="AD51" s="15">
        <f t="shared" si="2"/>
        <v>3.9278502537445092</v>
      </c>
      <c r="AE51">
        <v>16</v>
      </c>
      <c r="AF51">
        <v>16</v>
      </c>
      <c r="AG51">
        <v>16</v>
      </c>
      <c r="AH51">
        <v>1796.1547361632004</v>
      </c>
      <c r="AI51" s="15">
        <f t="shared" si="3"/>
        <v>4677.4617287927349</v>
      </c>
      <c r="AJ51">
        <v>64.869744112897763</v>
      </c>
      <c r="AK51">
        <v>259.47897645159077</v>
      </c>
      <c r="AL51">
        <v>23.42</v>
      </c>
      <c r="AM51">
        <v>20.98</v>
      </c>
      <c r="AN51" s="15">
        <f t="shared" si="4"/>
        <v>4.9800000000000004</v>
      </c>
      <c r="AO51">
        <v>3.6</v>
      </c>
      <c r="AP51" s="15">
        <f t="shared" si="5"/>
        <v>-12.4</v>
      </c>
      <c r="AQ51" s="53"/>
      <c r="AR51" s="53"/>
    </row>
    <row r="52" spans="2:44" x14ac:dyDescent="0.2">
      <c r="B52" s="1"/>
      <c r="C52" t="e">
        <v>#DIV/0!</v>
      </c>
      <c r="H52"/>
      <c r="N52" s="32">
        <v>42</v>
      </c>
      <c r="P52">
        <v>100</v>
      </c>
      <c r="Q52">
        <v>300</v>
      </c>
      <c r="R52">
        <v>10</v>
      </c>
      <c r="S52">
        <v>30</v>
      </c>
      <c r="T52">
        <v>0.19999999999999993</v>
      </c>
      <c r="U52">
        <v>0.79999999999999971</v>
      </c>
      <c r="V52">
        <v>6437.1231409284073</v>
      </c>
      <c r="W52">
        <v>416.63664643181596</v>
      </c>
      <c r="X52">
        <v>227.74939741036539</v>
      </c>
      <c r="Y52">
        <v>3193.3877869123999</v>
      </c>
      <c r="Z52" s="15">
        <f t="shared" si="0"/>
        <v>3243.7353540160075</v>
      </c>
      <c r="AA52">
        <v>417.44112500143206</v>
      </c>
      <c r="AB52" s="15">
        <f t="shared" si="1"/>
        <v>0.80447856961609432</v>
      </c>
      <c r="AC52">
        <v>223.91182981113704</v>
      </c>
      <c r="AD52" s="15">
        <f t="shared" si="2"/>
        <v>-3.8375675992283504</v>
      </c>
      <c r="AE52">
        <v>16</v>
      </c>
      <c r="AF52">
        <v>16</v>
      </c>
      <c r="AG52">
        <v>16</v>
      </c>
      <c r="AH52">
        <v>2540.6056629103996</v>
      </c>
      <c r="AI52" s="15">
        <f t="shared" si="3"/>
        <v>3896.5174780180078</v>
      </c>
      <c r="AJ52">
        <v>418.85322316184977</v>
      </c>
      <c r="AK52">
        <v>229.05143907466237</v>
      </c>
      <c r="AL52">
        <v>23.44</v>
      </c>
      <c r="AM52">
        <v>12.52</v>
      </c>
      <c r="AN52" s="15">
        <f t="shared" si="4"/>
        <v>-3.4800000000000004</v>
      </c>
      <c r="AO52">
        <v>12.04</v>
      </c>
      <c r="AP52" s="15">
        <f t="shared" si="5"/>
        <v>-3.9600000000000009</v>
      </c>
      <c r="AQ52" s="53"/>
      <c r="AR52" s="53"/>
    </row>
    <row r="53" spans="2:44" x14ac:dyDescent="0.2">
      <c r="B53" s="1"/>
      <c r="C53" t="e">
        <v>#DIV/0!</v>
      </c>
      <c r="H53"/>
      <c r="N53" s="32">
        <v>43</v>
      </c>
      <c r="P53">
        <v>100</v>
      </c>
      <c r="Q53">
        <v>300</v>
      </c>
      <c r="R53">
        <v>10</v>
      </c>
      <c r="S53">
        <v>30</v>
      </c>
      <c r="T53">
        <v>0.19999999999999993</v>
      </c>
      <c r="U53">
        <v>0.19999999999999993</v>
      </c>
      <c r="V53">
        <v>6418.6109833702139</v>
      </c>
      <c r="W53">
        <v>129.72972309510561</v>
      </c>
      <c r="X53">
        <v>518.91889238042404</v>
      </c>
      <c r="Y53">
        <v>3356.6127605583997</v>
      </c>
      <c r="Z53" s="15">
        <f t="shared" si="0"/>
        <v>3061.9982228118142</v>
      </c>
      <c r="AA53">
        <v>129.0745964984763</v>
      </c>
      <c r="AB53" s="15">
        <f t="shared" si="1"/>
        <v>-0.65512659662931583</v>
      </c>
      <c r="AC53">
        <v>516.29838599390666</v>
      </c>
      <c r="AD53" s="15">
        <f t="shared" si="2"/>
        <v>-2.620506386517377</v>
      </c>
      <c r="AE53">
        <v>16</v>
      </c>
      <c r="AF53">
        <v>16</v>
      </c>
      <c r="AG53">
        <v>16</v>
      </c>
      <c r="AH53">
        <v>2574.5007356803994</v>
      </c>
      <c r="AI53" s="15">
        <f t="shared" si="3"/>
        <v>3844.1102476898145</v>
      </c>
      <c r="AJ53">
        <v>129.89457969007569</v>
      </c>
      <c r="AK53">
        <v>519.5783187603048</v>
      </c>
      <c r="AL53">
        <v>24.74</v>
      </c>
      <c r="AM53">
        <v>11.04</v>
      </c>
      <c r="AN53" s="15">
        <f t="shared" si="4"/>
        <v>-4.9600000000000009</v>
      </c>
      <c r="AO53">
        <v>12.22</v>
      </c>
      <c r="AP53" s="15">
        <f t="shared" si="5"/>
        <v>-3.7799999999999994</v>
      </c>
      <c r="AQ53" s="53"/>
      <c r="AR53" s="53"/>
    </row>
    <row r="54" spans="2:44" x14ac:dyDescent="0.2">
      <c r="B54" s="1"/>
      <c r="C54" t="e">
        <v>#DIV/0!</v>
      </c>
      <c r="H54"/>
      <c r="N54" s="32">
        <v>44</v>
      </c>
      <c r="P54">
        <v>100</v>
      </c>
      <c r="Q54">
        <v>100</v>
      </c>
      <c r="R54">
        <v>10</v>
      </c>
      <c r="S54">
        <v>10</v>
      </c>
      <c r="T54">
        <v>0.19999999999999993</v>
      </c>
      <c r="U54">
        <v>0.79999999999999971</v>
      </c>
      <c r="V54">
        <v>3257.1120225881482</v>
      </c>
      <c r="W54">
        <v>163.73100695851508</v>
      </c>
      <c r="X54">
        <v>163.81272079167994</v>
      </c>
      <c r="Y54">
        <v>1686.4093349784005</v>
      </c>
      <c r="Z54" s="15">
        <f t="shared" si="0"/>
        <v>1570.7026876097477</v>
      </c>
      <c r="AA54">
        <v>158.49049880953442</v>
      </c>
      <c r="AB54" s="15">
        <f t="shared" si="1"/>
        <v>-5.2405081489806662</v>
      </c>
      <c r="AC54">
        <v>161.76758254681516</v>
      </c>
      <c r="AD54" s="15">
        <f t="shared" si="2"/>
        <v>-2.0451382448647735</v>
      </c>
      <c r="AE54">
        <v>16</v>
      </c>
      <c r="AF54">
        <v>16</v>
      </c>
      <c r="AG54">
        <v>16</v>
      </c>
      <c r="AH54">
        <v>1352.1393424636003</v>
      </c>
      <c r="AI54" s="15">
        <f t="shared" si="3"/>
        <v>1904.9726801245479</v>
      </c>
      <c r="AJ54">
        <v>164.66147951944657</v>
      </c>
      <c r="AK54">
        <v>164.66665426249605</v>
      </c>
      <c r="AL54">
        <v>23.36</v>
      </c>
      <c r="AM54">
        <v>12.22</v>
      </c>
      <c r="AN54" s="15">
        <f t="shared" si="4"/>
        <v>-3.7799999999999994</v>
      </c>
      <c r="AO54">
        <v>12.42</v>
      </c>
      <c r="AP54" s="15">
        <f t="shared" si="5"/>
        <v>-3.58</v>
      </c>
      <c r="AQ54" s="53"/>
      <c r="AR54" s="53"/>
    </row>
    <row r="55" spans="2:44" x14ac:dyDescent="0.2">
      <c r="B55" s="1" t="s">
        <v>22</v>
      </c>
      <c r="C55">
        <v>5084.0206474518</v>
      </c>
      <c r="H55"/>
      <c r="N55" s="32">
        <v>45</v>
      </c>
      <c r="P55">
        <v>100</v>
      </c>
      <c r="Q55">
        <v>100</v>
      </c>
      <c r="R55">
        <v>10</v>
      </c>
      <c r="S55">
        <v>10</v>
      </c>
      <c r="T55">
        <v>0.19999999999999993</v>
      </c>
      <c r="U55">
        <v>0.19999999999999993</v>
      </c>
      <c r="V55">
        <v>3254.4217465565434</v>
      </c>
      <c r="W55">
        <v>63.524953218680274</v>
      </c>
      <c r="X55">
        <v>254.09981287472081</v>
      </c>
      <c r="Y55">
        <v>1714.2241653541996</v>
      </c>
      <c r="Z55" s="15">
        <f t="shared" si="0"/>
        <v>1540.1975812023438</v>
      </c>
      <c r="AA55">
        <v>64.471284652509851</v>
      </c>
      <c r="AB55" s="15">
        <f t="shared" si="1"/>
        <v>0.94633143382957741</v>
      </c>
      <c r="AC55">
        <v>257.88513861003912</v>
      </c>
      <c r="AD55" s="15">
        <f t="shared" si="2"/>
        <v>3.7853257353183096</v>
      </c>
      <c r="AE55">
        <v>16</v>
      </c>
      <c r="AF55">
        <v>16</v>
      </c>
      <c r="AG55">
        <v>16</v>
      </c>
      <c r="AH55">
        <v>1267.2639183393999</v>
      </c>
      <c r="AI55" s="15">
        <f t="shared" si="3"/>
        <v>1987.1578282171436</v>
      </c>
      <c r="AJ55">
        <v>63.61919996187401</v>
      </c>
      <c r="AK55">
        <v>254.47679984749561</v>
      </c>
      <c r="AL55">
        <v>24.12</v>
      </c>
      <c r="AM55">
        <v>11.7</v>
      </c>
      <c r="AN55" s="15">
        <f t="shared" si="4"/>
        <v>-4.3000000000000007</v>
      </c>
      <c r="AO55">
        <v>12.18</v>
      </c>
      <c r="AP55" s="15">
        <f t="shared" si="5"/>
        <v>-3.8200000000000003</v>
      </c>
      <c r="AQ55" s="53"/>
      <c r="AR55" s="53"/>
    </row>
    <row r="56" spans="2:44" x14ac:dyDescent="0.2">
      <c r="B56" s="1" t="s">
        <v>10</v>
      </c>
      <c r="C56" t="e">
        <v>#DIV/0!</v>
      </c>
      <c r="H56"/>
      <c r="N56" s="32">
        <v>46</v>
      </c>
      <c r="P56">
        <v>100</v>
      </c>
      <c r="Q56">
        <v>100</v>
      </c>
      <c r="R56">
        <v>10</v>
      </c>
      <c r="S56">
        <v>30</v>
      </c>
      <c r="T56">
        <v>0.19999999999999993</v>
      </c>
      <c r="U56">
        <v>0.79999999999999971</v>
      </c>
      <c r="V56">
        <v>3207.7227683487909</v>
      </c>
      <c r="W56">
        <v>419.02713837568581</v>
      </c>
      <c r="X56">
        <v>223.4673513788301</v>
      </c>
      <c r="Y56">
        <v>1703.0078100412002</v>
      </c>
      <c r="Z56" s="15">
        <f t="shared" si="0"/>
        <v>1504.7149583075907</v>
      </c>
      <c r="AA56">
        <v>405.54969644283085</v>
      </c>
      <c r="AB56" s="15">
        <f t="shared" si="1"/>
        <v>-13.477441932854958</v>
      </c>
      <c r="AC56">
        <v>224.83564919908622</v>
      </c>
      <c r="AD56" s="15">
        <f t="shared" si="2"/>
        <v>1.3682978202561173</v>
      </c>
      <c r="AE56">
        <v>16</v>
      </c>
      <c r="AF56">
        <v>16</v>
      </c>
      <c r="AG56">
        <v>16</v>
      </c>
      <c r="AH56">
        <v>1303.2203996312003</v>
      </c>
      <c r="AI56" s="15">
        <f t="shared" si="3"/>
        <v>1904.5023687175906</v>
      </c>
      <c r="AJ56">
        <v>427.31451504413866</v>
      </c>
      <c r="AK56">
        <v>223.9613668091709</v>
      </c>
      <c r="AL56">
        <v>24.1</v>
      </c>
      <c r="AM56">
        <v>11.38</v>
      </c>
      <c r="AN56" s="15">
        <f t="shared" si="4"/>
        <v>-4.6199999999999992</v>
      </c>
      <c r="AO56">
        <v>12.52</v>
      </c>
      <c r="AP56" s="15">
        <f t="shared" si="5"/>
        <v>-3.4800000000000004</v>
      </c>
      <c r="AQ56" s="53"/>
      <c r="AR56" s="53"/>
    </row>
    <row r="57" spans="2:44" x14ac:dyDescent="0.2">
      <c r="B57" s="1" t="s">
        <v>11</v>
      </c>
      <c r="C57">
        <v>160.43672131545986</v>
      </c>
      <c r="H57"/>
      <c r="N57" s="32">
        <v>47</v>
      </c>
      <c r="P57">
        <v>100</v>
      </c>
      <c r="Q57">
        <v>100</v>
      </c>
      <c r="R57">
        <v>10</v>
      </c>
      <c r="S57">
        <v>30</v>
      </c>
      <c r="T57">
        <v>0.19999999999999993</v>
      </c>
      <c r="U57">
        <v>0.19999999999999993</v>
      </c>
      <c r="V57">
        <v>3203.1564561514365</v>
      </c>
      <c r="W57">
        <v>130.58812030518595</v>
      </c>
      <c r="X57">
        <v>522.35248122074552</v>
      </c>
      <c r="Y57">
        <v>1680.7482837006005</v>
      </c>
      <c r="Z57" s="15">
        <f t="shared" si="0"/>
        <v>1522.408172450836</v>
      </c>
      <c r="AA57">
        <v>127.10125738968333</v>
      </c>
      <c r="AB57" s="15">
        <f t="shared" si="1"/>
        <v>-3.4868629155026269</v>
      </c>
      <c r="AC57">
        <v>508.4050295587349</v>
      </c>
      <c r="AD57" s="15">
        <f t="shared" si="2"/>
        <v>-13.947451662010621</v>
      </c>
      <c r="AE57">
        <v>16</v>
      </c>
      <c r="AF57">
        <v>16</v>
      </c>
      <c r="AG57">
        <v>16</v>
      </c>
      <c r="AH57">
        <v>1017.3560526058</v>
      </c>
      <c r="AI57" s="15">
        <f t="shared" si="3"/>
        <v>2185.8004035456365</v>
      </c>
      <c r="AJ57">
        <v>130.89455053995437</v>
      </c>
      <c r="AK57">
        <v>523.57820215981894</v>
      </c>
      <c r="AL57">
        <v>29.84</v>
      </c>
      <c r="AM57">
        <v>2.38</v>
      </c>
      <c r="AN57" s="15">
        <f t="shared" si="4"/>
        <v>-13.620000000000001</v>
      </c>
      <c r="AO57">
        <v>15.78</v>
      </c>
      <c r="AP57" s="15">
        <f t="shared" si="5"/>
        <v>-0.22000000000000064</v>
      </c>
      <c r="AQ57" s="53"/>
      <c r="AR57" s="53"/>
    </row>
    <row r="58" spans="2:44" x14ac:dyDescent="0.2">
      <c r="B58" s="1" t="s">
        <v>12</v>
      </c>
      <c r="C58">
        <v>163.44242149096613</v>
      </c>
      <c r="H58"/>
      <c r="N58" s="32">
        <v>48</v>
      </c>
      <c r="P58">
        <v>100</v>
      </c>
      <c r="Q58">
        <v>300</v>
      </c>
      <c r="R58">
        <v>30</v>
      </c>
      <c r="S58">
        <v>10</v>
      </c>
      <c r="T58">
        <v>0.79999999999999971</v>
      </c>
      <c r="U58">
        <v>0.79999999999999971</v>
      </c>
      <c r="V58">
        <v>6333.8692753470086</v>
      </c>
      <c r="W58">
        <v>524.07594779374676</v>
      </c>
      <c r="X58">
        <v>131.01898694843629</v>
      </c>
      <c r="Y58">
        <v>3246.0012874257982</v>
      </c>
      <c r="Z58" s="15">
        <f t="shared" si="0"/>
        <v>3087.8679879212104</v>
      </c>
      <c r="AA58">
        <v>518.95080466658442</v>
      </c>
      <c r="AB58" s="15">
        <f t="shared" si="1"/>
        <v>-5.125143127162346</v>
      </c>
      <c r="AC58">
        <v>129.73770116664573</v>
      </c>
      <c r="AD58" s="15">
        <f t="shared" si="2"/>
        <v>-1.2812857817905581</v>
      </c>
      <c r="AE58">
        <v>16</v>
      </c>
      <c r="AF58">
        <v>16</v>
      </c>
      <c r="AG58">
        <v>16</v>
      </c>
      <c r="AH58">
        <v>980.28405554299979</v>
      </c>
      <c r="AI58" s="15">
        <f t="shared" si="3"/>
        <v>5353.5852198040084</v>
      </c>
      <c r="AJ58">
        <v>525.8899958784508</v>
      </c>
      <c r="AK58">
        <v>131.4724989696123</v>
      </c>
      <c r="AL58">
        <v>30.8</v>
      </c>
      <c r="AM58">
        <v>16.52</v>
      </c>
      <c r="AN58" s="15">
        <f t="shared" si="4"/>
        <v>0.51999999999999957</v>
      </c>
      <c r="AO58">
        <v>0.68</v>
      </c>
      <c r="AP58" s="15">
        <f t="shared" si="5"/>
        <v>-15.32</v>
      </c>
      <c r="AQ58" s="53"/>
      <c r="AR58" s="53"/>
    </row>
    <row r="59" spans="2:44" x14ac:dyDescent="0.2">
      <c r="B59" s="1" t="s">
        <v>13</v>
      </c>
      <c r="C59">
        <v>16</v>
      </c>
      <c r="H59"/>
      <c r="N59" s="32">
        <v>49</v>
      </c>
      <c r="P59">
        <v>100</v>
      </c>
      <c r="Q59">
        <v>300</v>
      </c>
      <c r="R59">
        <v>30</v>
      </c>
      <c r="S59">
        <v>10</v>
      </c>
      <c r="T59">
        <v>0.79999999999999971</v>
      </c>
      <c r="U59">
        <v>0.19999999999999993</v>
      </c>
      <c r="V59">
        <v>6483.6004256051556</v>
      </c>
      <c r="W59">
        <v>424.27853220212347</v>
      </c>
      <c r="X59">
        <v>228.25847856380656</v>
      </c>
      <c r="Y59">
        <v>3362.6541003273996</v>
      </c>
      <c r="Z59" s="15">
        <f t="shared" si="0"/>
        <v>3120.9463252777559</v>
      </c>
      <c r="AA59">
        <v>419.75347371814308</v>
      </c>
      <c r="AB59" s="15">
        <f t="shared" si="1"/>
        <v>-4.5250584839803878</v>
      </c>
      <c r="AC59">
        <v>226.92902539409829</v>
      </c>
      <c r="AD59" s="15">
        <f t="shared" si="2"/>
        <v>-1.3294531697082732</v>
      </c>
      <c r="AE59">
        <v>16</v>
      </c>
      <c r="AF59">
        <v>16</v>
      </c>
      <c r="AG59">
        <v>16</v>
      </c>
      <c r="AH59">
        <v>2144.9314814250001</v>
      </c>
      <c r="AI59" s="15">
        <f t="shared" si="3"/>
        <v>4338.6689441801554</v>
      </c>
      <c r="AJ59">
        <v>686.82357136560995</v>
      </c>
      <c r="AK59">
        <v>228.5335095773774</v>
      </c>
      <c r="AL59">
        <v>20.3</v>
      </c>
      <c r="AM59">
        <v>22.06</v>
      </c>
      <c r="AN59" s="15">
        <f t="shared" si="4"/>
        <v>6.0599999999999987</v>
      </c>
      <c r="AO59">
        <v>5.64</v>
      </c>
      <c r="AP59" s="15">
        <f t="shared" si="5"/>
        <v>-10.36</v>
      </c>
      <c r="AQ59" s="53"/>
      <c r="AR59" s="53"/>
    </row>
    <row r="60" spans="2:44" x14ac:dyDescent="0.2">
      <c r="B60" s="1" t="s">
        <v>14</v>
      </c>
      <c r="C60">
        <v>16</v>
      </c>
      <c r="H60"/>
      <c r="N60" s="32">
        <v>50</v>
      </c>
      <c r="P60">
        <v>100</v>
      </c>
      <c r="Q60">
        <v>300</v>
      </c>
      <c r="R60">
        <v>30</v>
      </c>
      <c r="S60">
        <v>30</v>
      </c>
      <c r="T60">
        <v>0.79999999999999971</v>
      </c>
      <c r="U60">
        <v>0.79999999999999971</v>
      </c>
      <c r="V60">
        <v>6538.6204320091638</v>
      </c>
      <c r="W60">
        <v>788.80366196092064</v>
      </c>
      <c r="X60">
        <v>197.20091549022968</v>
      </c>
      <c r="Y60">
        <v>3327.6950284028003</v>
      </c>
      <c r="Z60" s="15">
        <f t="shared" si="0"/>
        <v>3210.9254036063635</v>
      </c>
      <c r="AA60">
        <v>795.44229928797358</v>
      </c>
      <c r="AB60" s="15">
        <f t="shared" si="1"/>
        <v>6.6386373270529475</v>
      </c>
      <c r="AC60">
        <v>198.86057482199297</v>
      </c>
      <c r="AD60" s="15">
        <f t="shared" si="2"/>
        <v>1.6596593317632937</v>
      </c>
      <c r="AE60">
        <v>16</v>
      </c>
      <c r="AF60">
        <v>16</v>
      </c>
      <c r="AG60">
        <v>16</v>
      </c>
      <c r="AH60">
        <v>1744.2469852048002</v>
      </c>
      <c r="AI60" s="15">
        <f t="shared" si="3"/>
        <v>4794.373446804364</v>
      </c>
      <c r="AJ60">
        <v>790.07712198071431</v>
      </c>
      <c r="AK60">
        <v>197.51928049517829</v>
      </c>
      <c r="AL60">
        <v>23.12</v>
      </c>
      <c r="AM60">
        <v>21.44</v>
      </c>
      <c r="AN60" s="15">
        <f t="shared" si="4"/>
        <v>5.4400000000000013</v>
      </c>
      <c r="AO60">
        <v>3.44</v>
      </c>
      <c r="AP60" s="15">
        <f t="shared" si="5"/>
        <v>-12.56</v>
      </c>
      <c r="AQ60" s="53"/>
      <c r="AR60" s="53"/>
    </row>
    <row r="61" spans="2:44" x14ac:dyDescent="0.2">
      <c r="B61" s="1" t="s">
        <v>15</v>
      </c>
      <c r="C61">
        <v>16</v>
      </c>
      <c r="H61"/>
      <c r="N61" s="32">
        <v>51</v>
      </c>
      <c r="P61">
        <v>100</v>
      </c>
      <c r="Q61">
        <v>300</v>
      </c>
      <c r="R61">
        <v>30</v>
      </c>
      <c r="S61">
        <v>30</v>
      </c>
      <c r="T61">
        <v>0.79999999999999971</v>
      </c>
      <c r="U61">
        <v>0.19999999999999993</v>
      </c>
      <c r="V61">
        <v>6316.0515648535102</v>
      </c>
      <c r="W61">
        <v>474.52834355475335</v>
      </c>
      <c r="X61">
        <v>484.13580498833335</v>
      </c>
      <c r="Y61">
        <v>3262.3175542807994</v>
      </c>
      <c r="Z61" s="15">
        <f t="shared" si="0"/>
        <v>3053.7340105727108</v>
      </c>
      <c r="AA61">
        <v>485.24699159883681</v>
      </c>
      <c r="AB61" s="15">
        <f t="shared" si="1"/>
        <v>10.718648044083466</v>
      </c>
      <c r="AC61">
        <v>481.25373455178334</v>
      </c>
      <c r="AD61" s="15">
        <f t="shared" si="2"/>
        <v>-2.8820704365500092</v>
      </c>
      <c r="AE61">
        <v>16</v>
      </c>
      <c r="AF61">
        <v>16</v>
      </c>
      <c r="AG61">
        <v>16</v>
      </c>
      <c r="AH61">
        <v>2561.1229680562001</v>
      </c>
      <c r="AI61" s="15">
        <f t="shared" si="3"/>
        <v>3754.9285967973101</v>
      </c>
      <c r="AJ61">
        <v>488.15977197650187</v>
      </c>
      <c r="AK61">
        <v>485.23800756949356</v>
      </c>
      <c r="AL61">
        <v>23.58</v>
      </c>
      <c r="AM61">
        <v>12.28</v>
      </c>
      <c r="AN61" s="15">
        <f t="shared" si="4"/>
        <v>-3.7200000000000006</v>
      </c>
      <c r="AO61">
        <v>12.14</v>
      </c>
      <c r="AP61" s="15">
        <f t="shared" si="5"/>
        <v>-3.8599999999999994</v>
      </c>
      <c r="AQ61" s="53"/>
      <c r="AR61" s="53"/>
    </row>
    <row r="62" spans="2:44" x14ac:dyDescent="0.2">
      <c r="B62" s="1"/>
      <c r="C62" t="e">
        <v>#DIV/0!</v>
      </c>
      <c r="H62"/>
      <c r="N62" s="32">
        <v>52</v>
      </c>
      <c r="P62">
        <v>100</v>
      </c>
      <c r="Q62">
        <v>100</v>
      </c>
      <c r="R62">
        <v>30</v>
      </c>
      <c r="S62">
        <v>10</v>
      </c>
      <c r="T62">
        <v>0.79999999999999971</v>
      </c>
      <c r="U62">
        <v>0.79999999999999971</v>
      </c>
      <c r="V62">
        <v>3287.4040992299624</v>
      </c>
      <c r="W62">
        <v>510.2081765508085</v>
      </c>
      <c r="X62">
        <v>127.55204413770176</v>
      </c>
      <c r="Y62">
        <v>1721.9920957109998</v>
      </c>
      <c r="Z62" s="15">
        <f t="shared" si="0"/>
        <v>1565.4120035189626</v>
      </c>
      <c r="AA62">
        <v>520.29146313198521</v>
      </c>
      <c r="AB62" s="15">
        <f t="shared" si="1"/>
        <v>10.083286581176708</v>
      </c>
      <c r="AC62">
        <v>130.07286578299593</v>
      </c>
      <c r="AD62" s="15">
        <f t="shared" si="2"/>
        <v>2.520821645294177</v>
      </c>
      <c r="AE62">
        <v>16</v>
      </c>
      <c r="AF62">
        <v>16</v>
      </c>
      <c r="AG62">
        <v>16</v>
      </c>
      <c r="AH62">
        <v>965.9754173872002</v>
      </c>
      <c r="AI62" s="15">
        <f t="shared" si="3"/>
        <v>2321.4286818427622</v>
      </c>
      <c r="AJ62">
        <v>511.51329227820838</v>
      </c>
      <c r="AK62">
        <v>127.87832306955168</v>
      </c>
      <c r="AL62">
        <v>30.3</v>
      </c>
      <c r="AM62">
        <v>14.96</v>
      </c>
      <c r="AN62" s="15">
        <f t="shared" si="4"/>
        <v>-1.0399999999999991</v>
      </c>
      <c r="AO62">
        <v>2.74</v>
      </c>
      <c r="AP62" s="15">
        <f t="shared" si="5"/>
        <v>-13.26</v>
      </c>
      <c r="AQ62" s="53"/>
      <c r="AR62" s="53"/>
    </row>
    <row r="63" spans="2:44" x14ac:dyDescent="0.2">
      <c r="B63" s="1" t="s">
        <v>23</v>
      </c>
      <c r="C63">
        <v>3849.8192738486</v>
      </c>
      <c r="H63"/>
      <c r="N63" s="32">
        <v>53</v>
      </c>
      <c r="P63">
        <v>100</v>
      </c>
      <c r="Q63">
        <v>100</v>
      </c>
      <c r="R63">
        <v>30</v>
      </c>
      <c r="S63">
        <v>10</v>
      </c>
      <c r="T63">
        <v>0.79999999999999971</v>
      </c>
      <c r="U63">
        <v>0.19999999999999993</v>
      </c>
      <c r="V63">
        <v>3246.3427885419974</v>
      </c>
      <c r="W63">
        <v>428.40203715649085</v>
      </c>
      <c r="X63">
        <v>227.970241938724</v>
      </c>
      <c r="Y63">
        <v>1737.2427595504005</v>
      </c>
      <c r="Z63" s="15">
        <f t="shared" si="0"/>
        <v>1509.1000289915969</v>
      </c>
      <c r="AA63">
        <v>418.79426402225857</v>
      </c>
      <c r="AB63" s="15">
        <f t="shared" si="1"/>
        <v>-9.607773134232275</v>
      </c>
      <c r="AC63">
        <v>223.66324204020236</v>
      </c>
      <c r="AD63" s="15">
        <f t="shared" si="2"/>
        <v>-4.3069998985216387</v>
      </c>
      <c r="AE63">
        <v>16</v>
      </c>
      <c r="AF63">
        <v>16</v>
      </c>
      <c r="AG63">
        <v>16</v>
      </c>
      <c r="AH63">
        <v>1401.421184371</v>
      </c>
      <c r="AI63" s="15">
        <f t="shared" si="3"/>
        <v>1844.9216041709974</v>
      </c>
      <c r="AJ63">
        <v>437.73712340942262</v>
      </c>
      <c r="AK63">
        <v>228.37354340434442</v>
      </c>
      <c r="AL63">
        <v>23.6</v>
      </c>
      <c r="AM63">
        <v>12.68</v>
      </c>
      <c r="AN63" s="15">
        <f t="shared" si="4"/>
        <v>-3.3200000000000003</v>
      </c>
      <c r="AO63">
        <v>11.72</v>
      </c>
      <c r="AP63" s="15">
        <f t="shared" si="5"/>
        <v>-4.2799999999999994</v>
      </c>
      <c r="AQ63" s="53"/>
      <c r="AR63" s="53"/>
    </row>
    <row r="64" spans="2:44" x14ac:dyDescent="0.2">
      <c r="B64" s="1" t="s">
        <v>16</v>
      </c>
      <c r="C64" t="e">
        <v>#DIV/0!</v>
      </c>
      <c r="H64"/>
      <c r="N64" s="32">
        <v>54</v>
      </c>
      <c r="P64">
        <v>100</v>
      </c>
      <c r="Q64">
        <v>100</v>
      </c>
      <c r="R64">
        <v>30</v>
      </c>
      <c r="S64">
        <v>30</v>
      </c>
      <c r="T64">
        <v>0.79999999999999971</v>
      </c>
      <c r="U64">
        <v>0.79999999999999971</v>
      </c>
      <c r="V64">
        <v>3214.0957439969688</v>
      </c>
      <c r="W64">
        <v>783.45575018866987</v>
      </c>
      <c r="X64">
        <v>195.86393754716713</v>
      </c>
      <c r="Y64">
        <v>1620.7499657196001</v>
      </c>
      <c r="Z64" s="15">
        <f t="shared" si="0"/>
        <v>1593.3457782773687</v>
      </c>
      <c r="AA64">
        <v>771.0942407495379</v>
      </c>
      <c r="AB64" s="15">
        <f t="shared" si="1"/>
        <v>-12.361509439131964</v>
      </c>
      <c r="AC64">
        <v>192.77356018738402</v>
      </c>
      <c r="AD64" s="15">
        <f t="shared" si="2"/>
        <v>-3.0903773597831048</v>
      </c>
      <c r="AE64">
        <v>16</v>
      </c>
      <c r="AF64">
        <v>16</v>
      </c>
      <c r="AG64">
        <v>16</v>
      </c>
      <c r="AH64">
        <v>1267.8511168342</v>
      </c>
      <c r="AI64" s="15">
        <f t="shared" si="3"/>
        <v>1946.2446271627689</v>
      </c>
      <c r="AJ64">
        <v>784.53603375455464</v>
      </c>
      <c r="AK64">
        <v>196.13400843863838</v>
      </c>
      <c r="AL64">
        <v>23.32</v>
      </c>
      <c r="AM64">
        <v>12.28</v>
      </c>
      <c r="AN64" s="15">
        <f t="shared" si="4"/>
        <v>-3.7200000000000006</v>
      </c>
      <c r="AO64">
        <v>12.4</v>
      </c>
      <c r="AP64" s="15">
        <f t="shared" si="5"/>
        <v>-3.5999999999999996</v>
      </c>
      <c r="AQ64" s="53"/>
      <c r="AR64" s="53"/>
    </row>
    <row r="65" spans="2:44" x14ac:dyDescent="0.2">
      <c r="B65" s="1" t="s">
        <v>17</v>
      </c>
      <c r="C65">
        <v>24.32</v>
      </c>
      <c r="H65"/>
      <c r="N65" s="32">
        <v>55</v>
      </c>
      <c r="P65">
        <v>100</v>
      </c>
      <c r="Q65">
        <v>100</v>
      </c>
      <c r="R65">
        <v>30</v>
      </c>
      <c r="S65">
        <v>30</v>
      </c>
      <c r="T65">
        <v>0.79999999999999971</v>
      </c>
      <c r="U65">
        <v>0.19999999999999993</v>
      </c>
      <c r="V65">
        <v>3209.625241635596</v>
      </c>
      <c r="W65">
        <v>492.54069354050836</v>
      </c>
      <c r="X65">
        <v>494.04570550087948</v>
      </c>
      <c r="Y65">
        <v>1675.4169527130005</v>
      </c>
      <c r="Z65" s="15">
        <f t="shared" si="0"/>
        <v>1534.2082889225956</v>
      </c>
      <c r="AA65">
        <v>489.80450860185573</v>
      </c>
      <c r="AB65" s="15">
        <f t="shared" si="1"/>
        <v>-2.7361849386526274</v>
      </c>
      <c r="AC65">
        <v>484.91943783908425</v>
      </c>
      <c r="AD65" s="15">
        <f t="shared" si="2"/>
        <v>-9.1262676617952252</v>
      </c>
      <c r="AE65">
        <v>16</v>
      </c>
      <c r="AF65">
        <v>16</v>
      </c>
      <c r="AG65">
        <v>16</v>
      </c>
      <c r="AH65">
        <v>1346.1624215646</v>
      </c>
      <c r="AI65" s="15">
        <f t="shared" si="3"/>
        <v>1863.462820070996</v>
      </c>
      <c r="AJ65">
        <v>495.44729731304665</v>
      </c>
      <c r="AK65">
        <v>496.87393002195114</v>
      </c>
      <c r="AL65">
        <v>23.34</v>
      </c>
      <c r="AM65">
        <v>12.3</v>
      </c>
      <c r="AN65" s="15">
        <f t="shared" si="4"/>
        <v>-3.6999999999999993</v>
      </c>
      <c r="AO65">
        <v>12.36</v>
      </c>
      <c r="AP65" s="15">
        <f t="shared" si="5"/>
        <v>-3.6400000000000006</v>
      </c>
      <c r="AQ65" s="53"/>
      <c r="AR65" s="53"/>
    </row>
    <row r="66" spans="2:44" x14ac:dyDescent="0.2">
      <c r="B66" s="1" t="s">
        <v>18</v>
      </c>
      <c r="C66">
        <v>11.92</v>
      </c>
      <c r="H66"/>
      <c r="N66" s="32">
        <v>56</v>
      </c>
      <c r="P66">
        <v>100</v>
      </c>
      <c r="Q66">
        <v>300</v>
      </c>
      <c r="R66">
        <v>30</v>
      </c>
      <c r="S66">
        <v>10</v>
      </c>
      <c r="T66">
        <v>0.19999999999999993</v>
      </c>
      <c r="U66">
        <v>0.79999999999999971</v>
      </c>
      <c r="V66">
        <v>6454.9578286399083</v>
      </c>
      <c r="W66">
        <v>229.75210694626935</v>
      </c>
      <c r="X66">
        <v>422.97964010969093</v>
      </c>
      <c r="Y66">
        <v>3342.5889052573989</v>
      </c>
      <c r="Z66" s="15">
        <f t="shared" si="0"/>
        <v>3112.3689233825094</v>
      </c>
      <c r="AA66">
        <v>228.0850069169168</v>
      </c>
      <c r="AB66" s="15">
        <f t="shared" si="1"/>
        <v>-1.6671000293525537</v>
      </c>
      <c r="AC66">
        <v>418.39979278783022</v>
      </c>
      <c r="AD66" s="15">
        <f t="shared" si="2"/>
        <v>-4.5798473218607114</v>
      </c>
      <c r="AE66">
        <v>16</v>
      </c>
      <c r="AF66">
        <v>16</v>
      </c>
      <c r="AG66">
        <v>16</v>
      </c>
      <c r="AH66">
        <v>2165.7069485020002</v>
      </c>
      <c r="AI66" s="15">
        <f t="shared" si="3"/>
        <v>4289.2508801379081</v>
      </c>
      <c r="AJ66">
        <v>230.06782010906318</v>
      </c>
      <c r="AK66">
        <v>699.56220988995153</v>
      </c>
      <c r="AL66">
        <v>20.52</v>
      </c>
      <c r="AM66">
        <v>22.04</v>
      </c>
      <c r="AN66" s="15">
        <f t="shared" si="4"/>
        <v>6.0399999999999991</v>
      </c>
      <c r="AO66">
        <v>5.44</v>
      </c>
      <c r="AP66" s="15">
        <f t="shared" si="5"/>
        <v>-10.559999999999999</v>
      </c>
      <c r="AQ66" s="53"/>
      <c r="AR66" s="53"/>
    </row>
    <row r="67" spans="2:44" x14ac:dyDescent="0.2">
      <c r="B67" s="1" t="s">
        <v>19</v>
      </c>
      <c r="C67">
        <v>11.76</v>
      </c>
      <c r="H67"/>
      <c r="N67" s="32">
        <v>57</v>
      </c>
      <c r="P67">
        <v>100</v>
      </c>
      <c r="Q67">
        <v>300</v>
      </c>
      <c r="R67">
        <v>30</v>
      </c>
      <c r="S67">
        <v>10</v>
      </c>
      <c r="T67">
        <v>0.19999999999999993</v>
      </c>
      <c r="U67">
        <v>0.19999999999999993</v>
      </c>
      <c r="V67">
        <v>6551.1716114738665</v>
      </c>
      <c r="W67">
        <v>129.19272170381171</v>
      </c>
      <c r="X67">
        <v>516.77088681524856</v>
      </c>
      <c r="Y67">
        <v>3372.001816818401</v>
      </c>
      <c r="Z67" s="15">
        <f t="shared" si="0"/>
        <v>3179.1697946554655</v>
      </c>
      <c r="AA67">
        <v>127.55755628659986</v>
      </c>
      <c r="AB67" s="15">
        <f t="shared" si="1"/>
        <v>-1.6351654172118515</v>
      </c>
      <c r="AC67">
        <v>510.2302251464007</v>
      </c>
      <c r="AD67" s="15">
        <f t="shared" si="2"/>
        <v>-6.5406616688478607</v>
      </c>
      <c r="AE67">
        <v>16</v>
      </c>
      <c r="AF67">
        <v>16</v>
      </c>
      <c r="AG67">
        <v>16</v>
      </c>
      <c r="AH67">
        <v>985.37994742900003</v>
      </c>
      <c r="AI67" s="15">
        <f t="shared" si="3"/>
        <v>5565.7916640448666</v>
      </c>
      <c r="AJ67">
        <v>129.62014318855205</v>
      </c>
      <c r="AK67">
        <v>518.48057275420945</v>
      </c>
      <c r="AL67">
        <v>30.84</v>
      </c>
      <c r="AM67">
        <v>16.54</v>
      </c>
      <c r="AN67" s="15">
        <f t="shared" si="4"/>
        <v>0.53999999999999915</v>
      </c>
      <c r="AO67">
        <v>0.62</v>
      </c>
      <c r="AP67" s="15">
        <f t="shared" si="5"/>
        <v>-15.38</v>
      </c>
      <c r="AQ67" s="53"/>
      <c r="AR67" s="53"/>
    </row>
    <row r="68" spans="2:44" x14ac:dyDescent="0.2">
      <c r="B68" s="1" t="s">
        <v>20</v>
      </c>
      <c r="C68">
        <v>160.17542009226779</v>
      </c>
      <c r="H68"/>
      <c r="N68" s="32">
        <v>58</v>
      </c>
      <c r="P68">
        <v>100</v>
      </c>
      <c r="Q68">
        <v>300</v>
      </c>
      <c r="R68">
        <v>30</v>
      </c>
      <c r="S68">
        <v>30</v>
      </c>
      <c r="T68">
        <v>0.19999999999999993</v>
      </c>
      <c r="U68">
        <v>0.79999999999999971</v>
      </c>
      <c r="V68">
        <v>6610.4534925318812</v>
      </c>
      <c r="W68">
        <v>484.35773454128946</v>
      </c>
      <c r="X68">
        <v>484.2200167440725</v>
      </c>
      <c r="Y68">
        <v>3328.7483036218</v>
      </c>
      <c r="Z68" s="15">
        <f t="shared" si="0"/>
        <v>3281.7051889100812</v>
      </c>
      <c r="AA68">
        <v>483.55259249312672</v>
      </c>
      <c r="AB68" s="15">
        <f t="shared" si="1"/>
        <v>-0.80514204816273605</v>
      </c>
      <c r="AC68">
        <v>487.14614148633552</v>
      </c>
      <c r="AD68" s="15">
        <f t="shared" si="2"/>
        <v>2.9261247422630277</v>
      </c>
      <c r="AE68">
        <v>16</v>
      </c>
      <c r="AF68">
        <v>16</v>
      </c>
      <c r="AG68">
        <v>16</v>
      </c>
      <c r="AH68">
        <v>2606.7960096612001</v>
      </c>
      <c r="AI68" s="15">
        <f t="shared" si="3"/>
        <v>4003.6574828706812</v>
      </c>
      <c r="AJ68">
        <v>485.48319398164034</v>
      </c>
      <c r="AK68">
        <v>496.80313139052618</v>
      </c>
      <c r="AL68">
        <v>23.52</v>
      </c>
      <c r="AM68">
        <v>12.36</v>
      </c>
      <c r="AN68" s="15">
        <f t="shared" si="4"/>
        <v>-3.6400000000000006</v>
      </c>
      <c r="AO68">
        <v>12.12</v>
      </c>
      <c r="AP68" s="15">
        <f t="shared" si="5"/>
        <v>-3.8800000000000008</v>
      </c>
      <c r="AQ68" s="53"/>
      <c r="AR68" s="53"/>
    </row>
    <row r="69" spans="2:44" x14ac:dyDescent="0.2">
      <c r="B69" s="1" t="s">
        <v>21</v>
      </c>
      <c r="C69">
        <v>162.31213373860859</v>
      </c>
      <c r="H69"/>
      <c r="N69" s="32">
        <v>59</v>
      </c>
      <c r="P69">
        <v>100</v>
      </c>
      <c r="Q69">
        <v>300</v>
      </c>
      <c r="R69">
        <v>30</v>
      </c>
      <c r="S69">
        <v>30</v>
      </c>
      <c r="T69">
        <v>0.19999999999999993</v>
      </c>
      <c r="U69">
        <v>0.19999999999999993</v>
      </c>
      <c r="V69">
        <v>6327.808164838103</v>
      </c>
      <c r="W69">
        <v>190.97298048495747</v>
      </c>
      <c r="X69">
        <v>763.89192193983172</v>
      </c>
      <c r="Y69">
        <v>3228.0707570629997</v>
      </c>
      <c r="Z69" s="15">
        <f t="shared" si="0"/>
        <v>3099.7374077751033</v>
      </c>
      <c r="AA69">
        <v>190.83873152068793</v>
      </c>
      <c r="AB69" s="15">
        <f t="shared" si="1"/>
        <v>-0.13424896426954547</v>
      </c>
      <c r="AC69">
        <v>763.35492608275365</v>
      </c>
      <c r="AD69" s="15">
        <f t="shared" si="2"/>
        <v>-0.53699585707806818</v>
      </c>
      <c r="AE69">
        <v>16</v>
      </c>
      <c r="AF69">
        <v>16</v>
      </c>
      <c r="AG69">
        <v>16</v>
      </c>
      <c r="AH69">
        <v>1723.2065152250004</v>
      </c>
      <c r="AI69" s="15">
        <f t="shared" si="3"/>
        <v>4604.6016496131024</v>
      </c>
      <c r="AJ69">
        <v>191.4007837353272</v>
      </c>
      <c r="AK69">
        <v>765.6031349413106</v>
      </c>
      <c r="AL69">
        <v>23.16</v>
      </c>
      <c r="AM69">
        <v>21.28</v>
      </c>
      <c r="AN69" s="15">
        <f t="shared" si="4"/>
        <v>5.2800000000000011</v>
      </c>
      <c r="AO69">
        <v>3.56</v>
      </c>
      <c r="AP69" s="15">
        <f t="shared" si="5"/>
        <v>-12.44</v>
      </c>
      <c r="AQ69" s="53"/>
      <c r="AR69" s="53"/>
    </row>
    <row r="70" spans="2:44" x14ac:dyDescent="0.2">
      <c r="N70" s="32">
        <v>60</v>
      </c>
      <c r="P70">
        <v>100</v>
      </c>
      <c r="Q70">
        <v>100</v>
      </c>
      <c r="R70">
        <v>30</v>
      </c>
      <c r="S70">
        <v>10</v>
      </c>
      <c r="T70">
        <v>0.19999999999999993</v>
      </c>
      <c r="U70">
        <v>0.79999999999999971</v>
      </c>
      <c r="V70">
        <v>3224.0948375551707</v>
      </c>
      <c r="W70">
        <v>229.63954514735104</v>
      </c>
      <c r="X70">
        <v>422.88845528775403</v>
      </c>
      <c r="Y70">
        <v>1708.1102087521999</v>
      </c>
      <c r="Z70" s="15">
        <f t="shared" si="0"/>
        <v>1515.9846288029707</v>
      </c>
      <c r="AA70">
        <v>225.22226322005153</v>
      </c>
      <c r="AB70" s="15">
        <f t="shared" si="1"/>
        <v>-4.4172819272995127</v>
      </c>
      <c r="AC70">
        <v>418.78121959898732</v>
      </c>
      <c r="AD70" s="15">
        <f t="shared" si="2"/>
        <v>-4.107235688766707</v>
      </c>
      <c r="AE70">
        <v>16</v>
      </c>
      <c r="AF70">
        <v>16</v>
      </c>
      <c r="AG70">
        <v>16</v>
      </c>
      <c r="AH70">
        <v>1368.0266590534002</v>
      </c>
      <c r="AI70" s="15">
        <f t="shared" si="3"/>
        <v>1856.0681785017705</v>
      </c>
      <c r="AJ70">
        <v>230.12892891826593</v>
      </c>
      <c r="AK70">
        <v>431.40567017924377</v>
      </c>
      <c r="AL70">
        <v>23.36</v>
      </c>
      <c r="AM70">
        <v>12.34</v>
      </c>
      <c r="AN70" s="15">
        <f t="shared" si="4"/>
        <v>-3.66</v>
      </c>
      <c r="AO70">
        <v>12.3</v>
      </c>
      <c r="AP70" s="15">
        <f t="shared" si="5"/>
        <v>-3.6999999999999993</v>
      </c>
      <c r="AQ70" s="53"/>
      <c r="AR70" s="53"/>
    </row>
    <row r="71" spans="2:44" x14ac:dyDescent="0.2">
      <c r="N71" s="32">
        <v>61</v>
      </c>
      <c r="P71">
        <v>100</v>
      </c>
      <c r="Q71">
        <v>100</v>
      </c>
      <c r="R71">
        <v>30</v>
      </c>
      <c r="S71">
        <v>10</v>
      </c>
      <c r="T71">
        <v>0.19999999999999993</v>
      </c>
      <c r="U71">
        <v>0.19999999999999993</v>
      </c>
      <c r="V71">
        <v>3175.2895870373923</v>
      </c>
      <c r="W71">
        <v>127.36450833446608</v>
      </c>
      <c r="X71">
        <v>509.45803333786563</v>
      </c>
      <c r="Y71">
        <v>1697.6507659643999</v>
      </c>
      <c r="Z71" s="15">
        <f t="shared" si="0"/>
        <v>1477.6388210729924</v>
      </c>
      <c r="AA71">
        <v>128.4442995314653</v>
      </c>
      <c r="AB71" s="15">
        <f t="shared" si="1"/>
        <v>1.0797911969992242</v>
      </c>
      <c r="AC71">
        <v>513.77719812586247</v>
      </c>
      <c r="AD71" s="15">
        <f t="shared" si="2"/>
        <v>4.31916478799684</v>
      </c>
      <c r="AE71">
        <v>16</v>
      </c>
      <c r="AF71">
        <v>16</v>
      </c>
      <c r="AG71">
        <v>16</v>
      </c>
      <c r="AH71">
        <v>925.59827757319988</v>
      </c>
      <c r="AI71" s="15">
        <f t="shared" si="3"/>
        <v>2249.6913094641923</v>
      </c>
      <c r="AJ71">
        <v>127.76367499632578</v>
      </c>
      <c r="AK71">
        <v>511.05469998530447</v>
      </c>
      <c r="AL71">
        <v>30.72</v>
      </c>
      <c r="AM71">
        <v>15.22</v>
      </c>
      <c r="AN71" s="15">
        <f t="shared" si="4"/>
        <v>-0.77999999999999936</v>
      </c>
      <c r="AO71">
        <v>2.06</v>
      </c>
      <c r="AP71" s="15">
        <f t="shared" si="5"/>
        <v>-13.94</v>
      </c>
      <c r="AQ71" s="53"/>
      <c r="AR71" s="53"/>
    </row>
    <row r="72" spans="2:44" x14ac:dyDescent="0.2">
      <c r="N72" s="32">
        <v>62</v>
      </c>
      <c r="P72">
        <v>100</v>
      </c>
      <c r="Q72">
        <v>100</v>
      </c>
      <c r="R72">
        <v>30</v>
      </c>
      <c r="S72">
        <v>30</v>
      </c>
      <c r="T72">
        <v>0.19999999999999993</v>
      </c>
      <c r="U72">
        <v>0.79999999999999971</v>
      </c>
      <c r="V72">
        <v>3174.2064902103275</v>
      </c>
      <c r="W72">
        <v>479.7076027826219</v>
      </c>
      <c r="X72">
        <v>479.95141107035749</v>
      </c>
      <c r="Y72">
        <v>1681.677398093</v>
      </c>
      <c r="Z72" s="15">
        <f t="shared" si="0"/>
        <v>1492.5290921173275</v>
      </c>
      <c r="AA72">
        <v>485.65097674099184</v>
      </c>
      <c r="AB72" s="15">
        <f t="shared" si="1"/>
        <v>5.9433739583699321</v>
      </c>
      <c r="AC72">
        <v>487.88321696997212</v>
      </c>
      <c r="AD72" s="15">
        <f t="shared" si="2"/>
        <v>7.9318058996146306</v>
      </c>
      <c r="AE72">
        <v>16</v>
      </c>
      <c r="AF72">
        <v>16</v>
      </c>
      <c r="AG72">
        <v>16</v>
      </c>
      <c r="AH72">
        <v>1301.4478409813998</v>
      </c>
      <c r="AI72" s="15">
        <f t="shared" si="3"/>
        <v>1872.7586492289277</v>
      </c>
      <c r="AJ72">
        <v>482.25895839402779</v>
      </c>
      <c r="AK72">
        <v>483.1377076017601</v>
      </c>
      <c r="AL72">
        <v>23.62</v>
      </c>
      <c r="AM72">
        <v>12.26</v>
      </c>
      <c r="AN72" s="15">
        <f t="shared" si="4"/>
        <v>-3.74</v>
      </c>
      <c r="AO72">
        <v>12.12</v>
      </c>
      <c r="AP72" s="15">
        <f t="shared" si="5"/>
        <v>-3.8800000000000008</v>
      </c>
      <c r="AQ72" s="53"/>
      <c r="AR72" s="53"/>
    </row>
    <row r="73" spans="2:44" x14ac:dyDescent="0.2">
      <c r="B73" s="3" t="s">
        <v>39</v>
      </c>
      <c r="N73" s="32">
        <v>63</v>
      </c>
      <c r="P73">
        <v>100</v>
      </c>
      <c r="Q73">
        <v>100</v>
      </c>
      <c r="R73">
        <v>30</v>
      </c>
      <c r="S73">
        <v>30</v>
      </c>
      <c r="T73">
        <v>0.19999999999999993</v>
      </c>
      <c r="U73">
        <v>0.19999999999999993</v>
      </c>
      <c r="V73">
        <v>3197.8849032653052</v>
      </c>
      <c r="W73">
        <v>190.38025869816695</v>
      </c>
      <c r="X73">
        <v>761.52103479266952</v>
      </c>
      <c r="Y73">
        <v>1663.8519018375996</v>
      </c>
      <c r="Z73" s="15">
        <f t="shared" si="0"/>
        <v>1534.0330014277056</v>
      </c>
      <c r="AA73">
        <v>194.97199777064409</v>
      </c>
      <c r="AB73" s="15">
        <f t="shared" si="1"/>
        <v>4.5917390724771394</v>
      </c>
      <c r="AC73">
        <v>779.88799108257808</v>
      </c>
      <c r="AD73" s="15">
        <f t="shared" si="2"/>
        <v>18.366956289908558</v>
      </c>
      <c r="AE73">
        <v>16</v>
      </c>
      <c r="AF73">
        <v>16</v>
      </c>
      <c r="AG73">
        <v>16</v>
      </c>
      <c r="AH73">
        <v>1241.4648001945998</v>
      </c>
      <c r="AI73" s="15">
        <f t="shared" si="3"/>
        <v>1956.4201030707054</v>
      </c>
      <c r="AJ73">
        <v>190.72216671236788</v>
      </c>
      <c r="AK73">
        <v>762.88866684947322</v>
      </c>
      <c r="AL73">
        <v>24.22</v>
      </c>
      <c r="AM73">
        <v>12.6</v>
      </c>
      <c r="AN73" s="15">
        <f t="shared" si="4"/>
        <v>-3.4000000000000004</v>
      </c>
      <c r="AO73">
        <v>11.18</v>
      </c>
      <c r="AP73" s="15">
        <f t="shared" si="5"/>
        <v>-4.82</v>
      </c>
      <c r="AQ73" s="53"/>
      <c r="AR73" s="53"/>
    </row>
    <row r="74" spans="2:44" ht="17" thickBot="1" x14ac:dyDescent="0.25">
      <c r="N74" s="33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5"/>
      <c r="AR74" s="55"/>
    </row>
    <row r="75" spans="2:44" x14ac:dyDescent="0.2">
      <c r="B75" s="1" t="s">
        <v>0</v>
      </c>
      <c r="C75">
        <v>9476.0090064456472</v>
      </c>
      <c r="H75"/>
    </row>
    <row r="76" spans="2:44" x14ac:dyDescent="0.2">
      <c r="B76" s="1" t="s">
        <v>1</v>
      </c>
      <c r="C76" t="e">
        <v>#DIV/0!</v>
      </c>
      <c r="H76"/>
    </row>
    <row r="77" spans="2:44" x14ac:dyDescent="0.2">
      <c r="B77" s="1" t="s">
        <v>2</v>
      </c>
      <c r="C77">
        <v>515.92173711796909</v>
      </c>
      <c r="H77"/>
    </row>
    <row r="78" spans="2:44" x14ac:dyDescent="0.2">
      <c r="B78" s="1" t="s">
        <v>3</v>
      </c>
      <c r="C78">
        <v>128.98043427949199</v>
      </c>
      <c r="H78"/>
    </row>
    <row r="79" spans="2:44" x14ac:dyDescent="0.2">
      <c r="B79" s="1" t="s">
        <v>4</v>
      </c>
      <c r="C79">
        <v>300</v>
      </c>
      <c r="H79"/>
    </row>
    <row r="80" spans="2:44" x14ac:dyDescent="0.2">
      <c r="B80" s="1" t="s">
        <v>5</v>
      </c>
      <c r="C80">
        <v>300</v>
      </c>
      <c r="H80"/>
    </row>
    <row r="81" spans="2:8" x14ac:dyDescent="0.2">
      <c r="B81" s="1" t="s">
        <v>6</v>
      </c>
      <c r="C81">
        <v>10</v>
      </c>
      <c r="H81"/>
    </row>
    <row r="82" spans="2:8" x14ac:dyDescent="0.2">
      <c r="B82" s="1" t="s">
        <v>7</v>
      </c>
      <c r="C82">
        <v>30</v>
      </c>
      <c r="H82"/>
    </row>
    <row r="83" spans="2:8" x14ac:dyDescent="0.2">
      <c r="B83" s="1" t="s">
        <v>8</v>
      </c>
      <c r="C83">
        <v>0.79999999999999971</v>
      </c>
      <c r="H83"/>
    </row>
    <row r="84" spans="2:8" x14ac:dyDescent="0.2">
      <c r="B84" s="1" t="s">
        <v>9</v>
      </c>
      <c r="C84">
        <v>0.79999999999999971</v>
      </c>
      <c r="H84"/>
    </row>
    <row r="85" spans="2:8" x14ac:dyDescent="0.2">
      <c r="B85" s="1"/>
      <c r="C85" t="e">
        <v>#DIV/0!</v>
      </c>
      <c r="H85"/>
    </row>
    <row r="86" spans="2:8" x14ac:dyDescent="0.2">
      <c r="B86" s="1"/>
      <c r="C86" t="e">
        <v>#DIV/0!</v>
      </c>
      <c r="H86"/>
    </row>
    <row r="87" spans="2:8" x14ac:dyDescent="0.2">
      <c r="B87" s="1"/>
      <c r="C87" t="e">
        <v>#DIV/0!</v>
      </c>
      <c r="H87"/>
    </row>
    <row r="88" spans="2:8" x14ac:dyDescent="0.2">
      <c r="B88" s="1"/>
      <c r="C88" t="e">
        <v>#DIV/0!</v>
      </c>
      <c r="H88"/>
    </row>
    <row r="89" spans="2:8" x14ac:dyDescent="0.2">
      <c r="B89" s="1" t="s">
        <v>22</v>
      </c>
      <c r="C89">
        <v>4895.321734745402</v>
      </c>
      <c r="H89"/>
    </row>
    <row r="90" spans="2:8" x14ac:dyDescent="0.2">
      <c r="B90" s="1" t="s">
        <v>10</v>
      </c>
      <c r="C90" t="e">
        <v>#DIV/0!</v>
      </c>
      <c r="H90"/>
    </row>
    <row r="91" spans="2:8" x14ac:dyDescent="0.2">
      <c r="B91" s="1" t="s">
        <v>11</v>
      </c>
      <c r="C91">
        <v>510.59237614673344</v>
      </c>
      <c r="H91"/>
    </row>
    <row r="92" spans="2:8" x14ac:dyDescent="0.2">
      <c r="B92" s="1" t="s">
        <v>12</v>
      </c>
      <c r="C92">
        <v>127.64809403668302</v>
      </c>
      <c r="H92"/>
    </row>
    <row r="93" spans="2:8" x14ac:dyDescent="0.2">
      <c r="B93" s="1" t="s">
        <v>13</v>
      </c>
      <c r="C93">
        <v>16</v>
      </c>
      <c r="H93"/>
    </row>
    <row r="94" spans="2:8" x14ac:dyDescent="0.2">
      <c r="B94" s="1" t="s">
        <v>14</v>
      </c>
      <c r="C94">
        <v>16</v>
      </c>
      <c r="H94"/>
    </row>
    <row r="95" spans="2:8" x14ac:dyDescent="0.2">
      <c r="B95" s="1" t="s">
        <v>15</v>
      </c>
      <c r="C95">
        <v>16</v>
      </c>
      <c r="H95"/>
    </row>
    <row r="96" spans="2:8" x14ac:dyDescent="0.2">
      <c r="B96" s="1"/>
      <c r="C96" t="e">
        <v>#DIV/0!</v>
      </c>
      <c r="H96"/>
    </row>
    <row r="97" spans="2:8" x14ac:dyDescent="0.2">
      <c r="B97" s="1" t="s">
        <v>23</v>
      </c>
      <c r="C97">
        <v>2827.2509471822</v>
      </c>
      <c r="H97"/>
    </row>
    <row r="98" spans="2:8" x14ac:dyDescent="0.2">
      <c r="B98" s="1" t="s">
        <v>16</v>
      </c>
      <c r="C98" t="e">
        <v>#DIV/0!</v>
      </c>
      <c r="H98"/>
    </row>
    <row r="99" spans="2:8" x14ac:dyDescent="0.2">
      <c r="B99" s="1" t="s">
        <v>17</v>
      </c>
      <c r="C99">
        <v>29.8</v>
      </c>
      <c r="H99"/>
    </row>
    <row r="100" spans="2:8" x14ac:dyDescent="0.2">
      <c r="B100" s="1" t="s">
        <v>18</v>
      </c>
      <c r="C100">
        <v>2.76</v>
      </c>
      <c r="H100"/>
    </row>
    <row r="101" spans="2:8" x14ac:dyDescent="0.2">
      <c r="B101" s="1" t="s">
        <v>19</v>
      </c>
      <c r="C101">
        <v>15.44</v>
      </c>
      <c r="H101"/>
    </row>
    <row r="102" spans="2:8" x14ac:dyDescent="0.2">
      <c r="B102" s="1" t="s">
        <v>20</v>
      </c>
      <c r="C102">
        <v>517.03548916219938</v>
      </c>
      <c r="H102"/>
    </row>
    <row r="103" spans="2:8" x14ac:dyDescent="0.2">
      <c r="B103" s="1" t="s">
        <v>21</v>
      </c>
      <c r="C103">
        <v>129.25887229054945</v>
      </c>
      <c r="H103"/>
    </row>
    <row r="107" spans="2:8" x14ac:dyDescent="0.2">
      <c r="B107" s="3" t="s">
        <v>40</v>
      </c>
    </row>
    <row r="109" spans="2:8" x14ac:dyDescent="0.2">
      <c r="B109" s="1" t="s">
        <v>0</v>
      </c>
      <c r="C109">
        <v>9676.5200691016125</v>
      </c>
      <c r="H109"/>
    </row>
    <row r="110" spans="2:8" x14ac:dyDescent="0.2">
      <c r="B110" s="1" t="s">
        <v>1</v>
      </c>
      <c r="C110" t="e">
        <v>#DIV/0!</v>
      </c>
      <c r="H110"/>
    </row>
    <row r="111" spans="2:8" x14ac:dyDescent="0.2">
      <c r="B111" s="1" t="s">
        <v>2</v>
      </c>
      <c r="C111">
        <v>227.74382748510212</v>
      </c>
      <c r="H111"/>
    </row>
    <row r="112" spans="2:8" x14ac:dyDescent="0.2">
      <c r="B112" s="1" t="s">
        <v>3</v>
      </c>
      <c r="C112">
        <v>426.85092899305005</v>
      </c>
      <c r="H112"/>
    </row>
    <row r="113" spans="2:8" x14ac:dyDescent="0.2">
      <c r="B113" s="1" t="s">
        <v>4</v>
      </c>
      <c r="C113">
        <v>300</v>
      </c>
      <c r="H113"/>
    </row>
    <row r="114" spans="2:8" x14ac:dyDescent="0.2">
      <c r="B114" s="1" t="s">
        <v>5</v>
      </c>
      <c r="C114">
        <v>300</v>
      </c>
      <c r="H114"/>
    </row>
    <row r="115" spans="2:8" x14ac:dyDescent="0.2">
      <c r="B115" s="1" t="s">
        <v>6</v>
      </c>
      <c r="C115">
        <v>10</v>
      </c>
      <c r="H115"/>
    </row>
    <row r="116" spans="2:8" x14ac:dyDescent="0.2">
      <c r="B116" s="1" t="s">
        <v>7</v>
      </c>
      <c r="C116">
        <v>30</v>
      </c>
      <c r="H116"/>
    </row>
    <row r="117" spans="2:8" x14ac:dyDescent="0.2">
      <c r="B117" s="1" t="s">
        <v>8</v>
      </c>
      <c r="C117">
        <v>0.79999999999999971</v>
      </c>
      <c r="H117"/>
    </row>
    <row r="118" spans="2:8" x14ac:dyDescent="0.2">
      <c r="B118" s="1" t="s">
        <v>9</v>
      </c>
      <c r="C118">
        <v>0.19999999999999993</v>
      </c>
      <c r="H118"/>
    </row>
    <row r="119" spans="2:8" x14ac:dyDescent="0.2">
      <c r="B119" s="1"/>
      <c r="C119" t="e">
        <v>#DIV/0!</v>
      </c>
      <c r="H119"/>
    </row>
    <row r="120" spans="2:8" x14ac:dyDescent="0.2">
      <c r="B120" s="1"/>
      <c r="C120" t="e">
        <v>#DIV/0!</v>
      </c>
      <c r="H120"/>
    </row>
    <row r="121" spans="2:8" x14ac:dyDescent="0.2">
      <c r="B121" s="1"/>
      <c r="C121" t="e">
        <v>#DIV/0!</v>
      </c>
      <c r="H121"/>
    </row>
    <row r="122" spans="2:8" x14ac:dyDescent="0.2">
      <c r="B122" s="1"/>
      <c r="C122" t="e">
        <v>#DIV/0!</v>
      </c>
      <c r="H122"/>
    </row>
    <row r="123" spans="2:8" x14ac:dyDescent="0.2">
      <c r="B123" s="1" t="s">
        <v>22</v>
      </c>
      <c r="C123">
        <v>5074.9695872132006</v>
      </c>
      <c r="H123"/>
    </row>
    <row r="124" spans="2:8" x14ac:dyDescent="0.2">
      <c r="B124" s="1" t="s">
        <v>10</v>
      </c>
      <c r="C124" t="e">
        <v>#DIV/0!</v>
      </c>
      <c r="H124"/>
    </row>
    <row r="125" spans="2:8" x14ac:dyDescent="0.2">
      <c r="B125" s="1" t="s">
        <v>11</v>
      </c>
      <c r="C125">
        <v>229.07390814357427</v>
      </c>
      <c r="H125"/>
    </row>
    <row r="126" spans="2:8" x14ac:dyDescent="0.2">
      <c r="B126" s="1" t="s">
        <v>12</v>
      </c>
      <c r="C126">
        <v>419.39944528596652</v>
      </c>
      <c r="H126"/>
    </row>
    <row r="127" spans="2:8" x14ac:dyDescent="0.2">
      <c r="B127" s="1" t="s">
        <v>13</v>
      </c>
      <c r="C127">
        <v>16</v>
      </c>
      <c r="H127"/>
    </row>
    <row r="128" spans="2:8" x14ac:dyDescent="0.2">
      <c r="B128" s="1" t="s">
        <v>14</v>
      </c>
      <c r="C128">
        <v>16</v>
      </c>
      <c r="H128"/>
    </row>
    <row r="129" spans="2:8" x14ac:dyDescent="0.2">
      <c r="B129" s="1" t="s">
        <v>15</v>
      </c>
      <c r="C129">
        <v>16</v>
      </c>
      <c r="H129"/>
    </row>
    <row r="130" spans="2:8" x14ac:dyDescent="0.2">
      <c r="B130" s="1"/>
      <c r="C130" t="e">
        <v>#DIV/0!</v>
      </c>
      <c r="H130"/>
    </row>
    <row r="131" spans="2:8" x14ac:dyDescent="0.2">
      <c r="B131" s="1" t="s">
        <v>23</v>
      </c>
      <c r="C131">
        <v>3944.4673333683986</v>
      </c>
      <c r="H131"/>
    </row>
    <row r="132" spans="2:8" x14ac:dyDescent="0.2">
      <c r="B132" s="1" t="s">
        <v>16</v>
      </c>
      <c r="C132" t="e">
        <v>#DIV/0!</v>
      </c>
      <c r="H132"/>
    </row>
    <row r="133" spans="2:8" x14ac:dyDescent="0.2">
      <c r="B133" s="1" t="s">
        <v>17</v>
      </c>
      <c r="C133">
        <v>23.78</v>
      </c>
      <c r="H133"/>
    </row>
    <row r="134" spans="2:8" x14ac:dyDescent="0.2">
      <c r="B134" s="1" t="s">
        <v>18</v>
      </c>
      <c r="C134">
        <v>11.9</v>
      </c>
      <c r="H134"/>
    </row>
    <row r="135" spans="2:8" x14ac:dyDescent="0.2">
      <c r="B135" s="1" t="s">
        <v>19</v>
      </c>
      <c r="C135">
        <v>12.32</v>
      </c>
      <c r="H135"/>
    </row>
    <row r="136" spans="2:8" x14ac:dyDescent="0.2">
      <c r="B136" s="1" t="s">
        <v>20</v>
      </c>
      <c r="C136">
        <v>228.42644444224831</v>
      </c>
      <c r="H136"/>
    </row>
    <row r="137" spans="2:8" x14ac:dyDescent="0.2">
      <c r="B137" s="1" t="s">
        <v>21</v>
      </c>
      <c r="C137">
        <v>433.10607824599651</v>
      </c>
      <c r="H137"/>
    </row>
    <row r="141" spans="2:8" x14ac:dyDescent="0.2">
      <c r="B141" s="3" t="s">
        <v>41</v>
      </c>
    </row>
    <row r="143" spans="2:8" x14ac:dyDescent="0.2">
      <c r="B143" s="1" t="s">
        <v>0</v>
      </c>
      <c r="C143">
        <v>6305.6129542189756</v>
      </c>
      <c r="H143"/>
    </row>
    <row r="144" spans="2:8" x14ac:dyDescent="0.2">
      <c r="B144" s="1" t="s">
        <v>1</v>
      </c>
      <c r="C144" t="e">
        <v>#DIV/0!</v>
      </c>
      <c r="H144"/>
    </row>
    <row r="145" spans="2:8" x14ac:dyDescent="0.2">
      <c r="B145" s="1" t="s">
        <v>2</v>
      </c>
      <c r="C145">
        <v>256.79700453770607</v>
      </c>
      <c r="H145"/>
    </row>
    <row r="146" spans="2:8" x14ac:dyDescent="0.2">
      <c r="B146" s="1" t="s">
        <v>3</v>
      </c>
      <c r="C146">
        <v>64.199251134426575</v>
      </c>
      <c r="H146"/>
    </row>
    <row r="147" spans="2:8" x14ac:dyDescent="0.2">
      <c r="B147" s="1" t="s">
        <v>4</v>
      </c>
      <c r="C147">
        <v>300</v>
      </c>
      <c r="H147"/>
    </row>
    <row r="148" spans="2:8" x14ac:dyDescent="0.2">
      <c r="B148" s="1" t="s">
        <v>5</v>
      </c>
      <c r="C148">
        <v>100</v>
      </c>
      <c r="H148"/>
    </row>
    <row r="149" spans="2:8" x14ac:dyDescent="0.2">
      <c r="B149" s="1" t="s">
        <v>6</v>
      </c>
      <c r="C149">
        <v>10</v>
      </c>
      <c r="H149"/>
    </row>
    <row r="150" spans="2:8" x14ac:dyDescent="0.2">
      <c r="B150" s="1" t="s">
        <v>7</v>
      </c>
      <c r="C150">
        <v>10</v>
      </c>
      <c r="H150"/>
    </row>
    <row r="151" spans="2:8" x14ac:dyDescent="0.2">
      <c r="B151" s="1" t="s">
        <v>8</v>
      </c>
      <c r="C151">
        <v>0.79999999999999971</v>
      </c>
      <c r="H151"/>
    </row>
    <row r="152" spans="2:8" x14ac:dyDescent="0.2">
      <c r="B152" s="1" t="s">
        <v>9</v>
      </c>
      <c r="C152">
        <v>0.79999999999999971</v>
      </c>
      <c r="H152"/>
    </row>
    <row r="153" spans="2:8" x14ac:dyDescent="0.2">
      <c r="B153" s="1"/>
      <c r="C153" t="e">
        <v>#DIV/0!</v>
      </c>
      <c r="H153"/>
    </row>
    <row r="154" spans="2:8" x14ac:dyDescent="0.2">
      <c r="B154" s="1"/>
      <c r="C154" t="e">
        <v>#DIV/0!</v>
      </c>
      <c r="H154"/>
    </row>
    <row r="155" spans="2:8" x14ac:dyDescent="0.2">
      <c r="B155" s="1"/>
      <c r="C155" t="e">
        <v>#DIV/0!</v>
      </c>
      <c r="H155"/>
    </row>
    <row r="156" spans="2:8" x14ac:dyDescent="0.2">
      <c r="B156" s="1"/>
      <c r="C156" t="e">
        <v>#DIV/0!</v>
      </c>
      <c r="H156"/>
    </row>
    <row r="157" spans="2:8" x14ac:dyDescent="0.2">
      <c r="B157" s="1" t="s">
        <v>22</v>
      </c>
      <c r="C157">
        <v>3213.8179349736001</v>
      </c>
      <c r="H157"/>
    </row>
    <row r="158" spans="2:8" x14ac:dyDescent="0.2">
      <c r="B158" s="1" t="s">
        <v>10</v>
      </c>
      <c r="C158" t="e">
        <v>#DIV/0!</v>
      </c>
      <c r="H158"/>
    </row>
    <row r="159" spans="2:8" x14ac:dyDescent="0.2">
      <c r="B159" s="1" t="s">
        <v>11</v>
      </c>
      <c r="C159">
        <v>257.40520057766082</v>
      </c>
      <c r="H159"/>
    </row>
    <row r="160" spans="2:8" x14ac:dyDescent="0.2">
      <c r="B160" s="1" t="s">
        <v>12</v>
      </c>
      <c r="C160">
        <v>64.351300144415262</v>
      </c>
      <c r="H160"/>
    </row>
    <row r="161" spans="2:8" x14ac:dyDescent="0.2">
      <c r="B161" s="1" t="s">
        <v>13</v>
      </c>
      <c r="C161">
        <v>16</v>
      </c>
      <c r="H161"/>
    </row>
    <row r="162" spans="2:8" x14ac:dyDescent="0.2">
      <c r="B162" s="1" t="s">
        <v>14</v>
      </c>
      <c r="C162">
        <v>16</v>
      </c>
      <c r="H162"/>
    </row>
    <row r="163" spans="2:8" x14ac:dyDescent="0.2">
      <c r="B163" s="1" t="s">
        <v>15</v>
      </c>
      <c r="C163">
        <v>16</v>
      </c>
      <c r="H163"/>
    </row>
    <row r="164" spans="2:8" x14ac:dyDescent="0.2">
      <c r="B164" s="1"/>
      <c r="C164" t="e">
        <v>#DIV/0!</v>
      </c>
      <c r="H164"/>
    </row>
    <row r="165" spans="2:8" x14ac:dyDescent="0.2">
      <c r="B165" s="1" t="s">
        <v>23</v>
      </c>
      <c r="C165">
        <v>1793.5936290676004</v>
      </c>
      <c r="H165"/>
    </row>
    <row r="166" spans="2:8" x14ac:dyDescent="0.2">
      <c r="B166" s="1" t="s">
        <v>16</v>
      </c>
      <c r="C166" t="e">
        <v>#DIV/0!</v>
      </c>
      <c r="H166"/>
    </row>
    <row r="167" spans="2:8" x14ac:dyDescent="0.2">
      <c r="B167" s="1" t="s">
        <v>17</v>
      </c>
      <c r="C167">
        <v>22.84</v>
      </c>
      <c r="H167"/>
    </row>
    <row r="168" spans="2:8" x14ac:dyDescent="0.2">
      <c r="B168" s="1" t="s">
        <v>18</v>
      </c>
      <c r="C168">
        <v>3.62</v>
      </c>
      <c r="H168"/>
    </row>
    <row r="169" spans="2:8" x14ac:dyDescent="0.2">
      <c r="B169" s="1" t="s">
        <v>19</v>
      </c>
      <c r="C169">
        <v>21.54</v>
      </c>
      <c r="H169"/>
    </row>
    <row r="170" spans="2:8" x14ac:dyDescent="0.2">
      <c r="B170" s="1" t="s">
        <v>20</v>
      </c>
      <c r="C170">
        <v>257.17037175643628</v>
      </c>
      <c r="H170"/>
    </row>
    <row r="171" spans="2:8" x14ac:dyDescent="0.2">
      <c r="B171" s="1" t="s">
        <v>21</v>
      </c>
      <c r="C171">
        <v>64.292592939109142</v>
      </c>
      <c r="H171"/>
    </row>
    <row r="175" spans="2:8" x14ac:dyDescent="0.2">
      <c r="B175" s="3" t="s">
        <v>42</v>
      </c>
    </row>
    <row r="177" spans="2:8" x14ac:dyDescent="0.2">
      <c r="B177" s="1" t="s">
        <v>0</v>
      </c>
      <c r="C177">
        <v>6363.731158595403</v>
      </c>
      <c r="H177"/>
    </row>
    <row r="178" spans="2:8" x14ac:dyDescent="0.2">
      <c r="B178" s="1" t="s">
        <v>1</v>
      </c>
      <c r="C178" t="e">
        <v>#DIV/0!</v>
      </c>
      <c r="H178"/>
    </row>
    <row r="179" spans="2:8" x14ac:dyDescent="0.2">
      <c r="B179" s="1" t="s">
        <v>2</v>
      </c>
      <c r="C179">
        <v>160.56269795823613</v>
      </c>
      <c r="H179"/>
    </row>
    <row r="180" spans="2:8" x14ac:dyDescent="0.2">
      <c r="B180" s="1" t="s">
        <v>3</v>
      </c>
      <c r="C180">
        <v>164.06663672538522</v>
      </c>
      <c r="H180"/>
    </row>
    <row r="181" spans="2:8" x14ac:dyDescent="0.2">
      <c r="B181" s="1" t="s">
        <v>4</v>
      </c>
      <c r="C181">
        <v>300</v>
      </c>
      <c r="H181"/>
    </row>
    <row r="182" spans="2:8" x14ac:dyDescent="0.2">
      <c r="B182" s="1" t="s">
        <v>5</v>
      </c>
      <c r="C182">
        <v>100</v>
      </c>
      <c r="H182"/>
    </row>
    <row r="183" spans="2:8" x14ac:dyDescent="0.2">
      <c r="B183" s="1" t="s">
        <v>6</v>
      </c>
      <c r="C183">
        <v>10</v>
      </c>
      <c r="H183"/>
    </row>
    <row r="184" spans="2:8" x14ac:dyDescent="0.2">
      <c r="B184" s="1" t="s">
        <v>7</v>
      </c>
      <c r="C184">
        <v>10</v>
      </c>
      <c r="H184"/>
    </row>
    <row r="185" spans="2:8" x14ac:dyDescent="0.2">
      <c r="B185" s="1" t="s">
        <v>8</v>
      </c>
      <c r="C185">
        <v>0.79999999999999971</v>
      </c>
      <c r="H185"/>
    </row>
    <row r="186" spans="2:8" x14ac:dyDescent="0.2">
      <c r="B186" s="1" t="s">
        <v>9</v>
      </c>
      <c r="C186">
        <v>0.19999999999999993</v>
      </c>
      <c r="H186"/>
    </row>
    <row r="187" spans="2:8" x14ac:dyDescent="0.2">
      <c r="B187" s="1"/>
      <c r="C187" t="e">
        <v>#DIV/0!</v>
      </c>
      <c r="H187"/>
    </row>
    <row r="188" spans="2:8" x14ac:dyDescent="0.2">
      <c r="B188" s="1"/>
      <c r="C188" t="e">
        <v>#DIV/0!</v>
      </c>
      <c r="H188"/>
    </row>
    <row r="189" spans="2:8" x14ac:dyDescent="0.2">
      <c r="B189" s="1"/>
      <c r="C189" t="e">
        <v>#DIV/0!</v>
      </c>
      <c r="H189"/>
    </row>
    <row r="190" spans="2:8" x14ac:dyDescent="0.2">
      <c r="B190" s="1"/>
      <c r="C190" t="e">
        <v>#DIV/0!</v>
      </c>
      <c r="H190"/>
    </row>
    <row r="191" spans="2:8" x14ac:dyDescent="0.2">
      <c r="B191" s="1" t="s">
        <v>22</v>
      </c>
      <c r="C191">
        <v>3256.9229818949993</v>
      </c>
      <c r="H191"/>
    </row>
    <row r="192" spans="2:8" x14ac:dyDescent="0.2">
      <c r="B192" s="1" t="s">
        <v>10</v>
      </c>
      <c r="C192" t="e">
        <v>#DIV/0!</v>
      </c>
      <c r="H192"/>
    </row>
    <row r="193" spans="2:8" x14ac:dyDescent="0.2">
      <c r="B193" s="1" t="s">
        <v>11</v>
      </c>
      <c r="C193">
        <v>163.31449328172005</v>
      </c>
      <c r="H193"/>
    </row>
    <row r="194" spans="2:8" x14ac:dyDescent="0.2">
      <c r="B194" s="1" t="s">
        <v>12</v>
      </c>
      <c r="C194">
        <v>162.62832681731871</v>
      </c>
      <c r="H194"/>
    </row>
    <row r="195" spans="2:8" x14ac:dyDescent="0.2">
      <c r="B195" s="1" t="s">
        <v>13</v>
      </c>
      <c r="C195">
        <v>16</v>
      </c>
      <c r="H195"/>
    </row>
    <row r="196" spans="2:8" x14ac:dyDescent="0.2">
      <c r="B196" s="1" t="s">
        <v>14</v>
      </c>
      <c r="C196">
        <v>16</v>
      </c>
      <c r="H196"/>
    </row>
    <row r="197" spans="2:8" x14ac:dyDescent="0.2">
      <c r="B197" s="1" t="s">
        <v>15</v>
      </c>
      <c r="C197">
        <v>16</v>
      </c>
      <c r="H197"/>
    </row>
    <row r="198" spans="2:8" x14ac:dyDescent="0.2">
      <c r="B198" s="1"/>
      <c r="C198" t="e">
        <v>#DIV/0!</v>
      </c>
      <c r="H198"/>
    </row>
    <row r="199" spans="2:8" x14ac:dyDescent="0.2">
      <c r="B199" s="1" t="s">
        <v>23</v>
      </c>
      <c r="C199">
        <v>2511.1416797841998</v>
      </c>
      <c r="H199"/>
    </row>
    <row r="200" spans="2:8" x14ac:dyDescent="0.2">
      <c r="B200" s="1" t="s">
        <v>16</v>
      </c>
      <c r="C200" t="e">
        <v>#DIV/0!</v>
      </c>
      <c r="H200"/>
    </row>
    <row r="201" spans="2:8" x14ac:dyDescent="0.2">
      <c r="B201" s="1" t="s">
        <v>17</v>
      </c>
      <c r="C201">
        <v>23.32</v>
      </c>
      <c r="H201"/>
    </row>
    <row r="202" spans="2:8" x14ac:dyDescent="0.2">
      <c r="B202" s="1" t="s">
        <v>18</v>
      </c>
      <c r="C202">
        <v>11.86</v>
      </c>
      <c r="H202"/>
    </row>
    <row r="203" spans="2:8" x14ac:dyDescent="0.2">
      <c r="B203" s="1" t="s">
        <v>19</v>
      </c>
      <c r="C203">
        <v>12.82</v>
      </c>
      <c r="H203"/>
    </row>
    <row r="204" spans="2:8" x14ac:dyDescent="0.2">
      <c r="B204" s="1" t="s">
        <v>20</v>
      </c>
      <c r="C204">
        <v>160.92315466972465</v>
      </c>
      <c r="H204"/>
    </row>
    <row r="205" spans="2:8" x14ac:dyDescent="0.2">
      <c r="B205" s="1" t="s">
        <v>21</v>
      </c>
      <c r="C205">
        <v>168.08520668132238</v>
      </c>
      <c r="H205"/>
    </row>
    <row r="209" spans="2:8" x14ac:dyDescent="0.2">
      <c r="B209" s="3" t="s">
        <v>43</v>
      </c>
    </row>
    <row r="211" spans="2:8" x14ac:dyDescent="0.2">
      <c r="B211" s="1" t="s">
        <v>0</v>
      </c>
      <c r="C211">
        <v>6410.8634966995496</v>
      </c>
      <c r="H211"/>
    </row>
    <row r="212" spans="2:8" x14ac:dyDescent="0.2">
      <c r="B212" s="1" t="s">
        <v>1</v>
      </c>
      <c r="C212" t="e">
        <v>#DIV/0!</v>
      </c>
      <c r="H212"/>
    </row>
    <row r="213" spans="2:8" x14ac:dyDescent="0.2">
      <c r="B213" s="1" t="s">
        <v>2</v>
      </c>
      <c r="C213">
        <v>510.12286138522609</v>
      </c>
      <c r="H213"/>
    </row>
    <row r="214" spans="2:8" x14ac:dyDescent="0.2">
      <c r="B214" s="1" t="s">
        <v>3</v>
      </c>
      <c r="C214">
        <v>127.53071534630615</v>
      </c>
      <c r="H214"/>
    </row>
    <row r="215" spans="2:8" x14ac:dyDescent="0.2">
      <c r="B215" s="1" t="s">
        <v>4</v>
      </c>
      <c r="C215">
        <v>300</v>
      </c>
      <c r="H215"/>
    </row>
    <row r="216" spans="2:8" x14ac:dyDescent="0.2">
      <c r="B216" s="1" t="s">
        <v>5</v>
      </c>
      <c r="C216">
        <v>100</v>
      </c>
      <c r="H216"/>
    </row>
    <row r="217" spans="2:8" x14ac:dyDescent="0.2">
      <c r="B217" s="1" t="s">
        <v>6</v>
      </c>
      <c r="C217">
        <v>10</v>
      </c>
      <c r="H217"/>
    </row>
    <row r="218" spans="2:8" x14ac:dyDescent="0.2">
      <c r="B218" s="1" t="s">
        <v>7</v>
      </c>
      <c r="C218">
        <v>30</v>
      </c>
      <c r="H218"/>
    </row>
    <row r="219" spans="2:8" x14ac:dyDescent="0.2">
      <c r="B219" s="1" t="s">
        <v>8</v>
      </c>
      <c r="C219">
        <v>0.79999999999999971</v>
      </c>
      <c r="H219"/>
    </row>
    <row r="220" spans="2:8" x14ac:dyDescent="0.2">
      <c r="B220" s="1" t="s">
        <v>9</v>
      </c>
      <c r="C220">
        <v>0.79999999999999971</v>
      </c>
      <c r="H220"/>
    </row>
    <row r="221" spans="2:8" x14ac:dyDescent="0.2">
      <c r="B221" s="1"/>
      <c r="C221" t="e">
        <v>#DIV/0!</v>
      </c>
      <c r="H221"/>
    </row>
    <row r="222" spans="2:8" x14ac:dyDescent="0.2">
      <c r="B222" s="1"/>
      <c r="C222" t="e">
        <v>#DIV/0!</v>
      </c>
      <c r="H222"/>
    </row>
    <row r="223" spans="2:8" x14ac:dyDescent="0.2">
      <c r="B223" s="1"/>
      <c r="C223" t="e">
        <v>#DIV/0!</v>
      </c>
      <c r="H223"/>
    </row>
    <row r="224" spans="2:8" x14ac:dyDescent="0.2">
      <c r="B224" s="1"/>
      <c r="C224" t="e">
        <v>#DIV/0!</v>
      </c>
      <c r="H224"/>
    </row>
    <row r="225" spans="2:8" x14ac:dyDescent="0.2">
      <c r="B225" s="1" t="s">
        <v>22</v>
      </c>
      <c r="C225">
        <v>3362.4686165880003</v>
      </c>
      <c r="H225"/>
    </row>
    <row r="226" spans="2:8" x14ac:dyDescent="0.2">
      <c r="B226" s="1" t="s">
        <v>10</v>
      </c>
      <c r="C226" t="e">
        <v>#DIV/0!</v>
      </c>
      <c r="H226"/>
    </row>
    <row r="227" spans="2:8" x14ac:dyDescent="0.2">
      <c r="B227" s="1" t="s">
        <v>11</v>
      </c>
      <c r="C227">
        <v>517.82576688189317</v>
      </c>
      <c r="H227"/>
    </row>
    <row r="228" spans="2:8" x14ac:dyDescent="0.2">
      <c r="B228" s="1" t="s">
        <v>12</v>
      </c>
      <c r="C228">
        <v>129.45644172047287</v>
      </c>
      <c r="H228"/>
    </row>
    <row r="229" spans="2:8" x14ac:dyDescent="0.2">
      <c r="B229" s="1" t="s">
        <v>13</v>
      </c>
      <c r="C229">
        <v>16</v>
      </c>
      <c r="H229"/>
    </row>
    <row r="230" spans="2:8" x14ac:dyDescent="0.2">
      <c r="B230" s="1" t="s">
        <v>14</v>
      </c>
      <c r="C230">
        <v>16</v>
      </c>
      <c r="H230"/>
    </row>
    <row r="231" spans="2:8" x14ac:dyDescent="0.2">
      <c r="B231" s="1" t="s">
        <v>15</v>
      </c>
      <c r="C231">
        <v>16</v>
      </c>
      <c r="H231"/>
    </row>
    <row r="232" spans="2:8" x14ac:dyDescent="0.2">
      <c r="B232" s="1"/>
      <c r="C232" t="e">
        <v>#DIV/0!</v>
      </c>
      <c r="H232"/>
    </row>
    <row r="233" spans="2:8" x14ac:dyDescent="0.2">
      <c r="B233" s="1" t="s">
        <v>23</v>
      </c>
      <c r="C233">
        <v>1004.9826184246001</v>
      </c>
      <c r="H233"/>
    </row>
    <row r="234" spans="2:8" x14ac:dyDescent="0.2">
      <c r="B234" s="1" t="s">
        <v>16</v>
      </c>
      <c r="C234" t="e">
        <v>#DIV/0!</v>
      </c>
      <c r="H234"/>
    </row>
    <row r="235" spans="2:8" x14ac:dyDescent="0.2">
      <c r="B235" s="1" t="s">
        <v>17</v>
      </c>
      <c r="C235">
        <v>31.42</v>
      </c>
      <c r="H235"/>
    </row>
    <row r="236" spans="2:8" x14ac:dyDescent="0.2">
      <c r="B236" s="1" t="s">
        <v>18</v>
      </c>
      <c r="C236">
        <v>0.68</v>
      </c>
      <c r="H236"/>
    </row>
    <row r="237" spans="2:8" x14ac:dyDescent="0.2">
      <c r="B237" s="1" t="s">
        <v>19</v>
      </c>
      <c r="C237">
        <v>15.9</v>
      </c>
      <c r="H237"/>
    </row>
    <row r="238" spans="2:8" x14ac:dyDescent="0.2">
      <c r="B238" s="1" t="s">
        <v>20</v>
      </c>
      <c r="C238">
        <v>512.00821140722769</v>
      </c>
      <c r="H238"/>
    </row>
    <row r="239" spans="2:8" x14ac:dyDescent="0.2">
      <c r="B239" s="1" t="s">
        <v>21</v>
      </c>
      <c r="C239">
        <v>128.00205285180652</v>
      </c>
      <c r="H239"/>
    </row>
    <row r="243" spans="2:8" x14ac:dyDescent="0.2">
      <c r="B243" s="3" t="s">
        <v>44</v>
      </c>
    </row>
    <row r="245" spans="2:8" x14ac:dyDescent="0.2">
      <c r="B245" s="1" t="s">
        <v>0</v>
      </c>
      <c r="C245">
        <v>6306.259730586321</v>
      </c>
      <c r="H245"/>
    </row>
    <row r="246" spans="2:8" x14ac:dyDescent="0.2">
      <c r="B246" s="1" t="s">
        <v>1</v>
      </c>
      <c r="C246" t="e">
        <v>#DIV/0!</v>
      </c>
      <c r="H246"/>
    </row>
    <row r="247" spans="2:8" x14ac:dyDescent="0.2">
      <c r="B247" s="1" t="s">
        <v>2</v>
      </c>
      <c r="C247">
        <v>224.19859492866144</v>
      </c>
      <c r="H247"/>
    </row>
    <row r="248" spans="2:8" x14ac:dyDescent="0.2">
      <c r="B248" s="1" t="s">
        <v>3</v>
      </c>
      <c r="C248">
        <v>414.73018447183864</v>
      </c>
      <c r="H248"/>
    </row>
    <row r="249" spans="2:8" x14ac:dyDescent="0.2">
      <c r="B249" s="1" t="s">
        <v>4</v>
      </c>
      <c r="C249">
        <v>300</v>
      </c>
      <c r="H249"/>
    </row>
    <row r="250" spans="2:8" x14ac:dyDescent="0.2">
      <c r="B250" s="1" t="s">
        <v>5</v>
      </c>
      <c r="C250">
        <v>100</v>
      </c>
      <c r="H250"/>
    </row>
    <row r="251" spans="2:8" x14ac:dyDescent="0.2">
      <c r="B251" s="1" t="s">
        <v>6</v>
      </c>
      <c r="C251">
        <v>10</v>
      </c>
      <c r="H251"/>
    </row>
    <row r="252" spans="2:8" x14ac:dyDescent="0.2">
      <c r="B252" s="1" t="s">
        <v>7</v>
      </c>
      <c r="C252">
        <v>30</v>
      </c>
      <c r="H252"/>
    </row>
    <row r="253" spans="2:8" x14ac:dyDescent="0.2">
      <c r="B253" s="1" t="s">
        <v>8</v>
      </c>
      <c r="C253">
        <v>0.79999999999999971</v>
      </c>
      <c r="H253"/>
    </row>
    <row r="254" spans="2:8" x14ac:dyDescent="0.2">
      <c r="B254" s="1" t="s">
        <v>9</v>
      </c>
      <c r="C254">
        <v>0.19999999999999993</v>
      </c>
      <c r="H254"/>
    </row>
    <row r="255" spans="2:8" x14ac:dyDescent="0.2">
      <c r="B255" s="1"/>
      <c r="C255" t="e">
        <v>#DIV/0!</v>
      </c>
      <c r="H255"/>
    </row>
    <row r="256" spans="2:8" x14ac:dyDescent="0.2">
      <c r="B256" s="1"/>
      <c r="C256" t="e">
        <v>#DIV/0!</v>
      </c>
      <c r="H256"/>
    </row>
    <row r="257" spans="2:8" x14ac:dyDescent="0.2">
      <c r="B257" s="1"/>
      <c r="C257" t="e">
        <v>#DIV/0!</v>
      </c>
      <c r="H257"/>
    </row>
    <row r="258" spans="2:8" x14ac:dyDescent="0.2">
      <c r="B258" s="1"/>
      <c r="C258" t="e">
        <v>#DIV/0!</v>
      </c>
      <c r="H258"/>
    </row>
    <row r="259" spans="2:8" x14ac:dyDescent="0.2">
      <c r="B259" s="1" t="s">
        <v>22</v>
      </c>
      <c r="C259">
        <v>3305.7932191438008</v>
      </c>
      <c r="H259"/>
    </row>
    <row r="260" spans="2:8" x14ac:dyDescent="0.2">
      <c r="B260" s="1" t="s">
        <v>10</v>
      </c>
      <c r="C260" t="e">
        <v>#DIV/0!</v>
      </c>
      <c r="H260"/>
    </row>
    <row r="261" spans="2:8" x14ac:dyDescent="0.2">
      <c r="B261" s="1" t="s">
        <v>11</v>
      </c>
      <c r="C261">
        <v>223.08604194787895</v>
      </c>
      <c r="H261"/>
    </row>
    <row r="262" spans="2:8" x14ac:dyDescent="0.2">
      <c r="B262" s="1" t="s">
        <v>12</v>
      </c>
      <c r="C262">
        <v>418.07536052076017</v>
      </c>
      <c r="H262"/>
    </row>
    <row r="263" spans="2:8" x14ac:dyDescent="0.2">
      <c r="B263" s="1" t="s">
        <v>13</v>
      </c>
      <c r="C263">
        <v>16</v>
      </c>
      <c r="H263"/>
    </row>
    <row r="264" spans="2:8" x14ac:dyDescent="0.2">
      <c r="B264" s="1" t="s">
        <v>14</v>
      </c>
      <c r="C264">
        <v>16</v>
      </c>
      <c r="H264"/>
    </row>
    <row r="265" spans="2:8" x14ac:dyDescent="0.2">
      <c r="B265" s="1" t="s">
        <v>15</v>
      </c>
      <c r="C265">
        <v>16</v>
      </c>
      <c r="H265"/>
    </row>
    <row r="266" spans="2:8" x14ac:dyDescent="0.2">
      <c r="B266" s="1"/>
      <c r="C266" t="e">
        <v>#DIV/0!</v>
      </c>
      <c r="H266"/>
    </row>
    <row r="267" spans="2:8" x14ac:dyDescent="0.2">
      <c r="B267" s="1" t="s">
        <v>23</v>
      </c>
      <c r="C267">
        <v>2046.9369109341999</v>
      </c>
      <c r="H267"/>
    </row>
    <row r="268" spans="2:8" x14ac:dyDescent="0.2">
      <c r="B268" s="1" t="s">
        <v>16</v>
      </c>
      <c r="C268" t="e">
        <v>#DIV/0!</v>
      </c>
      <c r="H268"/>
    </row>
    <row r="269" spans="2:8" x14ac:dyDescent="0.2">
      <c r="B269" s="1" t="s">
        <v>17</v>
      </c>
      <c r="C269">
        <v>20.52</v>
      </c>
      <c r="H269"/>
    </row>
    <row r="270" spans="2:8" x14ac:dyDescent="0.2">
      <c r="B270" s="1" t="s">
        <v>18</v>
      </c>
      <c r="C270">
        <v>5.04</v>
      </c>
      <c r="H270"/>
    </row>
    <row r="271" spans="2:8" x14ac:dyDescent="0.2">
      <c r="B271" s="1" t="s">
        <v>19</v>
      </c>
      <c r="C271">
        <v>22.44</v>
      </c>
      <c r="H271"/>
    </row>
    <row r="272" spans="2:8" x14ac:dyDescent="0.2">
      <c r="B272" s="1" t="s">
        <v>20</v>
      </c>
      <c r="C272">
        <v>224.48598621558622</v>
      </c>
      <c r="H272"/>
    </row>
    <row r="273" spans="2:8" x14ac:dyDescent="0.2">
      <c r="B273" s="1" t="s">
        <v>21</v>
      </c>
      <c r="C273">
        <v>695.7469769309273</v>
      </c>
      <c r="H273"/>
    </row>
    <row r="277" spans="2:8" x14ac:dyDescent="0.2">
      <c r="B277" s="3" t="s">
        <v>45</v>
      </c>
    </row>
    <row r="279" spans="2:8" x14ac:dyDescent="0.2">
      <c r="B279" s="1" t="s">
        <v>0</v>
      </c>
      <c r="C279">
        <v>9760.0370390940425</v>
      </c>
      <c r="H279"/>
    </row>
    <row r="280" spans="2:8" x14ac:dyDescent="0.2">
      <c r="B280" s="1" t="s">
        <v>1</v>
      </c>
      <c r="C280" t="e">
        <v>#DIV/0!</v>
      </c>
      <c r="H280"/>
    </row>
    <row r="281" spans="2:8" x14ac:dyDescent="0.2">
      <c r="B281" s="1" t="s">
        <v>2</v>
      </c>
      <c r="C281">
        <v>156.94129049283029</v>
      </c>
      <c r="H281"/>
    </row>
    <row r="282" spans="2:8" x14ac:dyDescent="0.2">
      <c r="B282" s="1" t="s">
        <v>3</v>
      </c>
      <c r="C282">
        <v>162.36138332802912</v>
      </c>
      <c r="H282"/>
    </row>
    <row r="283" spans="2:8" x14ac:dyDescent="0.2">
      <c r="B283" s="1" t="s">
        <v>4</v>
      </c>
      <c r="C283">
        <v>300</v>
      </c>
      <c r="H283"/>
    </row>
    <row r="284" spans="2:8" x14ac:dyDescent="0.2">
      <c r="B284" s="1" t="s">
        <v>5</v>
      </c>
      <c r="C284">
        <v>300</v>
      </c>
      <c r="H284"/>
    </row>
    <row r="285" spans="2:8" x14ac:dyDescent="0.2">
      <c r="B285" s="1" t="s">
        <v>6</v>
      </c>
      <c r="C285">
        <v>10</v>
      </c>
      <c r="H285"/>
    </row>
    <row r="286" spans="2:8" x14ac:dyDescent="0.2">
      <c r="B286" s="1" t="s">
        <v>7</v>
      </c>
      <c r="C286">
        <v>10</v>
      </c>
      <c r="H286"/>
    </row>
    <row r="287" spans="2:8" x14ac:dyDescent="0.2">
      <c r="B287" s="1" t="s">
        <v>8</v>
      </c>
      <c r="C287">
        <v>0.19999999999999993</v>
      </c>
      <c r="H287"/>
    </row>
    <row r="288" spans="2:8" x14ac:dyDescent="0.2">
      <c r="B288" s="1" t="s">
        <v>9</v>
      </c>
      <c r="C288">
        <v>0.79999999999999971</v>
      </c>
      <c r="H288"/>
    </row>
    <row r="289" spans="2:8" x14ac:dyDescent="0.2">
      <c r="B289" s="1"/>
      <c r="C289" t="e">
        <v>#DIV/0!</v>
      </c>
      <c r="H289"/>
    </row>
    <row r="290" spans="2:8" x14ac:dyDescent="0.2">
      <c r="B290" s="1"/>
      <c r="C290" t="e">
        <v>#DIV/0!</v>
      </c>
      <c r="H290"/>
    </row>
    <row r="291" spans="2:8" x14ac:dyDescent="0.2">
      <c r="B291" s="1"/>
      <c r="C291" t="e">
        <v>#DIV/0!</v>
      </c>
      <c r="H291"/>
    </row>
    <row r="292" spans="2:8" x14ac:dyDescent="0.2">
      <c r="B292" s="1"/>
      <c r="C292" t="e">
        <v>#DIV/0!</v>
      </c>
      <c r="H292"/>
    </row>
    <row r="293" spans="2:8" x14ac:dyDescent="0.2">
      <c r="B293" s="1" t="s">
        <v>22</v>
      </c>
      <c r="C293">
        <v>5037.8235598010015</v>
      </c>
      <c r="H293"/>
    </row>
    <row r="294" spans="2:8" x14ac:dyDescent="0.2">
      <c r="B294" s="1" t="s">
        <v>10</v>
      </c>
      <c r="C294" t="e">
        <v>#DIV/0!</v>
      </c>
      <c r="H294"/>
    </row>
    <row r="295" spans="2:8" x14ac:dyDescent="0.2">
      <c r="B295" s="1" t="s">
        <v>11</v>
      </c>
      <c r="C295">
        <v>164.17776566903376</v>
      </c>
      <c r="H295"/>
    </row>
    <row r="296" spans="2:8" x14ac:dyDescent="0.2">
      <c r="B296" s="1" t="s">
        <v>12</v>
      </c>
      <c r="C296">
        <v>163.31024987172555</v>
      </c>
      <c r="H296"/>
    </row>
    <row r="297" spans="2:8" x14ac:dyDescent="0.2">
      <c r="B297" s="1" t="s">
        <v>13</v>
      </c>
      <c r="C297">
        <v>16</v>
      </c>
      <c r="H297"/>
    </row>
    <row r="298" spans="2:8" x14ac:dyDescent="0.2">
      <c r="B298" s="1" t="s">
        <v>14</v>
      </c>
      <c r="C298">
        <v>16</v>
      </c>
      <c r="H298"/>
    </row>
    <row r="299" spans="2:8" x14ac:dyDescent="0.2">
      <c r="B299" s="1" t="s">
        <v>15</v>
      </c>
      <c r="C299">
        <v>16</v>
      </c>
      <c r="H299"/>
    </row>
    <row r="300" spans="2:8" x14ac:dyDescent="0.2">
      <c r="B300" s="1"/>
      <c r="C300" t="e">
        <v>#DIV/0!</v>
      </c>
      <c r="H300"/>
    </row>
    <row r="301" spans="2:8" x14ac:dyDescent="0.2">
      <c r="B301" s="1" t="s">
        <v>23</v>
      </c>
      <c r="C301">
        <v>3831.2401439755981</v>
      </c>
      <c r="H301"/>
    </row>
    <row r="302" spans="2:8" x14ac:dyDescent="0.2">
      <c r="B302" s="1" t="s">
        <v>16</v>
      </c>
      <c r="C302" t="e">
        <v>#DIV/0!</v>
      </c>
      <c r="H302"/>
    </row>
    <row r="303" spans="2:8" x14ac:dyDescent="0.2">
      <c r="B303" s="1" t="s">
        <v>17</v>
      </c>
      <c r="C303">
        <v>23.98</v>
      </c>
      <c r="H303"/>
    </row>
    <row r="304" spans="2:8" x14ac:dyDescent="0.2">
      <c r="B304" s="1" t="s">
        <v>18</v>
      </c>
      <c r="C304">
        <v>12.3</v>
      </c>
      <c r="H304"/>
    </row>
    <row r="305" spans="2:8" x14ac:dyDescent="0.2">
      <c r="B305" s="1" t="s">
        <v>19</v>
      </c>
      <c r="C305">
        <v>11.72</v>
      </c>
      <c r="H305"/>
    </row>
    <row r="306" spans="2:8" x14ac:dyDescent="0.2">
      <c r="B306" s="1" t="s">
        <v>20</v>
      </c>
      <c r="C306">
        <v>157.87677430985181</v>
      </c>
      <c r="H306"/>
    </row>
    <row r="307" spans="2:8" x14ac:dyDescent="0.2">
      <c r="B307" s="1" t="s">
        <v>21</v>
      </c>
      <c r="C307">
        <v>163.16446987556748</v>
      </c>
      <c r="H307"/>
    </row>
    <row r="311" spans="2:8" x14ac:dyDescent="0.2">
      <c r="B311" s="3" t="s">
        <v>46</v>
      </c>
    </row>
    <row r="313" spans="2:8" x14ac:dyDescent="0.2">
      <c r="B313" s="1" t="s">
        <v>0</v>
      </c>
      <c r="C313">
        <v>9771.4455579958758</v>
      </c>
      <c r="H313"/>
    </row>
    <row r="314" spans="2:8" x14ac:dyDescent="0.2">
      <c r="B314" s="1" t="s">
        <v>1</v>
      </c>
      <c r="C314" t="e">
        <v>#DIV/0!</v>
      </c>
      <c r="H314"/>
    </row>
    <row r="315" spans="2:8" x14ac:dyDescent="0.2">
      <c r="B315" s="1" t="s">
        <v>2</v>
      </c>
      <c r="C315">
        <v>64.091528131093582</v>
      </c>
      <c r="H315"/>
    </row>
    <row r="316" spans="2:8" x14ac:dyDescent="0.2">
      <c r="B316" s="1" t="s">
        <v>3</v>
      </c>
      <c r="C316">
        <v>256.36611252437388</v>
      </c>
      <c r="H316"/>
    </row>
    <row r="317" spans="2:8" x14ac:dyDescent="0.2">
      <c r="B317" s="1" t="s">
        <v>4</v>
      </c>
      <c r="C317">
        <v>300</v>
      </c>
      <c r="H317"/>
    </row>
    <row r="318" spans="2:8" x14ac:dyDescent="0.2">
      <c r="B318" s="1" t="s">
        <v>5</v>
      </c>
      <c r="C318">
        <v>300</v>
      </c>
      <c r="H318"/>
    </row>
    <row r="319" spans="2:8" x14ac:dyDescent="0.2">
      <c r="B319" s="1" t="s">
        <v>6</v>
      </c>
      <c r="C319">
        <v>10</v>
      </c>
      <c r="H319"/>
    </row>
    <row r="320" spans="2:8" x14ac:dyDescent="0.2">
      <c r="B320" s="1" t="s">
        <v>7</v>
      </c>
      <c r="C320">
        <v>10</v>
      </c>
      <c r="H320"/>
    </row>
    <row r="321" spans="2:8" x14ac:dyDescent="0.2">
      <c r="B321" s="1" t="s">
        <v>8</v>
      </c>
      <c r="C321">
        <v>0.19999999999999993</v>
      </c>
      <c r="H321"/>
    </row>
    <row r="322" spans="2:8" x14ac:dyDescent="0.2">
      <c r="B322" s="1" t="s">
        <v>9</v>
      </c>
      <c r="C322">
        <v>0.19999999999999993</v>
      </c>
      <c r="H322"/>
    </row>
    <row r="323" spans="2:8" x14ac:dyDescent="0.2">
      <c r="B323" s="1"/>
      <c r="C323" t="e">
        <v>#DIV/0!</v>
      </c>
      <c r="H323"/>
    </row>
    <row r="324" spans="2:8" x14ac:dyDescent="0.2">
      <c r="B324" s="1"/>
      <c r="C324" t="e">
        <v>#DIV/0!</v>
      </c>
      <c r="H324"/>
    </row>
    <row r="325" spans="2:8" x14ac:dyDescent="0.2">
      <c r="B325" s="1"/>
      <c r="C325" t="e">
        <v>#DIV/0!</v>
      </c>
      <c r="H325"/>
    </row>
    <row r="326" spans="2:8" x14ac:dyDescent="0.2">
      <c r="B326" s="1"/>
      <c r="C326" t="e">
        <v>#DIV/0!</v>
      </c>
      <c r="H326"/>
    </row>
    <row r="327" spans="2:8" x14ac:dyDescent="0.2">
      <c r="B327" s="1" t="s">
        <v>22</v>
      </c>
      <c r="C327">
        <v>5126.1890538235994</v>
      </c>
      <c r="H327"/>
    </row>
    <row r="328" spans="2:8" x14ac:dyDescent="0.2">
      <c r="B328" s="1" t="s">
        <v>10</v>
      </c>
      <c r="C328" t="e">
        <v>#DIV/0!</v>
      </c>
      <c r="H328"/>
    </row>
    <row r="329" spans="2:8" x14ac:dyDescent="0.2">
      <c r="B329" s="1" t="s">
        <v>11</v>
      </c>
      <c r="C329">
        <v>63.26460228373999</v>
      </c>
      <c r="H329"/>
    </row>
    <row r="330" spans="2:8" x14ac:dyDescent="0.2">
      <c r="B330" s="1" t="s">
        <v>12</v>
      </c>
      <c r="C330">
        <v>253.0584091349597</v>
      </c>
      <c r="H330"/>
    </row>
    <row r="331" spans="2:8" x14ac:dyDescent="0.2">
      <c r="B331" s="1" t="s">
        <v>13</v>
      </c>
      <c r="C331">
        <v>16</v>
      </c>
      <c r="H331"/>
    </row>
    <row r="332" spans="2:8" x14ac:dyDescent="0.2">
      <c r="B332" s="1" t="s">
        <v>14</v>
      </c>
      <c r="C332">
        <v>16</v>
      </c>
      <c r="H332"/>
    </row>
    <row r="333" spans="2:8" x14ac:dyDescent="0.2">
      <c r="B333" s="1" t="s">
        <v>15</v>
      </c>
      <c r="C333">
        <v>16</v>
      </c>
      <c r="H333"/>
    </row>
    <row r="334" spans="2:8" x14ac:dyDescent="0.2">
      <c r="B334" s="1"/>
      <c r="C334" t="e">
        <v>#DIV/0!</v>
      </c>
      <c r="H334"/>
    </row>
    <row r="335" spans="2:8" x14ac:dyDescent="0.2">
      <c r="B335" s="1" t="s">
        <v>23</v>
      </c>
      <c r="C335">
        <v>3912.895752682201</v>
      </c>
      <c r="H335"/>
    </row>
    <row r="336" spans="2:8" x14ac:dyDescent="0.2">
      <c r="B336" s="1" t="s">
        <v>16</v>
      </c>
      <c r="C336" t="e">
        <v>#DIV/0!</v>
      </c>
      <c r="H336"/>
    </row>
    <row r="337" spans="2:8" x14ac:dyDescent="0.2">
      <c r="B337" s="1" t="s">
        <v>17</v>
      </c>
      <c r="C337">
        <v>24</v>
      </c>
      <c r="H337"/>
    </row>
    <row r="338" spans="2:8" x14ac:dyDescent="0.2">
      <c r="B338" s="1" t="s">
        <v>18</v>
      </c>
      <c r="C338">
        <v>12.48</v>
      </c>
      <c r="H338"/>
    </row>
    <row r="339" spans="2:8" x14ac:dyDescent="0.2">
      <c r="B339" s="1" t="s">
        <v>19</v>
      </c>
      <c r="C339">
        <v>11.52</v>
      </c>
      <c r="H339"/>
    </row>
    <row r="340" spans="2:8" x14ac:dyDescent="0.2">
      <c r="B340" s="1" t="s">
        <v>20</v>
      </c>
      <c r="C340">
        <v>64.18202526743336</v>
      </c>
      <c r="H340"/>
    </row>
    <row r="341" spans="2:8" x14ac:dyDescent="0.2">
      <c r="B341" s="1" t="s">
        <v>21</v>
      </c>
      <c r="C341">
        <v>256.72810106973316</v>
      </c>
      <c r="H341"/>
    </row>
    <row r="345" spans="2:8" x14ac:dyDescent="0.2">
      <c r="B345" s="3" t="s">
        <v>47</v>
      </c>
    </row>
    <row r="347" spans="2:8" x14ac:dyDescent="0.2">
      <c r="B347" s="1" t="s">
        <v>0</v>
      </c>
      <c r="C347">
        <v>9625.0200617402388</v>
      </c>
      <c r="H347"/>
    </row>
    <row r="348" spans="2:8" x14ac:dyDescent="0.2">
      <c r="B348" s="1" t="s">
        <v>1</v>
      </c>
      <c r="C348" t="e">
        <v>#DIV/0!</v>
      </c>
      <c r="H348"/>
    </row>
    <row r="349" spans="2:8" x14ac:dyDescent="0.2">
      <c r="B349" s="1" t="s">
        <v>2</v>
      </c>
      <c r="C349">
        <v>404.94616882359406</v>
      </c>
      <c r="H349"/>
    </row>
    <row r="350" spans="2:8" x14ac:dyDescent="0.2">
      <c r="B350" s="1" t="s">
        <v>3</v>
      </c>
      <c r="C350">
        <v>219.87906356130145</v>
      </c>
      <c r="H350"/>
    </row>
    <row r="351" spans="2:8" x14ac:dyDescent="0.2">
      <c r="B351" s="1" t="s">
        <v>4</v>
      </c>
      <c r="C351">
        <v>300</v>
      </c>
      <c r="H351"/>
    </row>
    <row r="352" spans="2:8" x14ac:dyDescent="0.2">
      <c r="B352" s="1" t="s">
        <v>5</v>
      </c>
      <c r="C352">
        <v>300</v>
      </c>
      <c r="H352"/>
    </row>
    <row r="353" spans="2:8" x14ac:dyDescent="0.2">
      <c r="B353" s="1" t="s">
        <v>6</v>
      </c>
      <c r="C353">
        <v>10</v>
      </c>
      <c r="H353"/>
    </row>
    <row r="354" spans="2:8" x14ac:dyDescent="0.2">
      <c r="B354" s="1" t="s">
        <v>7</v>
      </c>
      <c r="C354">
        <v>30</v>
      </c>
      <c r="H354"/>
    </row>
    <row r="355" spans="2:8" x14ac:dyDescent="0.2">
      <c r="B355" s="1" t="s">
        <v>8</v>
      </c>
      <c r="C355">
        <v>0.19999999999999993</v>
      </c>
      <c r="H355"/>
    </row>
    <row r="356" spans="2:8" x14ac:dyDescent="0.2">
      <c r="B356" s="1" t="s">
        <v>9</v>
      </c>
      <c r="C356">
        <v>0.79999999999999971</v>
      </c>
      <c r="H356"/>
    </row>
    <row r="357" spans="2:8" x14ac:dyDescent="0.2">
      <c r="B357" s="1"/>
      <c r="C357" t="e">
        <v>#DIV/0!</v>
      </c>
      <c r="H357"/>
    </row>
    <row r="358" spans="2:8" x14ac:dyDescent="0.2">
      <c r="B358" s="1"/>
      <c r="C358" t="e">
        <v>#DIV/0!</v>
      </c>
      <c r="H358"/>
    </row>
    <row r="359" spans="2:8" x14ac:dyDescent="0.2">
      <c r="B359" s="1"/>
      <c r="C359" t="e">
        <v>#DIV/0!</v>
      </c>
      <c r="H359"/>
    </row>
    <row r="360" spans="2:8" x14ac:dyDescent="0.2">
      <c r="B360" s="1"/>
      <c r="C360" t="e">
        <v>#DIV/0!</v>
      </c>
      <c r="H360"/>
    </row>
    <row r="361" spans="2:8" x14ac:dyDescent="0.2">
      <c r="B361" s="1" t="s">
        <v>22</v>
      </c>
      <c r="C361">
        <v>4990.4703305249996</v>
      </c>
      <c r="E361">
        <v>4498</v>
      </c>
      <c r="F361">
        <v>4639</v>
      </c>
      <c r="H361"/>
    </row>
    <row r="362" spans="2:8" x14ac:dyDescent="0.2">
      <c r="B362" s="1" t="s">
        <v>10</v>
      </c>
      <c r="C362" t="e">
        <v>#DIV/0!</v>
      </c>
      <c r="H362"/>
    </row>
    <row r="363" spans="2:8" x14ac:dyDescent="0.2">
      <c r="B363" s="1" t="s">
        <v>11</v>
      </c>
      <c r="C363">
        <v>419.20702450905009</v>
      </c>
      <c r="H363"/>
    </row>
    <row r="364" spans="2:8" x14ac:dyDescent="0.2">
      <c r="B364" s="1" t="s">
        <v>12</v>
      </c>
      <c r="C364">
        <v>227.18917845550899</v>
      </c>
      <c r="H364"/>
    </row>
    <row r="365" spans="2:8" x14ac:dyDescent="0.2">
      <c r="B365" s="1" t="s">
        <v>13</v>
      </c>
      <c r="C365">
        <v>16</v>
      </c>
      <c r="H365"/>
    </row>
    <row r="366" spans="2:8" x14ac:dyDescent="0.2">
      <c r="B366" s="1" t="s">
        <v>14</v>
      </c>
      <c r="C366">
        <v>16</v>
      </c>
      <c r="H366"/>
    </row>
    <row r="367" spans="2:8" x14ac:dyDescent="0.2">
      <c r="B367" s="1" t="s">
        <v>15</v>
      </c>
      <c r="C367">
        <v>16</v>
      </c>
      <c r="H367"/>
    </row>
    <row r="368" spans="2:8" x14ac:dyDescent="0.2">
      <c r="B368" s="1"/>
      <c r="C368" t="e">
        <v>#DIV/0!</v>
      </c>
      <c r="H368"/>
    </row>
    <row r="369" spans="2:8" x14ac:dyDescent="0.2">
      <c r="B369" s="1" t="s">
        <v>23</v>
      </c>
      <c r="C369">
        <v>3766.4175061716001</v>
      </c>
      <c r="E369">
        <v>5390</v>
      </c>
      <c r="F369">
        <v>5510</v>
      </c>
      <c r="H369"/>
    </row>
    <row r="370" spans="2:8" x14ac:dyDescent="0.2">
      <c r="B370" s="1" t="s">
        <v>16</v>
      </c>
      <c r="C370" t="e">
        <v>#DIV/0!</v>
      </c>
      <c r="H370"/>
    </row>
    <row r="371" spans="2:8" x14ac:dyDescent="0.2">
      <c r="B371" s="1" t="s">
        <v>17</v>
      </c>
      <c r="C371">
        <v>24.2</v>
      </c>
      <c r="H371"/>
    </row>
    <row r="372" spans="2:8" x14ac:dyDescent="0.2">
      <c r="B372" s="1" t="s">
        <v>18</v>
      </c>
      <c r="C372">
        <v>11.64</v>
      </c>
      <c r="H372"/>
    </row>
    <row r="373" spans="2:8" x14ac:dyDescent="0.2">
      <c r="B373" s="1" t="s">
        <v>19</v>
      </c>
      <c r="C373">
        <v>12.16</v>
      </c>
      <c r="H373"/>
    </row>
    <row r="374" spans="2:8" x14ac:dyDescent="0.2">
      <c r="B374" s="1" t="s">
        <v>20</v>
      </c>
      <c r="C374">
        <v>415.59176088015033</v>
      </c>
      <c r="H374"/>
    </row>
    <row r="375" spans="2:8" x14ac:dyDescent="0.2">
      <c r="B375" s="1" t="s">
        <v>21</v>
      </c>
      <c r="C375">
        <v>220.4202352641758</v>
      </c>
      <c r="H375"/>
    </row>
    <row r="379" spans="2:8" x14ac:dyDescent="0.2">
      <c r="B379" s="3" t="s">
        <v>48</v>
      </c>
    </row>
    <row r="381" spans="2:8" x14ac:dyDescent="0.2">
      <c r="B381" s="1" t="s">
        <v>0</v>
      </c>
      <c r="C381">
        <v>9610.4520787218789</v>
      </c>
      <c r="H381"/>
    </row>
    <row r="382" spans="2:8" x14ac:dyDescent="0.2">
      <c r="B382" s="1" t="s">
        <v>1</v>
      </c>
      <c r="C382" t="e">
        <v>#DIV/0!</v>
      </c>
      <c r="H382"/>
    </row>
    <row r="383" spans="2:8" x14ac:dyDescent="0.2">
      <c r="B383" s="1" t="s">
        <v>2</v>
      </c>
      <c r="C383">
        <v>128.22972904739055</v>
      </c>
      <c r="H383"/>
    </row>
    <row r="384" spans="2:8" x14ac:dyDescent="0.2">
      <c r="B384" s="1" t="s">
        <v>3</v>
      </c>
      <c r="C384">
        <v>512.91891618956333</v>
      </c>
      <c r="H384"/>
    </row>
    <row r="385" spans="2:8" x14ac:dyDescent="0.2">
      <c r="B385" s="1" t="s">
        <v>4</v>
      </c>
      <c r="C385">
        <v>300</v>
      </c>
      <c r="H385"/>
    </row>
    <row r="386" spans="2:8" x14ac:dyDescent="0.2">
      <c r="B386" s="1" t="s">
        <v>5</v>
      </c>
      <c r="C386">
        <v>300</v>
      </c>
      <c r="H386"/>
    </row>
    <row r="387" spans="2:8" x14ac:dyDescent="0.2">
      <c r="B387" s="1" t="s">
        <v>6</v>
      </c>
      <c r="C387">
        <v>10</v>
      </c>
      <c r="H387"/>
    </row>
    <row r="388" spans="2:8" x14ac:dyDescent="0.2">
      <c r="B388" s="1" t="s">
        <v>7</v>
      </c>
      <c r="C388">
        <v>30</v>
      </c>
      <c r="H388"/>
    </row>
    <row r="389" spans="2:8" x14ac:dyDescent="0.2">
      <c r="B389" s="1" t="s">
        <v>8</v>
      </c>
      <c r="C389">
        <v>0.19999999999999993</v>
      </c>
      <c r="H389"/>
    </row>
    <row r="390" spans="2:8" x14ac:dyDescent="0.2">
      <c r="B390" s="1" t="s">
        <v>9</v>
      </c>
      <c r="C390">
        <v>0.19999999999999993</v>
      </c>
      <c r="H390"/>
    </row>
    <row r="391" spans="2:8" x14ac:dyDescent="0.2">
      <c r="B391" s="1"/>
      <c r="C391" t="e">
        <v>#DIV/0!</v>
      </c>
      <c r="H391"/>
    </row>
    <row r="392" spans="2:8" x14ac:dyDescent="0.2">
      <c r="B392" s="1"/>
      <c r="C392" t="e">
        <v>#DIV/0!</v>
      </c>
      <c r="H392"/>
    </row>
    <row r="393" spans="2:8" x14ac:dyDescent="0.2">
      <c r="B393" s="1"/>
      <c r="C393" t="e">
        <v>#DIV/0!</v>
      </c>
      <c r="H393"/>
    </row>
    <row r="394" spans="2:8" x14ac:dyDescent="0.2">
      <c r="B394" s="1"/>
      <c r="C394" t="e">
        <v>#DIV/0!</v>
      </c>
      <c r="H394"/>
    </row>
    <row r="395" spans="2:8" x14ac:dyDescent="0.2">
      <c r="B395" s="1" t="s">
        <v>22</v>
      </c>
      <c r="C395">
        <v>5022.2413216503992</v>
      </c>
      <c r="H395"/>
    </row>
    <row r="396" spans="2:8" x14ac:dyDescent="0.2">
      <c r="B396" s="1" t="s">
        <v>10</v>
      </c>
      <c r="C396" t="e">
        <v>#DIV/0!</v>
      </c>
      <c r="H396"/>
    </row>
    <row r="397" spans="2:8" x14ac:dyDescent="0.2">
      <c r="B397" s="1" t="s">
        <v>11</v>
      </c>
      <c r="C397">
        <v>128.74633413573213</v>
      </c>
      <c r="H397"/>
    </row>
    <row r="398" spans="2:8" x14ac:dyDescent="0.2">
      <c r="B398" s="1" t="s">
        <v>12</v>
      </c>
      <c r="C398">
        <v>514.98533654293044</v>
      </c>
      <c r="H398"/>
    </row>
    <row r="399" spans="2:8" x14ac:dyDescent="0.2">
      <c r="B399" s="1" t="s">
        <v>13</v>
      </c>
      <c r="C399">
        <v>16</v>
      </c>
      <c r="H399"/>
    </row>
    <row r="400" spans="2:8" x14ac:dyDescent="0.2">
      <c r="B400" s="1" t="s">
        <v>14</v>
      </c>
      <c r="C400">
        <v>16</v>
      </c>
      <c r="H400"/>
    </row>
    <row r="401" spans="2:8" x14ac:dyDescent="0.2">
      <c r="B401" s="1" t="s">
        <v>15</v>
      </c>
      <c r="C401">
        <v>16</v>
      </c>
      <c r="H401"/>
    </row>
    <row r="402" spans="2:8" x14ac:dyDescent="0.2">
      <c r="B402" s="1"/>
      <c r="C402" t="e">
        <v>#DIV/0!</v>
      </c>
      <c r="H402"/>
    </row>
    <row r="403" spans="2:8" x14ac:dyDescent="0.2">
      <c r="B403" s="1" t="s">
        <v>23</v>
      </c>
      <c r="C403">
        <v>2814.4259059866004</v>
      </c>
      <c r="H403"/>
    </row>
    <row r="404" spans="2:8" x14ac:dyDescent="0.2">
      <c r="B404" s="1" t="s">
        <v>16</v>
      </c>
      <c r="C404" t="e">
        <v>#DIV/0!</v>
      </c>
      <c r="H404"/>
    </row>
    <row r="405" spans="2:8" x14ac:dyDescent="0.2">
      <c r="B405" s="1" t="s">
        <v>17</v>
      </c>
      <c r="C405">
        <v>30.22</v>
      </c>
      <c r="H405"/>
    </row>
    <row r="406" spans="2:8" x14ac:dyDescent="0.2">
      <c r="B406" s="1" t="s">
        <v>18</v>
      </c>
      <c r="C406">
        <v>2.2999999999999998</v>
      </c>
      <c r="H406"/>
    </row>
    <row r="407" spans="2:8" x14ac:dyDescent="0.2">
      <c r="B407" s="1" t="s">
        <v>19</v>
      </c>
      <c r="C407">
        <v>15.48</v>
      </c>
      <c r="H407"/>
    </row>
    <row r="408" spans="2:8" x14ac:dyDescent="0.2">
      <c r="B408" s="1" t="s">
        <v>20</v>
      </c>
      <c r="C408">
        <v>128.59911981398633</v>
      </c>
      <c r="H408"/>
    </row>
    <row r="409" spans="2:8" x14ac:dyDescent="0.2">
      <c r="B409" s="1" t="s">
        <v>21</v>
      </c>
      <c r="C409">
        <v>514.39647925594704</v>
      </c>
      <c r="H409"/>
    </row>
    <row r="413" spans="2:8" x14ac:dyDescent="0.2">
      <c r="B413" s="3" t="s">
        <v>49</v>
      </c>
    </row>
    <row r="415" spans="2:8" x14ac:dyDescent="0.2">
      <c r="B415" s="1" t="s">
        <v>0</v>
      </c>
      <c r="C415">
        <v>6559.3094604507924</v>
      </c>
      <c r="H415"/>
    </row>
    <row r="416" spans="2:8" x14ac:dyDescent="0.2">
      <c r="B416" s="1" t="s">
        <v>1</v>
      </c>
      <c r="C416" t="e">
        <v>#DIV/0!</v>
      </c>
      <c r="H416"/>
    </row>
    <row r="417" spans="2:8" x14ac:dyDescent="0.2">
      <c r="B417" s="1" t="s">
        <v>2</v>
      </c>
      <c r="C417">
        <v>159.04072352183803</v>
      </c>
      <c r="H417"/>
    </row>
    <row r="418" spans="2:8" x14ac:dyDescent="0.2">
      <c r="B418" s="1" t="s">
        <v>3</v>
      </c>
      <c r="C418">
        <v>162.34223951903422</v>
      </c>
      <c r="H418"/>
    </row>
    <row r="419" spans="2:8" x14ac:dyDescent="0.2">
      <c r="B419" s="1" t="s">
        <v>4</v>
      </c>
      <c r="C419">
        <v>300</v>
      </c>
      <c r="H419"/>
    </row>
    <row r="420" spans="2:8" x14ac:dyDescent="0.2">
      <c r="B420" s="1" t="s">
        <v>5</v>
      </c>
      <c r="C420">
        <v>100</v>
      </c>
      <c r="H420"/>
    </row>
    <row r="421" spans="2:8" x14ac:dyDescent="0.2">
      <c r="B421" s="1" t="s">
        <v>6</v>
      </c>
      <c r="C421">
        <v>10</v>
      </c>
      <c r="H421"/>
    </row>
    <row r="422" spans="2:8" x14ac:dyDescent="0.2">
      <c r="B422" s="1" t="s">
        <v>7</v>
      </c>
      <c r="C422">
        <v>10</v>
      </c>
      <c r="H422"/>
    </row>
    <row r="423" spans="2:8" x14ac:dyDescent="0.2">
      <c r="B423" s="1" t="s">
        <v>8</v>
      </c>
      <c r="C423">
        <v>0.19999999999999993</v>
      </c>
      <c r="H423"/>
    </row>
    <row r="424" spans="2:8" x14ac:dyDescent="0.2">
      <c r="B424" s="1" t="s">
        <v>9</v>
      </c>
      <c r="C424">
        <v>0.79999999999999971</v>
      </c>
      <c r="H424"/>
    </row>
    <row r="425" spans="2:8" x14ac:dyDescent="0.2">
      <c r="B425" s="1"/>
      <c r="C425" t="e">
        <v>#DIV/0!</v>
      </c>
      <c r="H425"/>
    </row>
    <row r="426" spans="2:8" x14ac:dyDescent="0.2">
      <c r="B426" s="1"/>
      <c r="C426" t="e">
        <v>#DIV/0!</v>
      </c>
      <c r="H426"/>
    </row>
    <row r="427" spans="2:8" x14ac:dyDescent="0.2">
      <c r="B427" s="1"/>
      <c r="C427" t="e">
        <v>#DIV/0!</v>
      </c>
      <c r="H427"/>
    </row>
    <row r="428" spans="2:8" x14ac:dyDescent="0.2">
      <c r="B428" s="1"/>
      <c r="C428" t="e">
        <v>#DIV/0!</v>
      </c>
      <c r="H428"/>
    </row>
    <row r="429" spans="2:8" x14ac:dyDescent="0.2">
      <c r="B429" s="1" t="s">
        <v>22</v>
      </c>
      <c r="C429">
        <v>3308.1766336634</v>
      </c>
      <c r="H429"/>
    </row>
    <row r="430" spans="2:8" x14ac:dyDescent="0.2">
      <c r="B430" s="1" t="s">
        <v>10</v>
      </c>
      <c r="C430" t="e">
        <v>#DIV/0!</v>
      </c>
      <c r="H430"/>
    </row>
    <row r="431" spans="2:8" x14ac:dyDescent="0.2">
      <c r="B431" s="1" t="s">
        <v>11</v>
      </c>
      <c r="C431">
        <v>158.67584940202846</v>
      </c>
      <c r="H431"/>
    </row>
    <row r="432" spans="2:8" x14ac:dyDescent="0.2">
      <c r="B432" s="1" t="s">
        <v>12</v>
      </c>
      <c r="C432">
        <v>157.17424059971964</v>
      </c>
      <c r="H432"/>
    </row>
    <row r="433" spans="2:8" x14ac:dyDescent="0.2">
      <c r="B433" s="1" t="s">
        <v>13</v>
      </c>
      <c r="C433">
        <v>16</v>
      </c>
      <c r="H433"/>
    </row>
    <row r="434" spans="2:8" x14ac:dyDescent="0.2">
      <c r="B434" s="1" t="s">
        <v>14</v>
      </c>
      <c r="C434">
        <v>16</v>
      </c>
      <c r="H434"/>
    </row>
    <row r="435" spans="2:8" x14ac:dyDescent="0.2">
      <c r="B435" s="1" t="s">
        <v>15</v>
      </c>
      <c r="C435">
        <v>16</v>
      </c>
      <c r="H435"/>
    </row>
    <row r="436" spans="2:8" x14ac:dyDescent="0.2">
      <c r="B436" s="1"/>
      <c r="C436" t="e">
        <v>#DIV/0!</v>
      </c>
      <c r="H436"/>
    </row>
    <row r="437" spans="2:8" x14ac:dyDescent="0.2">
      <c r="B437" s="1" t="s">
        <v>23</v>
      </c>
      <c r="C437">
        <v>2690.2442878257989</v>
      </c>
      <c r="H437"/>
    </row>
    <row r="438" spans="2:8" x14ac:dyDescent="0.2">
      <c r="B438" s="1" t="s">
        <v>16</v>
      </c>
      <c r="C438" t="e">
        <v>#DIV/0!</v>
      </c>
      <c r="H438"/>
    </row>
    <row r="439" spans="2:8" x14ac:dyDescent="0.2">
      <c r="B439" s="1" t="s">
        <v>17</v>
      </c>
      <c r="C439">
        <v>23.22</v>
      </c>
      <c r="H439"/>
    </row>
    <row r="440" spans="2:8" x14ac:dyDescent="0.2">
      <c r="B440" s="1" t="s">
        <v>18</v>
      </c>
      <c r="C440">
        <v>12.44</v>
      </c>
      <c r="H440"/>
    </row>
    <row r="441" spans="2:8" x14ac:dyDescent="0.2">
      <c r="B441" s="1" t="s">
        <v>19</v>
      </c>
      <c r="C441">
        <v>12.34</v>
      </c>
      <c r="H441"/>
    </row>
    <row r="442" spans="2:8" x14ac:dyDescent="0.2">
      <c r="B442" s="1" t="s">
        <v>20</v>
      </c>
      <c r="C442">
        <v>163.02312399508352</v>
      </c>
      <c r="H442"/>
    </row>
    <row r="443" spans="2:8" x14ac:dyDescent="0.2">
      <c r="B443" s="1" t="s">
        <v>21</v>
      </c>
      <c r="C443">
        <v>162.78579515388211</v>
      </c>
      <c r="H443"/>
    </row>
    <row r="447" spans="2:8" x14ac:dyDescent="0.2">
      <c r="B447" s="3" t="s">
        <v>50</v>
      </c>
    </row>
    <row r="449" spans="2:8" x14ac:dyDescent="0.2">
      <c r="B449" s="1" t="s">
        <v>0</v>
      </c>
      <c r="C449">
        <v>6576.8557201619997</v>
      </c>
      <c r="H449"/>
    </row>
    <row r="450" spans="2:8" x14ac:dyDescent="0.2">
      <c r="B450" s="1" t="s">
        <v>1</v>
      </c>
      <c r="C450" t="e">
        <v>#DIV/0!</v>
      </c>
      <c r="H450"/>
    </row>
    <row r="451" spans="2:8" x14ac:dyDescent="0.2">
      <c r="B451" s="1" t="s">
        <v>2</v>
      </c>
      <c r="C451">
        <v>64.728408187499625</v>
      </c>
      <c r="H451"/>
    </row>
    <row r="452" spans="2:8" x14ac:dyDescent="0.2">
      <c r="B452" s="1" t="s">
        <v>3</v>
      </c>
      <c r="C452">
        <v>258.91363274999816</v>
      </c>
      <c r="H452"/>
    </row>
    <row r="453" spans="2:8" x14ac:dyDescent="0.2">
      <c r="B453" s="1" t="s">
        <v>4</v>
      </c>
      <c r="C453">
        <v>300</v>
      </c>
      <c r="H453"/>
    </row>
    <row r="454" spans="2:8" x14ac:dyDescent="0.2">
      <c r="B454" s="1" t="s">
        <v>5</v>
      </c>
      <c r="C454">
        <v>100</v>
      </c>
      <c r="H454"/>
    </row>
    <row r="455" spans="2:8" x14ac:dyDescent="0.2">
      <c r="B455" s="1" t="s">
        <v>6</v>
      </c>
      <c r="C455">
        <v>10</v>
      </c>
      <c r="H455"/>
    </row>
    <row r="456" spans="2:8" x14ac:dyDescent="0.2">
      <c r="B456" s="1" t="s">
        <v>7</v>
      </c>
      <c r="C456">
        <v>10</v>
      </c>
      <c r="H456"/>
    </row>
    <row r="457" spans="2:8" x14ac:dyDescent="0.2">
      <c r="B457" s="1" t="s">
        <v>8</v>
      </c>
      <c r="C457">
        <v>0.19999999999999993</v>
      </c>
      <c r="H457"/>
    </row>
    <row r="458" spans="2:8" x14ac:dyDescent="0.2">
      <c r="B458" s="1" t="s">
        <v>9</v>
      </c>
      <c r="C458">
        <v>0.19999999999999993</v>
      </c>
      <c r="H458"/>
    </row>
    <row r="459" spans="2:8" x14ac:dyDescent="0.2">
      <c r="B459" s="1"/>
      <c r="C459" t="e">
        <v>#DIV/0!</v>
      </c>
      <c r="H459"/>
    </row>
    <row r="460" spans="2:8" x14ac:dyDescent="0.2">
      <c r="B460" s="1"/>
      <c r="C460" t="e">
        <v>#DIV/0!</v>
      </c>
      <c r="H460"/>
    </row>
    <row r="461" spans="2:8" x14ac:dyDescent="0.2">
      <c r="B461" s="1"/>
      <c r="C461" t="e">
        <v>#DIV/0!</v>
      </c>
      <c r="H461"/>
    </row>
    <row r="462" spans="2:8" x14ac:dyDescent="0.2">
      <c r="B462" s="1"/>
      <c r="C462" t="e">
        <v>#DIV/0!</v>
      </c>
      <c r="H462"/>
    </row>
    <row r="463" spans="2:8" x14ac:dyDescent="0.2">
      <c r="B463" s="1" t="s">
        <v>22</v>
      </c>
      <c r="C463">
        <v>3397.2497125932</v>
      </c>
      <c r="H463"/>
    </row>
    <row r="464" spans="2:8" x14ac:dyDescent="0.2">
      <c r="B464" s="1" t="s">
        <v>10</v>
      </c>
      <c r="C464" t="e">
        <v>#DIV/0!</v>
      </c>
      <c r="H464"/>
    </row>
    <row r="465" spans="2:8" x14ac:dyDescent="0.2">
      <c r="B465" s="1" t="s">
        <v>11</v>
      </c>
      <c r="C465">
        <v>64.201534821572949</v>
      </c>
      <c r="H465"/>
    </row>
    <row r="466" spans="2:8" x14ac:dyDescent="0.2">
      <c r="B466" s="1" t="s">
        <v>12</v>
      </c>
      <c r="C466">
        <v>256.80613928629157</v>
      </c>
      <c r="H466"/>
    </row>
    <row r="467" spans="2:8" x14ac:dyDescent="0.2">
      <c r="B467" s="1" t="s">
        <v>13</v>
      </c>
      <c r="C467">
        <v>16</v>
      </c>
      <c r="H467"/>
    </row>
    <row r="468" spans="2:8" x14ac:dyDescent="0.2">
      <c r="B468" s="1" t="s">
        <v>14</v>
      </c>
      <c r="C468">
        <v>16</v>
      </c>
      <c r="H468"/>
    </row>
    <row r="469" spans="2:8" x14ac:dyDescent="0.2">
      <c r="B469" s="1" t="s">
        <v>15</v>
      </c>
      <c r="C469">
        <v>16</v>
      </c>
      <c r="H469"/>
    </row>
    <row r="470" spans="2:8" x14ac:dyDescent="0.2">
      <c r="B470" s="1"/>
      <c r="C470" t="e">
        <v>#DIV/0!</v>
      </c>
      <c r="H470"/>
    </row>
    <row r="471" spans="2:8" x14ac:dyDescent="0.2">
      <c r="B471" s="1" t="s">
        <v>23</v>
      </c>
      <c r="C471">
        <v>1776.3294657049998</v>
      </c>
      <c r="H471"/>
    </row>
    <row r="472" spans="2:8" x14ac:dyDescent="0.2">
      <c r="B472" s="1" t="s">
        <v>16</v>
      </c>
      <c r="C472" t="e">
        <v>#DIV/0!</v>
      </c>
      <c r="H472"/>
    </row>
    <row r="473" spans="2:8" x14ac:dyDescent="0.2">
      <c r="B473" s="1" t="s">
        <v>17</v>
      </c>
      <c r="C473">
        <v>23.04</v>
      </c>
      <c r="H473"/>
    </row>
    <row r="474" spans="2:8" x14ac:dyDescent="0.2">
      <c r="B474" s="1" t="s">
        <v>18</v>
      </c>
      <c r="C474">
        <v>2.94</v>
      </c>
      <c r="H474"/>
    </row>
    <row r="475" spans="2:8" x14ac:dyDescent="0.2">
      <c r="B475" s="1" t="s">
        <v>19</v>
      </c>
      <c r="C475">
        <v>22.02</v>
      </c>
      <c r="H475"/>
    </row>
    <row r="476" spans="2:8" x14ac:dyDescent="0.2">
      <c r="B476" s="1" t="s">
        <v>20</v>
      </c>
      <c r="C476">
        <v>64.842813868934414</v>
      </c>
      <c r="H476"/>
    </row>
    <row r="477" spans="2:8" x14ac:dyDescent="0.2">
      <c r="B477" s="1" t="s">
        <v>21</v>
      </c>
      <c r="C477">
        <v>259.37125547573731</v>
      </c>
      <c r="H477"/>
    </row>
    <row r="481" spans="2:8" x14ac:dyDescent="0.2">
      <c r="B481" s="3" t="s">
        <v>51</v>
      </c>
    </row>
    <row r="483" spans="2:8" x14ac:dyDescent="0.2">
      <c r="B483" s="1" t="s">
        <v>0</v>
      </c>
      <c r="C483">
        <v>6551.5640908332543</v>
      </c>
      <c r="H483"/>
    </row>
    <row r="484" spans="2:8" x14ac:dyDescent="0.2">
      <c r="B484" s="1" t="s">
        <v>1</v>
      </c>
      <c r="C484" t="e">
        <v>#DIV/0!</v>
      </c>
      <c r="H484"/>
    </row>
    <row r="485" spans="2:8" x14ac:dyDescent="0.2">
      <c r="B485" s="1" t="s">
        <v>2</v>
      </c>
      <c r="C485">
        <v>421.23796734730428</v>
      </c>
      <c r="H485"/>
    </row>
    <row r="486" spans="2:8" x14ac:dyDescent="0.2">
      <c r="B486" s="1" t="s">
        <v>3</v>
      </c>
      <c r="C486">
        <v>227.15694308406685</v>
      </c>
      <c r="H486"/>
    </row>
    <row r="487" spans="2:8" x14ac:dyDescent="0.2">
      <c r="B487" s="1" t="s">
        <v>4</v>
      </c>
      <c r="C487">
        <v>300</v>
      </c>
      <c r="H487"/>
    </row>
    <row r="488" spans="2:8" x14ac:dyDescent="0.2">
      <c r="B488" s="1" t="s">
        <v>5</v>
      </c>
      <c r="C488">
        <v>100</v>
      </c>
      <c r="H488"/>
    </row>
    <row r="489" spans="2:8" x14ac:dyDescent="0.2">
      <c r="B489" s="1" t="s">
        <v>6</v>
      </c>
      <c r="C489">
        <v>10</v>
      </c>
      <c r="H489"/>
    </row>
    <row r="490" spans="2:8" x14ac:dyDescent="0.2">
      <c r="B490" s="1" t="s">
        <v>7</v>
      </c>
      <c r="C490">
        <v>30</v>
      </c>
      <c r="H490"/>
    </row>
    <row r="491" spans="2:8" x14ac:dyDescent="0.2">
      <c r="B491" s="1" t="s">
        <v>8</v>
      </c>
      <c r="C491">
        <v>0.19999999999999993</v>
      </c>
      <c r="H491"/>
    </row>
    <row r="492" spans="2:8" x14ac:dyDescent="0.2">
      <c r="B492" s="1" t="s">
        <v>9</v>
      </c>
      <c r="C492">
        <v>0.79999999999999971</v>
      </c>
      <c r="H492"/>
    </row>
    <row r="493" spans="2:8" x14ac:dyDescent="0.2">
      <c r="B493" s="1"/>
      <c r="C493" t="e">
        <v>#DIV/0!</v>
      </c>
      <c r="H493"/>
    </row>
    <row r="494" spans="2:8" x14ac:dyDescent="0.2">
      <c r="B494" s="1"/>
      <c r="C494" t="e">
        <v>#DIV/0!</v>
      </c>
      <c r="H494"/>
    </row>
    <row r="495" spans="2:8" x14ac:dyDescent="0.2">
      <c r="B495" s="1"/>
      <c r="C495" t="e">
        <v>#DIV/0!</v>
      </c>
      <c r="H495"/>
    </row>
    <row r="496" spans="2:8" x14ac:dyDescent="0.2">
      <c r="B496" s="1"/>
      <c r="C496" t="e">
        <v>#DIV/0!</v>
      </c>
      <c r="H496"/>
    </row>
    <row r="497" spans="2:8" x14ac:dyDescent="0.2">
      <c r="B497" s="1" t="s">
        <v>22</v>
      </c>
      <c r="C497">
        <v>3351.7817325053988</v>
      </c>
      <c r="H497"/>
    </row>
    <row r="498" spans="2:8" x14ac:dyDescent="0.2">
      <c r="B498" s="1" t="s">
        <v>10</v>
      </c>
      <c r="C498" t="e">
        <v>#DIV/0!</v>
      </c>
      <c r="H498"/>
    </row>
    <row r="499" spans="2:8" x14ac:dyDescent="0.2">
      <c r="B499" s="1" t="s">
        <v>11</v>
      </c>
      <c r="C499">
        <v>419.24185549898209</v>
      </c>
      <c r="H499"/>
    </row>
    <row r="500" spans="2:8" x14ac:dyDescent="0.2">
      <c r="B500" s="1" t="s">
        <v>12</v>
      </c>
      <c r="C500">
        <v>224.95473609920174</v>
      </c>
      <c r="H500"/>
    </row>
    <row r="501" spans="2:8" x14ac:dyDescent="0.2">
      <c r="B501" s="1" t="s">
        <v>13</v>
      </c>
      <c r="C501">
        <v>16</v>
      </c>
      <c r="H501"/>
    </row>
    <row r="502" spans="2:8" x14ac:dyDescent="0.2">
      <c r="B502" s="1" t="s">
        <v>14</v>
      </c>
      <c r="C502">
        <v>16</v>
      </c>
      <c r="H502"/>
    </row>
    <row r="503" spans="2:8" x14ac:dyDescent="0.2">
      <c r="B503" s="1" t="s">
        <v>15</v>
      </c>
      <c r="C503">
        <v>16</v>
      </c>
      <c r="H503"/>
    </row>
    <row r="504" spans="2:8" x14ac:dyDescent="0.2">
      <c r="B504" s="1"/>
      <c r="C504" t="e">
        <v>#DIV/0!</v>
      </c>
      <c r="H504"/>
    </row>
    <row r="505" spans="2:8" x14ac:dyDescent="0.2">
      <c r="B505" s="1" t="s">
        <v>23</v>
      </c>
      <c r="C505">
        <v>2129.3963748523993</v>
      </c>
      <c r="H505"/>
    </row>
    <row r="506" spans="2:8" x14ac:dyDescent="0.2">
      <c r="B506" s="1" t="s">
        <v>16</v>
      </c>
      <c r="C506" t="e">
        <v>#DIV/0!</v>
      </c>
      <c r="H506"/>
    </row>
    <row r="507" spans="2:8" x14ac:dyDescent="0.2">
      <c r="B507" s="1" t="s">
        <v>17</v>
      </c>
      <c r="C507">
        <v>20.68</v>
      </c>
      <c r="H507"/>
    </row>
    <row r="508" spans="2:8" x14ac:dyDescent="0.2">
      <c r="B508" s="1" t="s">
        <v>18</v>
      </c>
      <c r="C508">
        <v>5.7</v>
      </c>
      <c r="H508"/>
    </row>
    <row r="509" spans="2:8" x14ac:dyDescent="0.2">
      <c r="B509" s="1" t="s">
        <v>19</v>
      </c>
      <c r="C509">
        <v>21.62</v>
      </c>
      <c r="H509"/>
    </row>
    <row r="510" spans="2:8" x14ac:dyDescent="0.2">
      <c r="B510" s="1" t="s">
        <v>20</v>
      </c>
      <c r="C510">
        <v>681.46981714361709</v>
      </c>
      <c r="H510"/>
    </row>
    <row r="511" spans="2:8" x14ac:dyDescent="0.2">
      <c r="B511" s="1" t="s">
        <v>21</v>
      </c>
      <c r="C511">
        <v>227.55845743311497</v>
      </c>
      <c r="H511"/>
    </row>
    <row r="515" spans="2:8" x14ac:dyDescent="0.2">
      <c r="B515" s="3" t="s">
        <v>52</v>
      </c>
    </row>
    <row r="517" spans="2:8" x14ac:dyDescent="0.2">
      <c r="B517" s="1" t="s">
        <v>0</v>
      </c>
      <c r="C517">
        <v>6443.5580059990889</v>
      </c>
      <c r="H517"/>
    </row>
    <row r="518" spans="2:8" x14ac:dyDescent="0.2">
      <c r="B518" s="1" t="s">
        <v>1</v>
      </c>
      <c r="C518" t="e">
        <v>#DIV/0!</v>
      </c>
      <c r="H518"/>
    </row>
    <row r="519" spans="2:8" x14ac:dyDescent="0.2">
      <c r="B519" s="1" t="s">
        <v>2</v>
      </c>
      <c r="C519">
        <v>131.28093024094804</v>
      </c>
      <c r="H519"/>
    </row>
    <row r="520" spans="2:8" x14ac:dyDescent="0.2">
      <c r="B520" s="1" t="s">
        <v>3</v>
      </c>
      <c r="C520">
        <v>525.12372096379363</v>
      </c>
      <c r="H520"/>
    </row>
    <row r="521" spans="2:8" x14ac:dyDescent="0.2">
      <c r="B521" s="1" t="s">
        <v>4</v>
      </c>
      <c r="C521">
        <v>300</v>
      </c>
      <c r="H521"/>
    </row>
    <row r="522" spans="2:8" x14ac:dyDescent="0.2">
      <c r="B522" s="1" t="s">
        <v>5</v>
      </c>
      <c r="C522">
        <v>100</v>
      </c>
      <c r="H522"/>
    </row>
    <row r="523" spans="2:8" x14ac:dyDescent="0.2">
      <c r="B523" s="1" t="s">
        <v>6</v>
      </c>
      <c r="C523">
        <v>10</v>
      </c>
      <c r="H523"/>
    </row>
    <row r="524" spans="2:8" x14ac:dyDescent="0.2">
      <c r="B524" s="1" t="s">
        <v>7</v>
      </c>
      <c r="C524">
        <v>30</v>
      </c>
      <c r="H524"/>
    </row>
    <row r="525" spans="2:8" x14ac:dyDescent="0.2">
      <c r="B525" s="1" t="s">
        <v>8</v>
      </c>
      <c r="C525">
        <v>0.19999999999999993</v>
      </c>
      <c r="H525"/>
    </row>
    <row r="526" spans="2:8" x14ac:dyDescent="0.2">
      <c r="B526" s="1" t="s">
        <v>9</v>
      </c>
      <c r="C526">
        <v>0.19999999999999993</v>
      </c>
      <c r="H526"/>
    </row>
    <row r="527" spans="2:8" x14ac:dyDescent="0.2">
      <c r="B527" s="1"/>
      <c r="C527" t="e">
        <v>#DIV/0!</v>
      </c>
      <c r="H527"/>
    </row>
    <row r="528" spans="2:8" x14ac:dyDescent="0.2">
      <c r="B528" s="1"/>
      <c r="C528" t="e">
        <v>#DIV/0!</v>
      </c>
      <c r="H528"/>
    </row>
    <row r="529" spans="2:8" x14ac:dyDescent="0.2">
      <c r="B529" s="1"/>
      <c r="C529" t="e">
        <v>#DIV/0!</v>
      </c>
      <c r="H529"/>
    </row>
    <row r="530" spans="2:8" x14ac:dyDescent="0.2">
      <c r="B530" s="1"/>
      <c r="C530" t="e">
        <v>#DIV/0!</v>
      </c>
      <c r="H530"/>
    </row>
    <row r="531" spans="2:8" x14ac:dyDescent="0.2">
      <c r="B531" s="1" t="s">
        <v>22</v>
      </c>
      <c r="C531">
        <v>3274.044113866199</v>
      </c>
      <c r="H531"/>
    </row>
    <row r="532" spans="2:8" x14ac:dyDescent="0.2">
      <c r="B532" s="1" t="s">
        <v>10</v>
      </c>
      <c r="C532" t="e">
        <v>#DIV/0!</v>
      </c>
      <c r="H532"/>
    </row>
    <row r="533" spans="2:8" x14ac:dyDescent="0.2">
      <c r="B533" s="1" t="s">
        <v>11</v>
      </c>
      <c r="C533">
        <v>131.09777413461205</v>
      </c>
      <c r="H533"/>
    </row>
    <row r="534" spans="2:8" x14ac:dyDescent="0.2">
      <c r="B534" s="1" t="s">
        <v>12</v>
      </c>
      <c r="C534">
        <v>524.39109653844946</v>
      </c>
      <c r="H534"/>
    </row>
    <row r="535" spans="2:8" x14ac:dyDescent="0.2">
      <c r="B535" s="1" t="s">
        <v>13</v>
      </c>
      <c r="C535">
        <v>16</v>
      </c>
      <c r="H535"/>
    </row>
    <row r="536" spans="2:8" x14ac:dyDescent="0.2">
      <c r="B536" s="1" t="s">
        <v>14</v>
      </c>
      <c r="C536">
        <v>16</v>
      </c>
      <c r="H536"/>
    </row>
    <row r="537" spans="2:8" x14ac:dyDescent="0.2">
      <c r="B537" s="1" t="s">
        <v>15</v>
      </c>
      <c r="C537">
        <v>16</v>
      </c>
      <c r="H537"/>
    </row>
    <row r="538" spans="2:8" x14ac:dyDescent="0.2">
      <c r="B538" s="1"/>
      <c r="C538" t="e">
        <v>#DIV/0!</v>
      </c>
      <c r="H538"/>
    </row>
    <row r="539" spans="2:8" x14ac:dyDescent="0.2">
      <c r="B539" s="1" t="s">
        <v>23</v>
      </c>
      <c r="C539">
        <v>990.10098343659979</v>
      </c>
      <c r="H539"/>
    </row>
    <row r="540" spans="2:8" x14ac:dyDescent="0.2">
      <c r="B540" s="1" t="s">
        <v>16</v>
      </c>
      <c r="C540" t="e">
        <v>#DIV/0!</v>
      </c>
      <c r="H540"/>
    </row>
    <row r="541" spans="2:8" x14ac:dyDescent="0.2">
      <c r="B541" s="1" t="s">
        <v>17</v>
      </c>
      <c r="C541">
        <v>30.88</v>
      </c>
      <c r="H541"/>
    </row>
    <row r="542" spans="2:8" x14ac:dyDescent="0.2">
      <c r="B542" s="1" t="s">
        <v>18</v>
      </c>
      <c r="C542">
        <v>0.62</v>
      </c>
      <c r="H542"/>
    </row>
    <row r="543" spans="2:8" x14ac:dyDescent="0.2">
      <c r="B543" s="1" t="s">
        <v>19</v>
      </c>
      <c r="C543">
        <v>16.5</v>
      </c>
      <c r="H543"/>
    </row>
    <row r="544" spans="2:8" x14ac:dyDescent="0.2">
      <c r="B544" s="1" t="s">
        <v>20</v>
      </c>
      <c r="C544">
        <v>131.76331261884138</v>
      </c>
      <c r="H544"/>
    </row>
    <row r="545" spans="2:8" x14ac:dyDescent="0.2">
      <c r="B545" s="1" t="s">
        <v>21</v>
      </c>
      <c r="C545">
        <v>527.05325047536678</v>
      </c>
      <c r="H545"/>
    </row>
    <row r="549" spans="2:8" x14ac:dyDescent="0.2">
      <c r="B549" s="3" t="s">
        <v>53</v>
      </c>
    </row>
    <row r="551" spans="2:8" x14ac:dyDescent="0.2">
      <c r="B551" s="1" t="s">
        <v>0</v>
      </c>
      <c r="C551">
        <v>9597.4335294315006</v>
      </c>
      <c r="H551"/>
    </row>
    <row r="552" spans="2:8" x14ac:dyDescent="0.2">
      <c r="B552" s="1" t="s">
        <v>1</v>
      </c>
      <c r="C552" t="e">
        <v>#DIV/0!</v>
      </c>
      <c r="H552"/>
    </row>
    <row r="553" spans="2:8" x14ac:dyDescent="0.2">
      <c r="B553" s="1" t="s">
        <v>2</v>
      </c>
      <c r="C553">
        <v>523.74432881722987</v>
      </c>
      <c r="H553"/>
    </row>
    <row r="554" spans="2:8" x14ac:dyDescent="0.2">
      <c r="B554" s="1" t="s">
        <v>3</v>
      </c>
      <c r="C554">
        <v>130.93608220430701</v>
      </c>
      <c r="H554"/>
    </row>
    <row r="555" spans="2:8" x14ac:dyDescent="0.2">
      <c r="B555" s="1" t="s">
        <v>4</v>
      </c>
      <c r="C555">
        <v>300</v>
      </c>
      <c r="H555"/>
    </row>
    <row r="556" spans="2:8" x14ac:dyDescent="0.2">
      <c r="B556" s="1" t="s">
        <v>5</v>
      </c>
      <c r="C556">
        <v>300</v>
      </c>
      <c r="H556"/>
    </row>
    <row r="557" spans="2:8" x14ac:dyDescent="0.2">
      <c r="B557" s="1" t="s">
        <v>6</v>
      </c>
      <c r="C557">
        <v>30</v>
      </c>
      <c r="H557"/>
    </row>
    <row r="558" spans="2:8" x14ac:dyDescent="0.2">
      <c r="B558" s="1" t="s">
        <v>7</v>
      </c>
      <c r="C558">
        <v>10</v>
      </c>
      <c r="H558"/>
    </row>
    <row r="559" spans="2:8" x14ac:dyDescent="0.2">
      <c r="B559" s="1" t="s">
        <v>8</v>
      </c>
      <c r="C559">
        <v>0.79999999999999971</v>
      </c>
      <c r="H559"/>
    </row>
    <row r="560" spans="2:8" x14ac:dyDescent="0.2">
      <c r="B560" s="1" t="s">
        <v>9</v>
      </c>
      <c r="C560">
        <v>0.79999999999999971</v>
      </c>
      <c r="H560"/>
    </row>
    <row r="561" spans="2:8" x14ac:dyDescent="0.2">
      <c r="B561" s="1"/>
      <c r="C561" t="e">
        <v>#DIV/0!</v>
      </c>
      <c r="H561"/>
    </row>
    <row r="562" spans="2:8" x14ac:dyDescent="0.2">
      <c r="B562" s="1"/>
      <c r="C562" t="e">
        <v>#DIV/0!</v>
      </c>
      <c r="H562"/>
    </row>
    <row r="563" spans="2:8" x14ac:dyDescent="0.2">
      <c r="B563" s="1"/>
      <c r="C563" t="e">
        <v>#DIV/0!</v>
      </c>
      <c r="H563"/>
    </row>
    <row r="564" spans="2:8" x14ac:dyDescent="0.2">
      <c r="B564" s="1"/>
      <c r="C564" t="e">
        <v>#DIV/0!</v>
      </c>
      <c r="H564"/>
    </row>
    <row r="565" spans="2:8" x14ac:dyDescent="0.2">
      <c r="B565" s="1" t="s">
        <v>22</v>
      </c>
      <c r="C565">
        <v>5160.9554905438017</v>
      </c>
      <c r="H565"/>
    </row>
    <row r="566" spans="2:8" x14ac:dyDescent="0.2">
      <c r="B566" s="1" t="s">
        <v>10</v>
      </c>
      <c r="C566" t="e">
        <v>#DIV/0!</v>
      </c>
      <c r="H566"/>
    </row>
    <row r="567" spans="2:8" x14ac:dyDescent="0.2">
      <c r="B567" s="1" t="s">
        <v>11</v>
      </c>
      <c r="C567">
        <v>509.62004975962219</v>
      </c>
      <c r="H567"/>
    </row>
    <row r="568" spans="2:8" x14ac:dyDescent="0.2">
      <c r="B568" s="1" t="s">
        <v>12</v>
      </c>
      <c r="C568">
        <v>127.40501243990521</v>
      </c>
      <c r="H568"/>
    </row>
    <row r="569" spans="2:8" x14ac:dyDescent="0.2">
      <c r="B569" s="1" t="s">
        <v>13</v>
      </c>
      <c r="C569">
        <v>16</v>
      </c>
      <c r="H569"/>
    </row>
    <row r="570" spans="2:8" x14ac:dyDescent="0.2">
      <c r="B570" s="1" t="s">
        <v>14</v>
      </c>
      <c r="C570">
        <v>16</v>
      </c>
      <c r="H570"/>
    </row>
    <row r="571" spans="2:8" x14ac:dyDescent="0.2">
      <c r="B571" s="1" t="s">
        <v>15</v>
      </c>
      <c r="C571">
        <v>16</v>
      </c>
      <c r="H571"/>
    </row>
    <row r="572" spans="2:8" x14ac:dyDescent="0.2">
      <c r="B572" s="1"/>
      <c r="C572" t="e">
        <v>#DIV/0!</v>
      </c>
      <c r="H572"/>
    </row>
    <row r="573" spans="2:8" x14ac:dyDescent="0.2">
      <c r="B573" s="1" t="s">
        <v>23</v>
      </c>
      <c r="C573">
        <v>2963.7646237338008</v>
      </c>
      <c r="H573"/>
    </row>
    <row r="574" spans="2:8" x14ac:dyDescent="0.2">
      <c r="B574" s="1" t="s">
        <v>16</v>
      </c>
      <c r="C574" t="e">
        <v>#DIV/0!</v>
      </c>
      <c r="H574"/>
    </row>
    <row r="575" spans="2:8" x14ac:dyDescent="0.2">
      <c r="B575" s="1" t="s">
        <v>17</v>
      </c>
      <c r="C575">
        <v>29.98</v>
      </c>
      <c r="H575"/>
    </row>
    <row r="576" spans="2:8" x14ac:dyDescent="0.2">
      <c r="B576" s="1" t="s">
        <v>18</v>
      </c>
      <c r="C576">
        <v>15.84</v>
      </c>
      <c r="H576"/>
    </row>
    <row r="577" spans="2:8" x14ac:dyDescent="0.2">
      <c r="B577" s="1" t="s">
        <v>19</v>
      </c>
      <c r="C577">
        <v>2.1800000000000002</v>
      </c>
      <c r="H577"/>
    </row>
    <row r="578" spans="2:8" x14ac:dyDescent="0.2">
      <c r="B578" s="1" t="s">
        <v>20</v>
      </c>
      <c r="C578">
        <v>525.13062760439914</v>
      </c>
      <c r="H578"/>
    </row>
    <row r="579" spans="2:8" x14ac:dyDescent="0.2">
      <c r="B579" s="1" t="s">
        <v>21</v>
      </c>
      <c r="C579">
        <v>131.28265690109944</v>
      </c>
      <c r="H579"/>
    </row>
    <row r="583" spans="2:8" x14ac:dyDescent="0.2">
      <c r="B583" s="3" t="s">
        <v>54</v>
      </c>
    </row>
    <row r="585" spans="2:8" x14ac:dyDescent="0.2">
      <c r="B585" s="1" t="s">
        <v>0</v>
      </c>
      <c r="C585">
        <v>9797.3547527000392</v>
      </c>
      <c r="H585"/>
    </row>
    <row r="586" spans="2:8" x14ac:dyDescent="0.2">
      <c r="B586" s="1" t="s">
        <v>1</v>
      </c>
      <c r="C586" t="e">
        <v>#DIV/0!</v>
      </c>
      <c r="H586"/>
    </row>
    <row r="587" spans="2:8" x14ac:dyDescent="0.2">
      <c r="B587" s="1" t="s">
        <v>2</v>
      </c>
      <c r="C587">
        <v>422.22984327496619</v>
      </c>
      <c r="H587"/>
    </row>
    <row r="588" spans="2:8" x14ac:dyDescent="0.2">
      <c r="B588" s="1" t="s">
        <v>3</v>
      </c>
      <c r="C588">
        <v>228.56680790653084</v>
      </c>
      <c r="H588"/>
    </row>
    <row r="589" spans="2:8" x14ac:dyDescent="0.2">
      <c r="B589" s="1" t="s">
        <v>4</v>
      </c>
      <c r="C589">
        <v>300</v>
      </c>
      <c r="H589"/>
    </row>
    <row r="590" spans="2:8" x14ac:dyDescent="0.2">
      <c r="B590" s="1" t="s">
        <v>5</v>
      </c>
      <c r="C590">
        <v>300</v>
      </c>
      <c r="H590"/>
    </row>
    <row r="591" spans="2:8" x14ac:dyDescent="0.2">
      <c r="B591" s="1" t="s">
        <v>6</v>
      </c>
      <c r="C591">
        <v>30</v>
      </c>
      <c r="H591"/>
    </row>
    <row r="592" spans="2:8" x14ac:dyDescent="0.2">
      <c r="B592" s="1" t="s">
        <v>7</v>
      </c>
      <c r="C592">
        <v>10</v>
      </c>
      <c r="H592"/>
    </row>
    <row r="593" spans="2:8" x14ac:dyDescent="0.2">
      <c r="B593" s="1" t="s">
        <v>8</v>
      </c>
      <c r="C593">
        <v>0.79999999999999971</v>
      </c>
      <c r="H593"/>
    </row>
    <row r="594" spans="2:8" x14ac:dyDescent="0.2">
      <c r="B594" s="1" t="s">
        <v>9</v>
      </c>
      <c r="C594">
        <v>0.19999999999999993</v>
      </c>
      <c r="H594"/>
    </row>
    <row r="595" spans="2:8" x14ac:dyDescent="0.2">
      <c r="B595" s="1"/>
      <c r="C595" t="e">
        <v>#DIV/0!</v>
      </c>
      <c r="H595"/>
    </row>
    <row r="596" spans="2:8" x14ac:dyDescent="0.2">
      <c r="B596" s="1"/>
      <c r="C596" t="e">
        <v>#DIV/0!</v>
      </c>
      <c r="H596"/>
    </row>
    <row r="597" spans="2:8" x14ac:dyDescent="0.2">
      <c r="B597" s="1"/>
      <c r="C597" t="e">
        <v>#DIV/0!</v>
      </c>
      <c r="H597"/>
    </row>
    <row r="598" spans="2:8" x14ac:dyDescent="0.2">
      <c r="B598" s="1"/>
      <c r="C598" t="e">
        <v>#DIV/0!</v>
      </c>
      <c r="H598"/>
    </row>
    <row r="599" spans="2:8" x14ac:dyDescent="0.2">
      <c r="B599" s="1" t="s">
        <v>22</v>
      </c>
      <c r="C599">
        <v>5034.6452223706001</v>
      </c>
      <c r="H599"/>
    </row>
    <row r="600" spans="2:8" x14ac:dyDescent="0.2">
      <c r="B600" s="1" t="s">
        <v>10</v>
      </c>
      <c r="C600" t="e">
        <v>#DIV/0!</v>
      </c>
      <c r="H600"/>
    </row>
    <row r="601" spans="2:8" x14ac:dyDescent="0.2">
      <c r="B601" s="1" t="s">
        <v>11</v>
      </c>
      <c r="C601">
        <v>419.01472672305778</v>
      </c>
      <c r="H601"/>
    </row>
    <row r="602" spans="2:8" x14ac:dyDescent="0.2">
      <c r="B602" s="1" t="s">
        <v>12</v>
      </c>
      <c r="C602">
        <v>224.55072074844861</v>
      </c>
      <c r="H602"/>
    </row>
    <row r="603" spans="2:8" x14ac:dyDescent="0.2">
      <c r="B603" s="1" t="s">
        <v>13</v>
      </c>
      <c r="C603">
        <v>16</v>
      </c>
      <c r="H603"/>
    </row>
    <row r="604" spans="2:8" x14ac:dyDescent="0.2">
      <c r="B604" s="1" t="s">
        <v>14</v>
      </c>
      <c r="C604">
        <v>16</v>
      </c>
      <c r="H604"/>
    </row>
    <row r="605" spans="2:8" x14ac:dyDescent="0.2">
      <c r="B605" s="1" t="s">
        <v>15</v>
      </c>
      <c r="C605">
        <v>16</v>
      </c>
      <c r="H605"/>
    </row>
    <row r="606" spans="2:8" x14ac:dyDescent="0.2">
      <c r="B606" s="1"/>
      <c r="C606" t="e">
        <v>#DIV/0!</v>
      </c>
      <c r="H606"/>
    </row>
    <row r="607" spans="2:8" x14ac:dyDescent="0.2">
      <c r="B607" s="1" t="s">
        <v>23</v>
      </c>
      <c r="C607">
        <v>3945.2068408805999</v>
      </c>
      <c r="H607"/>
    </row>
    <row r="608" spans="2:8" x14ac:dyDescent="0.2">
      <c r="B608" s="1" t="s">
        <v>16</v>
      </c>
      <c r="C608" t="e">
        <v>#DIV/0!</v>
      </c>
      <c r="H608"/>
    </row>
    <row r="609" spans="2:8" x14ac:dyDescent="0.2">
      <c r="B609" s="1" t="s">
        <v>17</v>
      </c>
      <c r="C609">
        <v>23.58</v>
      </c>
      <c r="H609"/>
    </row>
    <row r="610" spans="2:8" x14ac:dyDescent="0.2">
      <c r="B610" s="1" t="s">
        <v>18</v>
      </c>
      <c r="C610">
        <v>12.5</v>
      </c>
      <c r="H610"/>
    </row>
    <row r="611" spans="2:8" x14ac:dyDescent="0.2">
      <c r="B611" s="1" t="s">
        <v>19</v>
      </c>
      <c r="C611">
        <v>11.92</v>
      </c>
      <c r="H611"/>
    </row>
    <row r="612" spans="2:8" x14ac:dyDescent="0.2">
      <c r="B612" s="1" t="s">
        <v>20</v>
      </c>
      <c r="C612">
        <v>430.89732640945743</v>
      </c>
      <c r="H612"/>
    </row>
    <row r="613" spans="2:8" x14ac:dyDescent="0.2">
      <c r="B613" s="1" t="s">
        <v>21</v>
      </c>
      <c r="C613">
        <v>229.1547569866261</v>
      </c>
      <c r="H613"/>
    </row>
    <row r="617" spans="2:8" x14ac:dyDescent="0.2">
      <c r="B617" s="3" t="s">
        <v>55</v>
      </c>
    </row>
    <row r="619" spans="2:8" x14ac:dyDescent="0.2">
      <c r="B619" s="1" t="s">
        <v>0</v>
      </c>
      <c r="C619">
        <v>9703.378070920262</v>
      </c>
      <c r="H619"/>
    </row>
    <row r="620" spans="2:8" x14ac:dyDescent="0.2">
      <c r="B620" s="1" t="s">
        <v>1</v>
      </c>
      <c r="C620" t="e">
        <v>#DIV/0!</v>
      </c>
      <c r="H620"/>
    </row>
    <row r="621" spans="2:8" x14ac:dyDescent="0.2">
      <c r="B621" s="1" t="s">
        <v>2</v>
      </c>
      <c r="C621">
        <v>789.69060128726665</v>
      </c>
      <c r="H621"/>
    </row>
    <row r="622" spans="2:8" x14ac:dyDescent="0.2">
      <c r="B622" s="1" t="s">
        <v>3</v>
      </c>
      <c r="C622">
        <v>197.42265032181626</v>
      </c>
      <c r="H622"/>
    </row>
    <row r="623" spans="2:8" x14ac:dyDescent="0.2">
      <c r="B623" s="1" t="s">
        <v>4</v>
      </c>
      <c r="C623">
        <v>300</v>
      </c>
      <c r="H623"/>
    </row>
    <row r="624" spans="2:8" x14ac:dyDescent="0.2">
      <c r="B624" s="1" t="s">
        <v>5</v>
      </c>
      <c r="C624">
        <v>300</v>
      </c>
      <c r="H624"/>
    </row>
    <row r="625" spans="2:8" x14ac:dyDescent="0.2">
      <c r="B625" s="1" t="s">
        <v>6</v>
      </c>
      <c r="C625">
        <v>30</v>
      </c>
      <c r="H625"/>
    </row>
    <row r="626" spans="2:8" x14ac:dyDescent="0.2">
      <c r="B626" s="1" t="s">
        <v>7</v>
      </c>
      <c r="C626">
        <v>30</v>
      </c>
      <c r="H626"/>
    </row>
    <row r="627" spans="2:8" x14ac:dyDescent="0.2">
      <c r="B627" s="1" t="s">
        <v>8</v>
      </c>
      <c r="C627">
        <v>0.79999999999999971</v>
      </c>
      <c r="H627"/>
    </row>
    <row r="628" spans="2:8" x14ac:dyDescent="0.2">
      <c r="B628" s="1" t="s">
        <v>9</v>
      </c>
      <c r="C628">
        <v>0.79999999999999971</v>
      </c>
      <c r="H628"/>
    </row>
    <row r="629" spans="2:8" x14ac:dyDescent="0.2">
      <c r="B629" s="1"/>
      <c r="C629" t="e">
        <v>#DIV/0!</v>
      </c>
      <c r="H629"/>
    </row>
    <row r="630" spans="2:8" x14ac:dyDescent="0.2">
      <c r="B630" s="1"/>
      <c r="C630" t="e">
        <v>#DIV/0!</v>
      </c>
      <c r="H630"/>
    </row>
    <row r="631" spans="2:8" x14ac:dyDescent="0.2">
      <c r="B631" s="1"/>
      <c r="C631" t="e">
        <v>#DIV/0!</v>
      </c>
      <c r="H631"/>
    </row>
    <row r="632" spans="2:8" x14ac:dyDescent="0.2">
      <c r="B632" s="1"/>
      <c r="C632" t="e">
        <v>#DIV/0!</v>
      </c>
      <c r="H632"/>
    </row>
    <row r="633" spans="2:8" x14ac:dyDescent="0.2">
      <c r="B633" s="1" t="s">
        <v>22</v>
      </c>
      <c r="C633">
        <v>5088.9549579796012</v>
      </c>
      <c r="H633"/>
    </row>
    <row r="634" spans="2:8" x14ac:dyDescent="0.2">
      <c r="B634" s="1" t="s">
        <v>10</v>
      </c>
      <c r="C634" t="e">
        <v>#DIV/0!</v>
      </c>
      <c r="H634"/>
    </row>
    <row r="635" spans="2:8" x14ac:dyDescent="0.2">
      <c r="B635" s="1" t="s">
        <v>11</v>
      </c>
      <c r="C635">
        <v>782.13336085477215</v>
      </c>
      <c r="H635"/>
    </row>
    <row r="636" spans="2:8" x14ac:dyDescent="0.2">
      <c r="B636" s="1" t="s">
        <v>12</v>
      </c>
      <c r="C636">
        <v>195.53334021369267</v>
      </c>
      <c r="H636"/>
    </row>
    <row r="637" spans="2:8" x14ac:dyDescent="0.2">
      <c r="B637" s="1" t="s">
        <v>13</v>
      </c>
      <c r="C637">
        <v>16</v>
      </c>
      <c r="H637"/>
    </row>
    <row r="638" spans="2:8" x14ac:dyDescent="0.2">
      <c r="B638" s="1" t="s">
        <v>14</v>
      </c>
      <c r="C638">
        <v>16</v>
      </c>
      <c r="H638"/>
    </row>
    <row r="639" spans="2:8" x14ac:dyDescent="0.2">
      <c r="B639" s="1" t="s">
        <v>15</v>
      </c>
      <c r="C639">
        <v>16</v>
      </c>
      <c r="H639"/>
    </row>
    <row r="640" spans="2:8" x14ac:dyDescent="0.2">
      <c r="B640" s="1"/>
      <c r="C640" t="e">
        <v>#DIV/0!</v>
      </c>
      <c r="H640"/>
    </row>
    <row r="641" spans="2:8" x14ac:dyDescent="0.2">
      <c r="B641" s="1" t="s">
        <v>23</v>
      </c>
      <c r="C641">
        <v>3970.0658861275997</v>
      </c>
      <c r="H641"/>
    </row>
    <row r="642" spans="2:8" x14ac:dyDescent="0.2">
      <c r="B642" s="1" t="s">
        <v>16</v>
      </c>
      <c r="C642" t="e">
        <v>#DIV/0!</v>
      </c>
      <c r="H642"/>
    </row>
    <row r="643" spans="2:8" x14ac:dyDescent="0.2">
      <c r="B643" s="1" t="s">
        <v>17</v>
      </c>
      <c r="C643">
        <v>23.76</v>
      </c>
      <c r="H643"/>
    </row>
    <row r="644" spans="2:8" x14ac:dyDescent="0.2">
      <c r="B644" s="1" t="s">
        <v>18</v>
      </c>
      <c r="C644">
        <v>12.04</v>
      </c>
      <c r="H644"/>
    </row>
    <row r="645" spans="2:8" x14ac:dyDescent="0.2">
      <c r="B645" s="1" t="s">
        <v>19</v>
      </c>
      <c r="C645">
        <v>12.2</v>
      </c>
      <c r="H645"/>
    </row>
    <row r="646" spans="2:8" x14ac:dyDescent="0.2">
      <c r="B646" s="1" t="s">
        <v>20</v>
      </c>
      <c r="C646">
        <v>791.01646769134084</v>
      </c>
      <c r="H646"/>
    </row>
    <row r="647" spans="2:8" x14ac:dyDescent="0.2">
      <c r="B647" s="1" t="s">
        <v>21</v>
      </c>
      <c r="C647">
        <v>197.75411692283487</v>
      </c>
      <c r="H647"/>
    </row>
    <row r="652" spans="2:8" x14ac:dyDescent="0.2">
      <c r="B652" s="3" t="s">
        <v>56</v>
      </c>
    </row>
    <row r="654" spans="2:8" x14ac:dyDescent="0.2">
      <c r="B654" s="1" t="s">
        <v>0</v>
      </c>
      <c r="C654">
        <v>9996.9993456131815</v>
      </c>
      <c r="H654"/>
    </row>
    <row r="655" spans="2:8" x14ac:dyDescent="0.2">
      <c r="B655" s="1" t="s">
        <v>1</v>
      </c>
      <c r="C655" t="e">
        <v>#DIV/0!</v>
      </c>
      <c r="H655"/>
    </row>
    <row r="656" spans="2:8" x14ac:dyDescent="0.2">
      <c r="B656" s="1" t="s">
        <v>2</v>
      </c>
      <c r="C656">
        <v>490.82578312116226</v>
      </c>
      <c r="H656"/>
    </row>
    <row r="657" spans="2:8" x14ac:dyDescent="0.2">
      <c r="B657" s="1" t="s">
        <v>3</v>
      </c>
      <c r="C657">
        <v>491.78981652185894</v>
      </c>
      <c r="H657"/>
    </row>
    <row r="658" spans="2:8" x14ac:dyDescent="0.2">
      <c r="B658" s="1" t="s">
        <v>4</v>
      </c>
      <c r="C658">
        <v>300</v>
      </c>
      <c r="H658"/>
    </row>
    <row r="659" spans="2:8" x14ac:dyDescent="0.2">
      <c r="B659" s="1" t="s">
        <v>5</v>
      </c>
      <c r="C659">
        <v>300</v>
      </c>
      <c r="H659"/>
    </row>
    <row r="660" spans="2:8" x14ac:dyDescent="0.2">
      <c r="B660" s="1" t="s">
        <v>6</v>
      </c>
      <c r="C660">
        <v>30</v>
      </c>
      <c r="H660"/>
    </row>
    <row r="661" spans="2:8" x14ac:dyDescent="0.2">
      <c r="B661" s="1" t="s">
        <v>7</v>
      </c>
      <c r="C661">
        <v>30</v>
      </c>
      <c r="H661"/>
    </row>
    <row r="662" spans="2:8" x14ac:dyDescent="0.2">
      <c r="B662" s="1" t="s">
        <v>8</v>
      </c>
      <c r="C662">
        <v>0.79999999999999971</v>
      </c>
      <c r="H662"/>
    </row>
    <row r="663" spans="2:8" x14ac:dyDescent="0.2">
      <c r="B663" s="1" t="s">
        <v>9</v>
      </c>
      <c r="C663">
        <v>0.19999999999999993</v>
      </c>
      <c r="H663"/>
    </row>
    <row r="664" spans="2:8" x14ac:dyDescent="0.2">
      <c r="B664" s="1"/>
      <c r="C664" t="e">
        <v>#DIV/0!</v>
      </c>
      <c r="H664"/>
    </row>
    <row r="665" spans="2:8" x14ac:dyDescent="0.2">
      <c r="B665" s="1"/>
      <c r="C665" t="e">
        <v>#DIV/0!</v>
      </c>
      <c r="H665"/>
    </row>
    <row r="666" spans="2:8" x14ac:dyDescent="0.2">
      <c r="B666" s="1"/>
      <c r="C666" t="e">
        <v>#DIV/0!</v>
      </c>
      <c r="H666"/>
    </row>
    <row r="667" spans="2:8" x14ac:dyDescent="0.2">
      <c r="B667" s="1"/>
      <c r="C667" t="e">
        <v>#DIV/0!</v>
      </c>
      <c r="H667"/>
    </row>
    <row r="668" spans="2:8" x14ac:dyDescent="0.2">
      <c r="B668" s="1" t="s">
        <v>22</v>
      </c>
      <c r="C668">
        <v>5217.8868904252004</v>
      </c>
      <c r="H668"/>
    </row>
    <row r="669" spans="2:8" x14ac:dyDescent="0.2">
      <c r="B669" s="1" t="s">
        <v>10</v>
      </c>
      <c r="C669" t="e">
        <v>#DIV/0!</v>
      </c>
      <c r="H669"/>
    </row>
    <row r="670" spans="2:8" x14ac:dyDescent="0.2">
      <c r="B670" s="1" t="s">
        <v>11</v>
      </c>
      <c r="C670">
        <v>479.43502668461196</v>
      </c>
      <c r="H670"/>
    </row>
    <row r="671" spans="2:8" x14ac:dyDescent="0.2">
      <c r="B671" s="1" t="s">
        <v>12</v>
      </c>
      <c r="C671">
        <v>485.39879869633262</v>
      </c>
      <c r="H671"/>
    </row>
    <row r="672" spans="2:8" x14ac:dyDescent="0.2">
      <c r="B672" s="1" t="s">
        <v>13</v>
      </c>
      <c r="C672">
        <v>16</v>
      </c>
      <c r="H672"/>
    </row>
    <row r="673" spans="2:8" x14ac:dyDescent="0.2">
      <c r="B673" s="1" t="s">
        <v>14</v>
      </c>
      <c r="C673">
        <v>16</v>
      </c>
      <c r="H673"/>
    </row>
    <row r="674" spans="2:8" x14ac:dyDescent="0.2">
      <c r="B674" s="1" t="s">
        <v>15</v>
      </c>
      <c r="C674">
        <v>16</v>
      </c>
      <c r="H674"/>
    </row>
    <row r="675" spans="2:8" x14ac:dyDescent="0.2">
      <c r="B675" s="1"/>
      <c r="C675" t="e">
        <v>#DIV/0!</v>
      </c>
      <c r="H675"/>
    </row>
    <row r="676" spans="2:8" x14ac:dyDescent="0.2">
      <c r="B676" s="1" t="s">
        <v>23</v>
      </c>
      <c r="C676">
        <v>4166.9372271610009</v>
      </c>
      <c r="H676"/>
    </row>
    <row r="677" spans="2:8" x14ac:dyDescent="0.2">
      <c r="B677" s="1" t="s">
        <v>16</v>
      </c>
      <c r="C677" t="e">
        <v>#DIV/0!</v>
      </c>
      <c r="H677"/>
    </row>
    <row r="678" spans="2:8" x14ac:dyDescent="0.2">
      <c r="B678" s="1" t="s">
        <v>17</v>
      </c>
      <c r="C678">
        <v>23.7</v>
      </c>
      <c r="H678"/>
    </row>
    <row r="679" spans="2:8" x14ac:dyDescent="0.2">
      <c r="B679" s="1" t="s">
        <v>18</v>
      </c>
      <c r="C679">
        <v>12.06</v>
      </c>
      <c r="H679"/>
    </row>
    <row r="680" spans="2:8" x14ac:dyDescent="0.2">
      <c r="B680" s="1" t="s">
        <v>19</v>
      </c>
      <c r="C680">
        <v>12.24</v>
      </c>
      <c r="H680"/>
    </row>
    <row r="681" spans="2:8" x14ac:dyDescent="0.2">
      <c r="B681" s="1" t="s">
        <v>20</v>
      </c>
      <c r="C681">
        <v>493.34968547418799</v>
      </c>
      <c r="H681"/>
    </row>
    <row r="682" spans="2:8" x14ac:dyDescent="0.2">
      <c r="B682" s="1" t="s">
        <v>21</v>
      </c>
      <c r="C682">
        <v>494.9531529617372</v>
      </c>
      <c r="H682"/>
    </row>
    <row r="683" spans="2:8" x14ac:dyDescent="0.2">
      <c r="B683" s="2"/>
    </row>
    <row r="686" spans="2:8" x14ac:dyDescent="0.2">
      <c r="B686" s="3" t="s">
        <v>57</v>
      </c>
    </row>
    <row r="688" spans="2:8" x14ac:dyDescent="0.2">
      <c r="B688" s="1" t="s">
        <v>0</v>
      </c>
      <c r="C688">
        <v>6544.0787994543589</v>
      </c>
      <c r="H688"/>
    </row>
    <row r="689" spans="2:8" x14ac:dyDescent="0.2">
      <c r="B689" s="1" t="s">
        <v>1</v>
      </c>
      <c r="C689" t="e">
        <v>#DIV/0!</v>
      </c>
      <c r="H689"/>
    </row>
    <row r="690" spans="2:8" x14ac:dyDescent="0.2">
      <c r="B690" s="1" t="s">
        <v>2</v>
      </c>
      <c r="C690">
        <v>519.62207585390581</v>
      </c>
      <c r="H690"/>
    </row>
    <row r="691" spans="2:8" x14ac:dyDescent="0.2">
      <c r="B691" s="1" t="s">
        <v>3</v>
      </c>
      <c r="C691">
        <v>129.90551896347611</v>
      </c>
      <c r="H691"/>
    </row>
    <row r="692" spans="2:8" x14ac:dyDescent="0.2">
      <c r="B692" s="1" t="s">
        <v>4</v>
      </c>
      <c r="C692">
        <v>300</v>
      </c>
      <c r="H692"/>
    </row>
    <row r="693" spans="2:8" x14ac:dyDescent="0.2">
      <c r="B693" s="1" t="s">
        <v>5</v>
      </c>
      <c r="C693">
        <v>100</v>
      </c>
      <c r="H693"/>
    </row>
    <row r="694" spans="2:8" x14ac:dyDescent="0.2">
      <c r="B694" s="1" t="s">
        <v>6</v>
      </c>
      <c r="C694">
        <v>30</v>
      </c>
      <c r="H694"/>
    </row>
    <row r="695" spans="2:8" x14ac:dyDescent="0.2">
      <c r="B695" s="1" t="s">
        <v>7</v>
      </c>
      <c r="C695">
        <v>10</v>
      </c>
      <c r="H695"/>
    </row>
    <row r="696" spans="2:8" x14ac:dyDescent="0.2">
      <c r="B696" s="1" t="s">
        <v>8</v>
      </c>
      <c r="C696">
        <v>0.79999999999999971</v>
      </c>
      <c r="H696"/>
    </row>
    <row r="697" spans="2:8" x14ac:dyDescent="0.2">
      <c r="B697" s="1" t="s">
        <v>9</v>
      </c>
      <c r="C697">
        <v>0.79999999999999971</v>
      </c>
      <c r="H697"/>
    </row>
    <row r="698" spans="2:8" x14ac:dyDescent="0.2">
      <c r="B698" s="1"/>
      <c r="C698" t="e">
        <v>#DIV/0!</v>
      </c>
      <c r="H698"/>
    </row>
    <row r="699" spans="2:8" x14ac:dyDescent="0.2">
      <c r="B699" s="1"/>
      <c r="C699" t="e">
        <v>#DIV/0!</v>
      </c>
      <c r="H699"/>
    </row>
    <row r="700" spans="2:8" x14ac:dyDescent="0.2">
      <c r="B700" s="1"/>
      <c r="C700" t="e">
        <v>#DIV/0!</v>
      </c>
      <c r="H700"/>
    </row>
    <row r="701" spans="2:8" x14ac:dyDescent="0.2">
      <c r="B701" s="1"/>
      <c r="C701" t="e">
        <v>#DIV/0!</v>
      </c>
      <c r="H701"/>
    </row>
    <row r="702" spans="2:8" x14ac:dyDescent="0.2">
      <c r="B702" s="1" t="s">
        <v>22</v>
      </c>
      <c r="C702">
        <v>3317.5619478532003</v>
      </c>
      <c r="H702"/>
    </row>
    <row r="703" spans="2:8" x14ac:dyDescent="0.2">
      <c r="B703" s="1" t="s">
        <v>10</v>
      </c>
      <c r="C703" t="e">
        <v>#DIV/0!</v>
      </c>
      <c r="H703"/>
    </row>
    <row r="704" spans="2:8" x14ac:dyDescent="0.2">
      <c r="B704" s="1" t="s">
        <v>11</v>
      </c>
      <c r="C704">
        <v>515.54497863431436</v>
      </c>
      <c r="H704"/>
    </row>
    <row r="705" spans="2:8" x14ac:dyDescent="0.2">
      <c r="B705" s="1" t="s">
        <v>12</v>
      </c>
      <c r="C705">
        <v>128.88624465857819</v>
      </c>
      <c r="H705"/>
    </row>
    <row r="706" spans="2:8" x14ac:dyDescent="0.2">
      <c r="B706" s="1" t="s">
        <v>13</v>
      </c>
      <c r="C706">
        <v>16</v>
      </c>
      <c r="H706"/>
    </row>
    <row r="707" spans="2:8" x14ac:dyDescent="0.2">
      <c r="B707" s="1" t="s">
        <v>14</v>
      </c>
      <c r="C707">
        <v>16</v>
      </c>
      <c r="H707"/>
    </row>
    <row r="708" spans="2:8" x14ac:dyDescent="0.2">
      <c r="B708" s="1" t="s">
        <v>15</v>
      </c>
      <c r="C708">
        <v>16</v>
      </c>
      <c r="H708"/>
    </row>
    <row r="709" spans="2:8" x14ac:dyDescent="0.2">
      <c r="B709" s="1"/>
      <c r="C709" t="e">
        <v>#DIV/0!</v>
      </c>
      <c r="H709"/>
    </row>
    <row r="710" spans="2:8" x14ac:dyDescent="0.2">
      <c r="B710" s="1" t="s">
        <v>23</v>
      </c>
      <c r="C710">
        <v>2593.1148229508003</v>
      </c>
      <c r="H710"/>
    </row>
    <row r="711" spans="2:8" x14ac:dyDescent="0.2">
      <c r="B711" s="1" t="s">
        <v>16</v>
      </c>
      <c r="C711" t="e">
        <v>#DIV/0!</v>
      </c>
      <c r="H711"/>
    </row>
    <row r="712" spans="2:8" x14ac:dyDescent="0.2">
      <c r="B712" s="1" t="s">
        <v>17</v>
      </c>
      <c r="C712">
        <v>24.92</v>
      </c>
      <c r="H712"/>
    </row>
    <row r="713" spans="2:8" x14ac:dyDescent="0.2">
      <c r="B713" s="1" t="s">
        <v>18</v>
      </c>
      <c r="C713">
        <v>12.7</v>
      </c>
      <c r="H713"/>
    </row>
    <row r="714" spans="2:8" x14ac:dyDescent="0.2">
      <c r="B714" s="1" t="s">
        <v>19</v>
      </c>
      <c r="C714">
        <v>10.38</v>
      </c>
      <c r="H714"/>
    </row>
    <row r="715" spans="2:8" x14ac:dyDescent="0.2">
      <c r="B715" s="1" t="s">
        <v>20</v>
      </c>
      <c r="C715">
        <v>520.50725675288277</v>
      </c>
      <c r="H715"/>
    </row>
    <row r="716" spans="2:8" x14ac:dyDescent="0.2">
      <c r="B716" s="1" t="s">
        <v>21</v>
      </c>
      <c r="C716">
        <v>130.12681418822029</v>
      </c>
      <c r="H716"/>
    </row>
    <row r="717" spans="2:8" x14ac:dyDescent="0.2">
      <c r="B717" s="2"/>
    </row>
    <row r="720" spans="2:8" x14ac:dyDescent="0.2">
      <c r="B720" s="3" t="s">
        <v>58</v>
      </c>
    </row>
    <row r="722" spans="2:8" x14ac:dyDescent="0.2">
      <c r="B722" s="1" t="s">
        <v>0</v>
      </c>
      <c r="C722">
        <v>6538.0923013862875</v>
      </c>
      <c r="H722"/>
    </row>
    <row r="723" spans="2:8" x14ac:dyDescent="0.2">
      <c r="B723" s="1" t="s">
        <v>1</v>
      </c>
      <c r="C723" t="e">
        <v>#DIV/0!</v>
      </c>
      <c r="H723"/>
    </row>
    <row r="724" spans="2:8" x14ac:dyDescent="0.2">
      <c r="B724" s="1" t="s">
        <v>2</v>
      </c>
      <c r="C724">
        <v>418.04794878915146</v>
      </c>
      <c r="H724"/>
    </row>
    <row r="725" spans="2:8" x14ac:dyDescent="0.2">
      <c r="B725" s="1" t="s">
        <v>3</v>
      </c>
      <c r="C725">
        <v>226.3214073445896</v>
      </c>
      <c r="H725"/>
    </row>
    <row r="726" spans="2:8" x14ac:dyDescent="0.2">
      <c r="B726" s="1" t="s">
        <v>4</v>
      </c>
      <c r="C726">
        <v>300</v>
      </c>
      <c r="H726"/>
    </row>
    <row r="727" spans="2:8" x14ac:dyDescent="0.2">
      <c r="B727" s="1" t="s">
        <v>5</v>
      </c>
      <c r="C727">
        <v>100</v>
      </c>
      <c r="H727"/>
    </row>
    <row r="728" spans="2:8" x14ac:dyDescent="0.2">
      <c r="B728" s="1" t="s">
        <v>6</v>
      </c>
      <c r="C728">
        <v>30</v>
      </c>
      <c r="H728"/>
    </row>
    <row r="729" spans="2:8" x14ac:dyDescent="0.2">
      <c r="B729" s="1" t="s">
        <v>7</v>
      </c>
      <c r="C729">
        <v>10</v>
      </c>
      <c r="H729"/>
    </row>
    <row r="730" spans="2:8" x14ac:dyDescent="0.2">
      <c r="B730" s="1" t="s">
        <v>8</v>
      </c>
      <c r="C730">
        <v>0.79999999999999971</v>
      </c>
      <c r="H730"/>
    </row>
    <row r="731" spans="2:8" x14ac:dyDescent="0.2">
      <c r="B731" s="1" t="s">
        <v>9</v>
      </c>
      <c r="C731">
        <v>0.19999999999999993</v>
      </c>
      <c r="H731"/>
    </row>
    <row r="732" spans="2:8" x14ac:dyDescent="0.2">
      <c r="B732" s="1"/>
      <c r="C732" t="e">
        <v>#DIV/0!</v>
      </c>
      <c r="H732"/>
    </row>
    <row r="733" spans="2:8" x14ac:dyDescent="0.2">
      <c r="B733" s="1"/>
      <c r="C733" t="e">
        <v>#DIV/0!</v>
      </c>
      <c r="H733"/>
    </row>
    <row r="734" spans="2:8" x14ac:dyDescent="0.2">
      <c r="B734" s="1"/>
      <c r="C734" t="e">
        <v>#DIV/0!</v>
      </c>
      <c r="H734"/>
    </row>
    <row r="735" spans="2:8" x14ac:dyDescent="0.2">
      <c r="B735" s="1"/>
      <c r="C735" t="e">
        <v>#DIV/0!</v>
      </c>
      <c r="H735"/>
    </row>
    <row r="736" spans="2:8" x14ac:dyDescent="0.2">
      <c r="B736" s="1" t="s">
        <v>22</v>
      </c>
      <c r="C736">
        <v>3380.6879807421997</v>
      </c>
      <c r="H736"/>
    </row>
    <row r="737" spans="2:8" x14ac:dyDescent="0.2">
      <c r="B737" s="1" t="s">
        <v>10</v>
      </c>
      <c r="C737" t="e">
        <v>#DIV/0!</v>
      </c>
      <c r="H737"/>
    </row>
    <row r="738" spans="2:8" x14ac:dyDescent="0.2">
      <c r="B738" s="1" t="s">
        <v>11</v>
      </c>
      <c r="C738">
        <v>418.99328187654106</v>
      </c>
      <c r="H738"/>
    </row>
    <row r="739" spans="2:8" x14ac:dyDescent="0.2">
      <c r="B739" s="1" t="s">
        <v>12</v>
      </c>
      <c r="C739">
        <v>225.3878403213123</v>
      </c>
      <c r="H739"/>
    </row>
    <row r="740" spans="2:8" x14ac:dyDescent="0.2">
      <c r="B740" s="1" t="s">
        <v>13</v>
      </c>
      <c r="C740">
        <v>16</v>
      </c>
      <c r="H740"/>
    </row>
    <row r="741" spans="2:8" x14ac:dyDescent="0.2">
      <c r="B741" s="1" t="s">
        <v>14</v>
      </c>
      <c r="C741">
        <v>16</v>
      </c>
      <c r="H741"/>
    </row>
    <row r="742" spans="2:8" x14ac:dyDescent="0.2">
      <c r="B742" s="1" t="s">
        <v>15</v>
      </c>
      <c r="C742">
        <v>16</v>
      </c>
      <c r="H742"/>
    </row>
    <row r="743" spans="2:8" x14ac:dyDescent="0.2">
      <c r="B743" s="1"/>
      <c r="C743" t="e">
        <v>#DIV/0!</v>
      </c>
      <c r="H743"/>
    </row>
    <row r="744" spans="2:8" x14ac:dyDescent="0.2">
      <c r="B744" s="1" t="s">
        <v>23</v>
      </c>
      <c r="C744">
        <v>2620.7639200654003</v>
      </c>
      <c r="H744"/>
    </row>
    <row r="745" spans="2:8" x14ac:dyDescent="0.2">
      <c r="B745" s="1" t="s">
        <v>16</v>
      </c>
      <c r="C745" t="e">
        <v>#DIV/0!</v>
      </c>
      <c r="H745"/>
    </row>
    <row r="746" spans="2:8" x14ac:dyDescent="0.2">
      <c r="B746" s="1" t="s">
        <v>17</v>
      </c>
      <c r="C746">
        <v>23.74</v>
      </c>
      <c r="H746"/>
    </row>
    <row r="747" spans="2:8" x14ac:dyDescent="0.2">
      <c r="B747" s="1" t="s">
        <v>18</v>
      </c>
      <c r="C747">
        <v>11.96</v>
      </c>
      <c r="H747"/>
    </row>
    <row r="748" spans="2:8" x14ac:dyDescent="0.2">
      <c r="B748" s="1" t="s">
        <v>19</v>
      </c>
      <c r="C748">
        <v>12.3</v>
      </c>
      <c r="H748"/>
    </row>
    <row r="749" spans="2:8" x14ac:dyDescent="0.2">
      <c r="B749" s="1" t="s">
        <v>20</v>
      </c>
      <c r="C749">
        <v>419.67991264664664</v>
      </c>
      <c r="H749"/>
    </row>
    <row r="750" spans="2:8" x14ac:dyDescent="0.2">
      <c r="B750" s="1" t="s">
        <v>21</v>
      </c>
      <c r="C750">
        <v>228.17836882459039</v>
      </c>
      <c r="H750"/>
    </row>
    <row r="751" spans="2:8" x14ac:dyDescent="0.2">
      <c r="B751" s="2"/>
    </row>
    <row r="755" spans="2:8" x14ac:dyDescent="0.2">
      <c r="B755" s="3" t="s">
        <v>59</v>
      </c>
    </row>
    <row r="757" spans="2:8" x14ac:dyDescent="0.2">
      <c r="B757" s="1" t="s">
        <v>0</v>
      </c>
      <c r="C757">
        <v>6339.6097431416565</v>
      </c>
      <c r="H757"/>
    </row>
    <row r="758" spans="2:8" x14ac:dyDescent="0.2">
      <c r="B758" s="1" t="s">
        <v>1</v>
      </c>
      <c r="C758" t="e">
        <v>#DIV/0!</v>
      </c>
      <c r="H758"/>
    </row>
    <row r="759" spans="2:8" x14ac:dyDescent="0.2">
      <c r="B759" s="1" t="s">
        <v>2</v>
      </c>
      <c r="C759">
        <v>769.20647846402073</v>
      </c>
      <c r="H759"/>
    </row>
    <row r="760" spans="2:8" x14ac:dyDescent="0.2">
      <c r="B760" s="1" t="s">
        <v>3</v>
      </c>
      <c r="C760">
        <v>192.30161961600487</v>
      </c>
      <c r="H760"/>
    </row>
    <row r="761" spans="2:8" x14ac:dyDescent="0.2">
      <c r="B761" s="1" t="s">
        <v>4</v>
      </c>
      <c r="C761">
        <v>300</v>
      </c>
      <c r="H761"/>
    </row>
    <row r="762" spans="2:8" x14ac:dyDescent="0.2">
      <c r="B762" s="1" t="s">
        <v>5</v>
      </c>
      <c r="C762">
        <v>100</v>
      </c>
      <c r="H762"/>
    </row>
    <row r="763" spans="2:8" x14ac:dyDescent="0.2">
      <c r="B763" s="1" t="s">
        <v>6</v>
      </c>
      <c r="C763">
        <v>30</v>
      </c>
      <c r="H763"/>
    </row>
    <row r="764" spans="2:8" x14ac:dyDescent="0.2">
      <c r="B764" s="1" t="s">
        <v>7</v>
      </c>
      <c r="C764">
        <v>30</v>
      </c>
      <c r="H764"/>
    </row>
    <row r="765" spans="2:8" x14ac:dyDescent="0.2">
      <c r="B765" s="1" t="s">
        <v>8</v>
      </c>
      <c r="C765">
        <v>0.79999999999999971</v>
      </c>
      <c r="H765"/>
    </row>
    <row r="766" spans="2:8" x14ac:dyDescent="0.2">
      <c r="B766" s="1" t="s">
        <v>9</v>
      </c>
      <c r="C766">
        <v>0.79999999999999971</v>
      </c>
      <c r="H766"/>
    </row>
    <row r="767" spans="2:8" x14ac:dyDescent="0.2">
      <c r="B767" s="1"/>
      <c r="C767" t="e">
        <v>#DIV/0!</v>
      </c>
      <c r="H767"/>
    </row>
    <row r="768" spans="2:8" x14ac:dyDescent="0.2">
      <c r="B768" s="1"/>
      <c r="C768" t="e">
        <v>#DIV/0!</v>
      </c>
      <c r="H768"/>
    </row>
    <row r="769" spans="2:8" x14ac:dyDescent="0.2">
      <c r="B769" s="1"/>
      <c r="C769" t="e">
        <v>#DIV/0!</v>
      </c>
      <c r="H769"/>
    </row>
    <row r="770" spans="2:8" x14ac:dyDescent="0.2">
      <c r="B770" s="1"/>
      <c r="C770" t="e">
        <v>#DIV/0!</v>
      </c>
      <c r="H770"/>
    </row>
    <row r="771" spans="2:8" x14ac:dyDescent="0.2">
      <c r="B771" s="1" t="s">
        <v>22</v>
      </c>
      <c r="C771">
        <v>3203.812603127401</v>
      </c>
      <c r="H771"/>
    </row>
    <row r="772" spans="2:8" x14ac:dyDescent="0.2">
      <c r="B772" s="1" t="s">
        <v>10</v>
      </c>
      <c r="C772" t="e">
        <v>#DIV/0!</v>
      </c>
      <c r="H772"/>
    </row>
    <row r="773" spans="2:8" x14ac:dyDescent="0.2">
      <c r="B773" s="1" t="s">
        <v>11</v>
      </c>
      <c r="C773">
        <v>766.60523369407781</v>
      </c>
      <c r="H773"/>
    </row>
    <row r="774" spans="2:8" x14ac:dyDescent="0.2">
      <c r="B774" s="1" t="s">
        <v>12</v>
      </c>
      <c r="C774">
        <v>191.65130842351911</v>
      </c>
      <c r="H774"/>
    </row>
    <row r="775" spans="2:8" x14ac:dyDescent="0.2">
      <c r="B775" s="1" t="s">
        <v>13</v>
      </c>
      <c r="C775">
        <v>16</v>
      </c>
      <c r="H775"/>
    </row>
    <row r="776" spans="2:8" x14ac:dyDescent="0.2">
      <c r="B776" s="1" t="s">
        <v>14</v>
      </c>
      <c r="C776">
        <v>16</v>
      </c>
      <c r="H776"/>
    </row>
    <row r="777" spans="2:8" x14ac:dyDescent="0.2">
      <c r="B777" s="1" t="s">
        <v>15</v>
      </c>
      <c r="C777">
        <v>16</v>
      </c>
      <c r="H777"/>
    </row>
    <row r="778" spans="2:8" x14ac:dyDescent="0.2">
      <c r="B778" s="1"/>
      <c r="C778" t="e">
        <v>#DIV/0!</v>
      </c>
      <c r="H778"/>
    </row>
    <row r="779" spans="2:8" x14ac:dyDescent="0.2">
      <c r="B779" s="1" t="s">
        <v>23</v>
      </c>
      <c r="C779">
        <v>1697.7202612735991</v>
      </c>
      <c r="H779"/>
    </row>
    <row r="780" spans="2:8" x14ac:dyDescent="0.2">
      <c r="B780" s="1" t="s">
        <v>16</v>
      </c>
      <c r="C780" t="e">
        <v>#DIV/0!</v>
      </c>
      <c r="H780"/>
    </row>
    <row r="781" spans="2:8" x14ac:dyDescent="0.2">
      <c r="B781" s="1" t="s">
        <v>17</v>
      </c>
      <c r="C781">
        <v>23.44</v>
      </c>
      <c r="H781"/>
    </row>
    <row r="782" spans="2:8" x14ac:dyDescent="0.2">
      <c r="B782" s="1" t="s">
        <v>18</v>
      </c>
      <c r="C782">
        <v>3.6</v>
      </c>
      <c r="H782"/>
    </row>
    <row r="783" spans="2:8" x14ac:dyDescent="0.2">
      <c r="B783" s="1" t="s">
        <v>19</v>
      </c>
      <c r="C783">
        <v>20.96</v>
      </c>
      <c r="H783"/>
    </row>
    <row r="784" spans="2:8" x14ac:dyDescent="0.2">
      <c r="B784" s="1" t="s">
        <v>20</v>
      </c>
      <c r="C784">
        <v>770.6346829003312</v>
      </c>
      <c r="H784"/>
    </row>
    <row r="785" spans="2:8" x14ac:dyDescent="0.2">
      <c r="B785" s="1" t="s">
        <v>21</v>
      </c>
      <c r="C785">
        <v>192.6586707250824</v>
      </c>
      <c r="H785"/>
    </row>
    <row r="786" spans="2:8" x14ac:dyDescent="0.2">
      <c r="B786" s="2"/>
    </row>
    <row r="789" spans="2:8" x14ac:dyDescent="0.2">
      <c r="B789" s="3" t="s">
        <v>60</v>
      </c>
    </row>
    <row r="791" spans="2:8" x14ac:dyDescent="0.2">
      <c r="B791" s="1" t="s">
        <v>0</v>
      </c>
      <c r="C791">
        <v>6483.5517856268561</v>
      </c>
      <c r="H791"/>
    </row>
    <row r="792" spans="2:8" x14ac:dyDescent="0.2">
      <c r="B792" s="1" t="s">
        <v>1</v>
      </c>
      <c r="C792" t="e">
        <v>#DIV/0!</v>
      </c>
      <c r="H792"/>
    </row>
    <row r="793" spans="2:8" x14ac:dyDescent="0.2">
      <c r="B793" s="1" t="s">
        <v>2</v>
      </c>
      <c r="C793">
        <v>481.70360233405995</v>
      </c>
      <c r="H793"/>
    </row>
    <row r="794" spans="2:8" x14ac:dyDescent="0.2">
      <c r="B794" s="1" t="s">
        <v>3</v>
      </c>
      <c r="C794">
        <v>480.06661577768187</v>
      </c>
      <c r="H794"/>
    </row>
    <row r="795" spans="2:8" x14ac:dyDescent="0.2">
      <c r="B795" s="1" t="s">
        <v>4</v>
      </c>
      <c r="C795">
        <v>300</v>
      </c>
      <c r="H795"/>
    </row>
    <row r="796" spans="2:8" x14ac:dyDescent="0.2">
      <c r="B796" s="1" t="s">
        <v>5</v>
      </c>
      <c r="C796">
        <v>100</v>
      </c>
      <c r="H796"/>
    </row>
    <row r="797" spans="2:8" x14ac:dyDescent="0.2">
      <c r="B797" s="1" t="s">
        <v>6</v>
      </c>
      <c r="C797">
        <v>30</v>
      </c>
      <c r="H797"/>
    </row>
    <row r="798" spans="2:8" x14ac:dyDescent="0.2">
      <c r="B798" s="1" t="s">
        <v>7</v>
      </c>
      <c r="C798">
        <v>30</v>
      </c>
      <c r="H798"/>
    </row>
    <row r="799" spans="2:8" x14ac:dyDescent="0.2">
      <c r="B799" s="1" t="s">
        <v>8</v>
      </c>
      <c r="C799">
        <v>0.79999999999999971</v>
      </c>
      <c r="H799"/>
    </row>
    <row r="800" spans="2:8" x14ac:dyDescent="0.2">
      <c r="B800" s="1" t="s">
        <v>9</v>
      </c>
      <c r="C800">
        <v>0.19999999999999993</v>
      </c>
      <c r="H800"/>
    </row>
    <row r="801" spans="2:8" x14ac:dyDescent="0.2">
      <c r="B801" s="1"/>
      <c r="C801" t="e">
        <v>#DIV/0!</v>
      </c>
      <c r="H801"/>
    </row>
    <row r="802" spans="2:8" x14ac:dyDescent="0.2">
      <c r="B802" s="1"/>
      <c r="C802" t="e">
        <v>#DIV/0!</v>
      </c>
      <c r="H802"/>
    </row>
    <row r="803" spans="2:8" x14ac:dyDescent="0.2">
      <c r="B803" s="1"/>
      <c r="C803" t="e">
        <v>#DIV/0!</v>
      </c>
      <c r="H803"/>
    </row>
    <row r="804" spans="2:8" x14ac:dyDescent="0.2">
      <c r="B804" s="1"/>
      <c r="C804" t="e">
        <v>#DIV/0!</v>
      </c>
      <c r="H804"/>
    </row>
    <row r="805" spans="2:8" x14ac:dyDescent="0.2">
      <c r="B805" s="1" t="s">
        <v>22</v>
      </c>
      <c r="C805">
        <v>3287.2471347836004</v>
      </c>
      <c r="H805"/>
    </row>
    <row r="806" spans="2:8" x14ac:dyDescent="0.2">
      <c r="B806" s="1" t="s">
        <v>10</v>
      </c>
      <c r="C806" t="e">
        <v>#DIV/0!</v>
      </c>
      <c r="H806"/>
    </row>
    <row r="807" spans="2:8" x14ac:dyDescent="0.2">
      <c r="B807" s="1" t="s">
        <v>11</v>
      </c>
      <c r="C807">
        <v>476.7086892104025</v>
      </c>
      <c r="H807"/>
    </row>
    <row r="808" spans="2:8" x14ac:dyDescent="0.2">
      <c r="B808" s="1" t="s">
        <v>12</v>
      </c>
      <c r="C808">
        <v>481.33622554353974</v>
      </c>
      <c r="H808"/>
    </row>
    <row r="809" spans="2:8" x14ac:dyDescent="0.2">
      <c r="B809" s="1" t="s">
        <v>13</v>
      </c>
      <c r="C809">
        <v>16</v>
      </c>
      <c r="H809"/>
    </row>
    <row r="810" spans="2:8" x14ac:dyDescent="0.2">
      <c r="B810" s="1" t="s">
        <v>14</v>
      </c>
      <c r="C810">
        <v>16</v>
      </c>
      <c r="H810"/>
    </row>
    <row r="811" spans="2:8" x14ac:dyDescent="0.2">
      <c r="B811" s="1" t="s">
        <v>15</v>
      </c>
      <c r="C811">
        <v>16</v>
      </c>
      <c r="H811"/>
    </row>
    <row r="812" spans="2:8" x14ac:dyDescent="0.2">
      <c r="B812" s="1"/>
      <c r="C812" t="e">
        <v>#DIV/0!</v>
      </c>
      <c r="H812"/>
    </row>
    <row r="813" spans="2:8" x14ac:dyDescent="0.2">
      <c r="B813" s="1" t="s">
        <v>23</v>
      </c>
      <c r="C813">
        <v>2592.4554510197995</v>
      </c>
      <c r="H813"/>
    </row>
    <row r="814" spans="2:8" x14ac:dyDescent="0.2">
      <c r="B814" s="1" t="s">
        <v>16</v>
      </c>
      <c r="C814" t="e">
        <v>#DIV/0!</v>
      </c>
      <c r="H814"/>
    </row>
    <row r="815" spans="2:8" x14ac:dyDescent="0.2">
      <c r="B815" s="1" t="s">
        <v>17</v>
      </c>
      <c r="C815">
        <v>23.5</v>
      </c>
      <c r="H815"/>
    </row>
    <row r="816" spans="2:8" x14ac:dyDescent="0.2">
      <c r="B816" s="1" t="s">
        <v>18</v>
      </c>
      <c r="C816">
        <v>12.02</v>
      </c>
      <c r="H816"/>
    </row>
    <row r="817" spans="2:8" x14ac:dyDescent="0.2">
      <c r="B817" s="1" t="s">
        <v>19</v>
      </c>
      <c r="C817">
        <v>12.48</v>
      </c>
      <c r="H817"/>
    </row>
    <row r="818" spans="2:8" x14ac:dyDescent="0.2">
      <c r="B818" s="1" t="s">
        <v>20</v>
      </c>
      <c r="C818">
        <v>482.3966755212345</v>
      </c>
      <c r="H818"/>
    </row>
    <row r="819" spans="2:8" x14ac:dyDescent="0.2">
      <c r="B819" s="1" t="s">
        <v>21</v>
      </c>
      <c r="C819">
        <v>490.45260509712358</v>
      </c>
      <c r="H819"/>
    </row>
    <row r="823" spans="2:8" x14ac:dyDescent="0.2">
      <c r="B823" s="3" t="s">
        <v>61</v>
      </c>
    </row>
    <row r="825" spans="2:8" x14ac:dyDescent="0.2">
      <c r="B825" s="1" t="s">
        <v>0</v>
      </c>
      <c r="C825">
        <v>9604.8262654999671</v>
      </c>
      <c r="H825" s="1"/>
    </row>
    <row r="826" spans="2:8" x14ac:dyDescent="0.2">
      <c r="B826" s="1" t="s">
        <v>1</v>
      </c>
      <c r="C826" t="e">
        <v>#DIV/0!</v>
      </c>
      <c r="H826" s="1"/>
    </row>
    <row r="827" spans="2:8" x14ac:dyDescent="0.2">
      <c r="B827" s="1" t="s">
        <v>2</v>
      </c>
      <c r="C827">
        <v>222.07200848032863</v>
      </c>
      <c r="H827" s="1"/>
    </row>
    <row r="828" spans="2:8" x14ac:dyDescent="0.2">
      <c r="B828" s="1" t="s">
        <v>3</v>
      </c>
      <c r="C828">
        <v>416.02125651960733</v>
      </c>
      <c r="H828" s="1"/>
    </row>
    <row r="829" spans="2:8" x14ac:dyDescent="0.2">
      <c r="B829" s="1" t="s">
        <v>4</v>
      </c>
      <c r="C829">
        <v>300</v>
      </c>
      <c r="H829" s="1"/>
    </row>
    <row r="830" spans="2:8" x14ac:dyDescent="0.2">
      <c r="B830" s="1" t="s">
        <v>5</v>
      </c>
      <c r="C830">
        <v>300</v>
      </c>
      <c r="H830" s="1"/>
    </row>
    <row r="831" spans="2:8" x14ac:dyDescent="0.2">
      <c r="B831" s="1" t="s">
        <v>6</v>
      </c>
      <c r="C831">
        <v>30</v>
      </c>
      <c r="H831" s="1"/>
    </row>
    <row r="832" spans="2:8" x14ac:dyDescent="0.2">
      <c r="B832" s="1" t="s">
        <v>7</v>
      </c>
      <c r="C832">
        <v>10</v>
      </c>
      <c r="H832" s="1"/>
    </row>
    <row r="833" spans="2:8" x14ac:dyDescent="0.2">
      <c r="B833" s="1" t="s">
        <v>8</v>
      </c>
      <c r="C833">
        <v>0.19999999999999993</v>
      </c>
      <c r="H833" s="1"/>
    </row>
    <row r="834" spans="2:8" x14ac:dyDescent="0.2">
      <c r="B834" s="1" t="s">
        <v>9</v>
      </c>
      <c r="C834">
        <v>0.79999999999999971</v>
      </c>
      <c r="H834" s="1"/>
    </row>
    <row r="835" spans="2:8" x14ac:dyDescent="0.2">
      <c r="B835" s="1"/>
      <c r="C835" t="e">
        <v>#DIV/0!</v>
      </c>
      <c r="H835" s="1"/>
    </row>
    <row r="836" spans="2:8" x14ac:dyDescent="0.2">
      <c r="B836" s="1"/>
      <c r="C836" t="e">
        <v>#DIV/0!</v>
      </c>
      <c r="H836" s="1"/>
    </row>
    <row r="837" spans="2:8" x14ac:dyDescent="0.2">
      <c r="B837" s="1"/>
      <c r="C837" t="e">
        <v>#DIV/0!</v>
      </c>
      <c r="H837" s="1"/>
    </row>
    <row r="838" spans="2:8" x14ac:dyDescent="0.2">
      <c r="B838" s="1"/>
      <c r="C838" t="e">
        <v>#DIV/0!</v>
      </c>
      <c r="H838" s="1"/>
    </row>
    <row r="839" spans="2:8" x14ac:dyDescent="0.2">
      <c r="B839" s="1" t="s">
        <v>22</v>
      </c>
      <c r="C839">
        <v>5056.4591723297981</v>
      </c>
      <c r="H839" s="1"/>
    </row>
    <row r="840" spans="2:8" x14ac:dyDescent="0.2">
      <c r="B840" s="1" t="s">
        <v>10</v>
      </c>
      <c r="C840" t="e">
        <v>#DIV/0!</v>
      </c>
      <c r="H840" s="1"/>
    </row>
    <row r="841" spans="2:8" x14ac:dyDescent="0.2">
      <c r="B841" s="1" t="s">
        <v>11</v>
      </c>
      <c r="C841">
        <v>227.36202949822237</v>
      </c>
      <c r="H841" s="1"/>
    </row>
    <row r="842" spans="2:8" x14ac:dyDescent="0.2">
      <c r="B842" s="1" t="s">
        <v>12</v>
      </c>
      <c r="C842">
        <v>419.26842771794247</v>
      </c>
      <c r="H842" s="1"/>
    </row>
    <row r="843" spans="2:8" x14ac:dyDescent="0.2">
      <c r="B843" s="1" t="s">
        <v>13</v>
      </c>
      <c r="C843">
        <v>16</v>
      </c>
      <c r="H843" s="1"/>
    </row>
    <row r="844" spans="2:8" x14ac:dyDescent="0.2">
      <c r="B844" s="1" t="s">
        <v>14</v>
      </c>
      <c r="C844">
        <v>16</v>
      </c>
      <c r="H844" s="1"/>
    </row>
    <row r="845" spans="2:8" x14ac:dyDescent="0.2">
      <c r="B845" s="1" t="s">
        <v>15</v>
      </c>
      <c r="C845">
        <v>16</v>
      </c>
      <c r="H845" s="1"/>
    </row>
    <row r="846" spans="2:8" x14ac:dyDescent="0.2">
      <c r="B846" s="1"/>
      <c r="C846" t="e">
        <v>#DIV/0!</v>
      </c>
      <c r="H846" s="1"/>
    </row>
    <row r="847" spans="2:8" x14ac:dyDescent="0.2">
      <c r="B847" s="1" t="s">
        <v>23</v>
      </c>
      <c r="C847">
        <v>3817.4040834626003</v>
      </c>
      <c r="H847" s="1"/>
    </row>
    <row r="848" spans="2:8" x14ac:dyDescent="0.2">
      <c r="B848" s="1" t="s">
        <v>16</v>
      </c>
      <c r="C848" t="e">
        <v>#DIV/0!</v>
      </c>
      <c r="H848" s="1"/>
    </row>
    <row r="849" spans="2:8" x14ac:dyDescent="0.2">
      <c r="B849" s="1" t="s">
        <v>17</v>
      </c>
      <c r="C849">
        <v>24.22</v>
      </c>
      <c r="H849" s="1"/>
    </row>
    <row r="850" spans="2:8" x14ac:dyDescent="0.2">
      <c r="B850" s="1" t="s">
        <v>18</v>
      </c>
      <c r="C850">
        <v>12.22</v>
      </c>
      <c r="H850" s="1"/>
    </row>
    <row r="851" spans="2:8" x14ac:dyDescent="0.2">
      <c r="B851" s="1" t="s">
        <v>19</v>
      </c>
      <c r="C851">
        <v>11.56</v>
      </c>
      <c r="H851" s="1"/>
    </row>
    <row r="852" spans="2:8" x14ac:dyDescent="0.2">
      <c r="B852" s="1" t="s">
        <v>20</v>
      </c>
      <c r="C852">
        <v>222.73685826180349</v>
      </c>
      <c r="H852" s="1"/>
    </row>
    <row r="853" spans="2:8" x14ac:dyDescent="0.2">
      <c r="B853" s="1" t="s">
        <v>21</v>
      </c>
      <c r="C853">
        <v>426.23862789766901</v>
      </c>
      <c r="H853" s="1"/>
    </row>
    <row r="857" spans="2:8" x14ac:dyDescent="0.2">
      <c r="B857" s="3" t="s">
        <v>62</v>
      </c>
    </row>
    <row r="859" spans="2:8" x14ac:dyDescent="0.2">
      <c r="B859" s="1" t="s">
        <v>0</v>
      </c>
      <c r="C859">
        <v>9634.9194976600629</v>
      </c>
      <c r="H859"/>
    </row>
    <row r="860" spans="2:8" x14ac:dyDescent="0.2">
      <c r="B860" s="1" t="s">
        <v>1</v>
      </c>
      <c r="C860" t="e">
        <v>#DIV/0!</v>
      </c>
      <c r="H860"/>
    </row>
    <row r="861" spans="2:8" x14ac:dyDescent="0.2">
      <c r="B861" s="1" t="s">
        <v>2</v>
      </c>
      <c r="C861">
        <v>127.3546043944238</v>
      </c>
      <c r="H861"/>
    </row>
    <row r="862" spans="2:8" x14ac:dyDescent="0.2">
      <c r="B862" s="1" t="s">
        <v>3</v>
      </c>
      <c r="C862">
        <v>509.4184175776968</v>
      </c>
      <c r="H862"/>
    </row>
    <row r="863" spans="2:8" x14ac:dyDescent="0.2">
      <c r="B863" s="1" t="s">
        <v>4</v>
      </c>
      <c r="C863">
        <v>300</v>
      </c>
      <c r="H863"/>
    </row>
    <row r="864" spans="2:8" x14ac:dyDescent="0.2">
      <c r="B864" s="1" t="s">
        <v>5</v>
      </c>
      <c r="C864">
        <v>300</v>
      </c>
      <c r="H864"/>
    </row>
    <row r="865" spans="2:8" x14ac:dyDescent="0.2">
      <c r="B865" s="1" t="s">
        <v>6</v>
      </c>
      <c r="C865">
        <v>30</v>
      </c>
      <c r="H865"/>
    </row>
    <row r="866" spans="2:8" x14ac:dyDescent="0.2">
      <c r="B866" s="1" t="s">
        <v>7</v>
      </c>
      <c r="C866">
        <v>10</v>
      </c>
      <c r="H866"/>
    </row>
    <row r="867" spans="2:8" x14ac:dyDescent="0.2">
      <c r="B867" s="1" t="s">
        <v>8</v>
      </c>
      <c r="C867">
        <v>0.19999999999999993</v>
      </c>
      <c r="H867"/>
    </row>
    <row r="868" spans="2:8" x14ac:dyDescent="0.2">
      <c r="B868" s="1" t="s">
        <v>9</v>
      </c>
      <c r="C868">
        <v>0.19999999999999993</v>
      </c>
      <c r="H868"/>
    </row>
    <row r="869" spans="2:8" x14ac:dyDescent="0.2">
      <c r="B869" s="1"/>
      <c r="C869" t="e">
        <v>#DIV/0!</v>
      </c>
      <c r="H869"/>
    </row>
    <row r="870" spans="2:8" x14ac:dyDescent="0.2">
      <c r="B870" s="1"/>
      <c r="C870" t="e">
        <v>#DIV/0!</v>
      </c>
      <c r="H870"/>
    </row>
    <row r="871" spans="2:8" x14ac:dyDescent="0.2">
      <c r="B871" s="1"/>
      <c r="C871" t="e">
        <v>#DIV/0!</v>
      </c>
      <c r="H871"/>
    </row>
    <row r="872" spans="2:8" x14ac:dyDescent="0.2">
      <c r="B872" s="1"/>
      <c r="C872" t="e">
        <v>#DIV/0!</v>
      </c>
      <c r="H872"/>
    </row>
    <row r="873" spans="2:8" x14ac:dyDescent="0.2">
      <c r="B873" s="1" t="s">
        <v>22</v>
      </c>
      <c r="C873">
        <v>5096.9619418772018</v>
      </c>
      <c r="H873"/>
    </row>
    <row r="874" spans="2:8" x14ac:dyDescent="0.2">
      <c r="B874" s="1" t="s">
        <v>10</v>
      </c>
      <c r="C874" t="e">
        <v>#DIV/0!</v>
      </c>
      <c r="H874"/>
    </row>
    <row r="875" spans="2:8" x14ac:dyDescent="0.2">
      <c r="B875" s="1" t="s">
        <v>11</v>
      </c>
      <c r="C875">
        <v>124.70980151273839</v>
      </c>
      <c r="H875"/>
    </row>
    <row r="876" spans="2:8" x14ac:dyDescent="0.2">
      <c r="B876" s="1" t="s">
        <v>12</v>
      </c>
      <c r="C876">
        <v>498.83920605095489</v>
      </c>
      <c r="H876"/>
    </row>
    <row r="877" spans="2:8" x14ac:dyDescent="0.2">
      <c r="B877" s="1" t="s">
        <v>13</v>
      </c>
      <c r="C877">
        <v>16</v>
      </c>
      <c r="H877"/>
    </row>
    <row r="878" spans="2:8" x14ac:dyDescent="0.2">
      <c r="B878" s="1" t="s">
        <v>14</v>
      </c>
      <c r="C878">
        <v>16</v>
      </c>
      <c r="H878"/>
    </row>
    <row r="879" spans="2:8" x14ac:dyDescent="0.2">
      <c r="B879" s="1" t="s">
        <v>15</v>
      </c>
      <c r="C879">
        <v>16</v>
      </c>
      <c r="H879"/>
    </row>
    <row r="880" spans="2:8" x14ac:dyDescent="0.2">
      <c r="B880" s="1"/>
      <c r="C880" t="e">
        <v>#DIV/0!</v>
      </c>
      <c r="H880"/>
    </row>
    <row r="881" spans="2:8" x14ac:dyDescent="0.2">
      <c r="B881" s="1" t="s">
        <v>23</v>
      </c>
      <c r="C881">
        <v>2977.0402073724017</v>
      </c>
      <c r="H881"/>
    </row>
    <row r="882" spans="2:8" x14ac:dyDescent="0.2">
      <c r="B882" s="1" t="s">
        <v>16</v>
      </c>
      <c r="C882" t="e">
        <v>#DIV/0!</v>
      </c>
      <c r="H882"/>
    </row>
    <row r="883" spans="2:8" x14ac:dyDescent="0.2">
      <c r="B883" s="1" t="s">
        <v>17</v>
      </c>
      <c r="C883">
        <v>30</v>
      </c>
      <c r="H883"/>
    </row>
    <row r="884" spans="2:8" x14ac:dyDescent="0.2">
      <c r="B884" s="1" t="s">
        <v>18</v>
      </c>
      <c r="C884">
        <v>15.66</v>
      </c>
      <c r="H884"/>
    </row>
    <row r="885" spans="2:8" x14ac:dyDescent="0.2">
      <c r="B885" s="1" t="s">
        <v>19</v>
      </c>
      <c r="C885">
        <v>2.34</v>
      </c>
      <c r="H885"/>
    </row>
    <row r="886" spans="2:8" x14ac:dyDescent="0.2">
      <c r="B886" s="1" t="s">
        <v>20</v>
      </c>
      <c r="C886">
        <v>127.71482570461517</v>
      </c>
      <c r="H886"/>
    </row>
    <row r="887" spans="2:8" x14ac:dyDescent="0.2">
      <c r="B887" s="1" t="s">
        <v>21</v>
      </c>
      <c r="C887">
        <v>510.85930281846203</v>
      </c>
      <c r="H887"/>
    </row>
    <row r="891" spans="2:8" x14ac:dyDescent="0.2">
      <c r="B891" s="3" t="s">
        <v>63</v>
      </c>
    </row>
    <row r="893" spans="2:8" x14ac:dyDescent="0.2">
      <c r="B893" s="1" t="s">
        <v>0</v>
      </c>
      <c r="C893">
        <v>9610.1847088222621</v>
      </c>
      <c r="H893"/>
    </row>
    <row r="894" spans="2:8" x14ac:dyDescent="0.2">
      <c r="B894" s="1" t="s">
        <v>1</v>
      </c>
      <c r="C894" t="e">
        <v>#DIV/0!</v>
      </c>
      <c r="H894"/>
    </row>
    <row r="895" spans="2:8" x14ac:dyDescent="0.2">
      <c r="B895" s="1" t="s">
        <v>2</v>
      </c>
      <c r="C895">
        <v>488.26444664673602</v>
      </c>
      <c r="H895"/>
    </row>
    <row r="896" spans="2:8" x14ac:dyDescent="0.2">
      <c r="B896" s="1" t="s">
        <v>3</v>
      </c>
      <c r="C896">
        <v>477.9739939160491</v>
      </c>
      <c r="H896"/>
    </row>
    <row r="897" spans="2:8" x14ac:dyDescent="0.2">
      <c r="B897" s="1" t="s">
        <v>4</v>
      </c>
      <c r="C897">
        <v>300</v>
      </c>
      <c r="H897"/>
    </row>
    <row r="898" spans="2:8" x14ac:dyDescent="0.2">
      <c r="B898" s="1" t="s">
        <v>5</v>
      </c>
      <c r="C898">
        <v>300</v>
      </c>
      <c r="H898"/>
    </row>
    <row r="899" spans="2:8" x14ac:dyDescent="0.2">
      <c r="B899" s="1" t="s">
        <v>6</v>
      </c>
      <c r="C899">
        <v>30</v>
      </c>
      <c r="H899"/>
    </row>
    <row r="900" spans="2:8" x14ac:dyDescent="0.2">
      <c r="B900" s="1" t="s">
        <v>7</v>
      </c>
      <c r="C900">
        <v>30</v>
      </c>
      <c r="H900"/>
    </row>
    <row r="901" spans="2:8" x14ac:dyDescent="0.2">
      <c r="B901" s="1" t="s">
        <v>8</v>
      </c>
      <c r="C901">
        <v>0.19999999999999993</v>
      </c>
      <c r="H901"/>
    </row>
    <row r="902" spans="2:8" x14ac:dyDescent="0.2">
      <c r="B902" s="1" t="s">
        <v>9</v>
      </c>
      <c r="C902">
        <v>0.79999999999999971</v>
      </c>
      <c r="H902"/>
    </row>
    <row r="903" spans="2:8" x14ac:dyDescent="0.2">
      <c r="B903" s="1"/>
      <c r="C903" t="e">
        <v>#DIV/0!</v>
      </c>
      <c r="H903"/>
    </row>
    <row r="904" spans="2:8" x14ac:dyDescent="0.2">
      <c r="B904" s="1"/>
      <c r="C904" t="e">
        <v>#DIV/0!</v>
      </c>
      <c r="H904"/>
    </row>
    <row r="905" spans="2:8" x14ac:dyDescent="0.2">
      <c r="B905" s="1"/>
      <c r="C905" t="e">
        <v>#DIV/0!</v>
      </c>
      <c r="H905"/>
    </row>
    <row r="906" spans="2:8" x14ac:dyDescent="0.2">
      <c r="B906" s="1"/>
      <c r="C906" t="e">
        <v>#DIV/0!</v>
      </c>
      <c r="H906"/>
    </row>
    <row r="907" spans="2:8" x14ac:dyDescent="0.2">
      <c r="B907" s="1" t="s">
        <v>22</v>
      </c>
      <c r="C907">
        <v>4951.1226767398002</v>
      </c>
      <c r="H907"/>
    </row>
    <row r="908" spans="2:8" x14ac:dyDescent="0.2">
      <c r="B908" s="1" t="s">
        <v>10</v>
      </c>
      <c r="C908" t="e">
        <v>#DIV/0!</v>
      </c>
      <c r="H908"/>
    </row>
    <row r="909" spans="2:8" x14ac:dyDescent="0.2">
      <c r="B909" s="1" t="s">
        <v>11</v>
      </c>
      <c r="C909">
        <v>486.7583540472196</v>
      </c>
      <c r="H909"/>
    </row>
    <row r="910" spans="2:8" x14ac:dyDescent="0.2">
      <c r="B910" s="1" t="s">
        <v>12</v>
      </c>
      <c r="C910">
        <v>486.04889757520198</v>
      </c>
      <c r="H910"/>
    </row>
    <row r="911" spans="2:8" x14ac:dyDescent="0.2">
      <c r="B911" s="1" t="s">
        <v>13</v>
      </c>
      <c r="C911">
        <v>16</v>
      </c>
      <c r="H911"/>
    </row>
    <row r="912" spans="2:8" x14ac:dyDescent="0.2">
      <c r="B912" s="1" t="s">
        <v>14</v>
      </c>
      <c r="C912">
        <v>16</v>
      </c>
      <c r="H912"/>
    </row>
    <row r="913" spans="2:8" x14ac:dyDescent="0.2">
      <c r="B913" s="1" t="s">
        <v>15</v>
      </c>
      <c r="C913">
        <v>16</v>
      </c>
      <c r="H913"/>
    </row>
    <row r="914" spans="2:8" x14ac:dyDescent="0.2">
      <c r="B914" s="1"/>
      <c r="C914" t="e">
        <v>#DIV/0!</v>
      </c>
      <c r="H914"/>
    </row>
    <row r="915" spans="2:8" x14ac:dyDescent="0.2">
      <c r="B915" s="1" t="s">
        <v>23</v>
      </c>
      <c r="C915">
        <v>3887.7270169024</v>
      </c>
      <c r="H915"/>
    </row>
    <row r="916" spans="2:8" x14ac:dyDescent="0.2">
      <c r="B916" s="1" t="s">
        <v>16</v>
      </c>
      <c r="C916" t="e">
        <v>#DIV/0!</v>
      </c>
      <c r="H916"/>
    </row>
    <row r="917" spans="2:8" x14ac:dyDescent="0.2">
      <c r="B917" s="1" t="s">
        <v>17</v>
      </c>
      <c r="C917">
        <v>23.74</v>
      </c>
      <c r="H917"/>
    </row>
    <row r="918" spans="2:8" x14ac:dyDescent="0.2">
      <c r="B918" s="1" t="s">
        <v>18</v>
      </c>
      <c r="C918">
        <v>12.04</v>
      </c>
      <c r="H918"/>
    </row>
    <row r="919" spans="2:8" x14ac:dyDescent="0.2">
      <c r="B919" s="1" t="s">
        <v>19</v>
      </c>
      <c r="C919">
        <v>12.22</v>
      </c>
      <c r="H919"/>
    </row>
    <row r="920" spans="2:8" x14ac:dyDescent="0.2">
      <c r="B920" s="1" t="s">
        <v>20</v>
      </c>
      <c r="C920">
        <v>490.4714870520109</v>
      </c>
      <c r="H920"/>
    </row>
    <row r="921" spans="2:8" x14ac:dyDescent="0.2">
      <c r="B921" s="1" t="s">
        <v>21</v>
      </c>
      <c r="C921">
        <v>481.53599946033751</v>
      </c>
      <c r="H921"/>
    </row>
    <row r="925" spans="2:8" x14ac:dyDescent="0.2">
      <c r="B925" s="3" t="s">
        <v>64</v>
      </c>
    </row>
    <row r="927" spans="2:8" x14ac:dyDescent="0.2">
      <c r="B927" s="1" t="s">
        <v>0</v>
      </c>
      <c r="C927">
        <v>9697.6803283447698</v>
      </c>
      <c r="H927"/>
    </row>
    <row r="928" spans="2:8" x14ac:dyDescent="0.2">
      <c r="B928" s="1" t="s">
        <v>1</v>
      </c>
      <c r="C928" t="e">
        <v>#DIV/0!</v>
      </c>
      <c r="H928"/>
    </row>
    <row r="929" spans="2:8" x14ac:dyDescent="0.2">
      <c r="B929" s="1" t="s">
        <v>2</v>
      </c>
      <c r="C929">
        <v>195.9019466193227</v>
      </c>
      <c r="H929"/>
    </row>
    <row r="930" spans="2:8" x14ac:dyDescent="0.2">
      <c r="B930" s="1" t="s">
        <v>3</v>
      </c>
      <c r="C930">
        <v>783.60778647729194</v>
      </c>
      <c r="H930"/>
    </row>
    <row r="931" spans="2:8" x14ac:dyDescent="0.2">
      <c r="B931" s="1" t="s">
        <v>4</v>
      </c>
      <c r="C931">
        <v>300</v>
      </c>
      <c r="H931"/>
    </row>
    <row r="932" spans="2:8" x14ac:dyDescent="0.2">
      <c r="B932" s="1" t="s">
        <v>5</v>
      </c>
      <c r="C932">
        <v>300</v>
      </c>
      <c r="H932"/>
    </row>
    <row r="933" spans="2:8" x14ac:dyDescent="0.2">
      <c r="B933" s="1" t="s">
        <v>6</v>
      </c>
      <c r="C933">
        <v>30</v>
      </c>
      <c r="H933"/>
    </row>
    <row r="934" spans="2:8" x14ac:dyDescent="0.2">
      <c r="B934" s="1" t="s">
        <v>7</v>
      </c>
      <c r="C934">
        <v>30</v>
      </c>
      <c r="H934"/>
    </row>
    <row r="935" spans="2:8" x14ac:dyDescent="0.2">
      <c r="B935" s="1" t="s">
        <v>8</v>
      </c>
      <c r="C935">
        <v>0.19999999999999993</v>
      </c>
      <c r="H935"/>
    </row>
    <row r="936" spans="2:8" x14ac:dyDescent="0.2">
      <c r="B936" s="1" t="s">
        <v>9</v>
      </c>
      <c r="C936">
        <v>0.19999999999999993</v>
      </c>
      <c r="H936"/>
    </row>
    <row r="937" spans="2:8" x14ac:dyDescent="0.2">
      <c r="B937" s="1"/>
      <c r="C937" t="e">
        <v>#DIV/0!</v>
      </c>
      <c r="H937"/>
    </row>
    <row r="938" spans="2:8" x14ac:dyDescent="0.2">
      <c r="B938" s="1"/>
      <c r="C938" t="e">
        <v>#DIV/0!</v>
      </c>
      <c r="H938"/>
    </row>
    <row r="939" spans="2:8" x14ac:dyDescent="0.2">
      <c r="B939" s="1"/>
      <c r="C939" t="e">
        <v>#DIV/0!</v>
      </c>
      <c r="H939"/>
    </row>
    <row r="940" spans="2:8" x14ac:dyDescent="0.2">
      <c r="B940" s="1"/>
      <c r="C940" t="e">
        <v>#DIV/0!</v>
      </c>
      <c r="H940"/>
    </row>
    <row r="941" spans="2:8" x14ac:dyDescent="0.2">
      <c r="B941" s="1" t="s">
        <v>22</v>
      </c>
      <c r="C941">
        <v>5014.695951018999</v>
      </c>
      <c r="H941"/>
    </row>
    <row r="942" spans="2:8" x14ac:dyDescent="0.2">
      <c r="B942" s="1" t="s">
        <v>10</v>
      </c>
      <c r="C942" t="e">
        <v>#DIV/0!</v>
      </c>
      <c r="H942"/>
    </row>
    <row r="943" spans="2:8" x14ac:dyDescent="0.2">
      <c r="B943" s="1" t="s">
        <v>11</v>
      </c>
      <c r="C943">
        <v>194.22256027844583</v>
      </c>
      <c r="H943"/>
    </row>
    <row r="944" spans="2:8" x14ac:dyDescent="0.2">
      <c r="B944" s="1" t="s">
        <v>12</v>
      </c>
      <c r="C944">
        <v>776.89024111378444</v>
      </c>
      <c r="H944"/>
    </row>
    <row r="945" spans="2:8" x14ac:dyDescent="0.2">
      <c r="B945" s="1" t="s">
        <v>13</v>
      </c>
      <c r="C945">
        <v>16</v>
      </c>
      <c r="H945"/>
    </row>
    <row r="946" spans="2:8" x14ac:dyDescent="0.2">
      <c r="B946" s="1" t="s">
        <v>14</v>
      </c>
      <c r="C946">
        <v>16</v>
      </c>
      <c r="H946"/>
    </row>
    <row r="947" spans="2:8" x14ac:dyDescent="0.2">
      <c r="B947" s="1" t="s">
        <v>15</v>
      </c>
      <c r="C947">
        <v>16</v>
      </c>
      <c r="H947"/>
    </row>
    <row r="948" spans="2:8" x14ac:dyDescent="0.2">
      <c r="B948" s="1"/>
      <c r="C948" t="e">
        <v>#DIV/0!</v>
      </c>
      <c r="H948"/>
    </row>
    <row r="949" spans="2:8" x14ac:dyDescent="0.2">
      <c r="B949" s="1" t="s">
        <v>23</v>
      </c>
      <c r="C949">
        <v>3830.2511636200006</v>
      </c>
      <c r="H949"/>
    </row>
    <row r="950" spans="2:8" x14ac:dyDescent="0.2">
      <c r="B950" s="1" t="s">
        <v>16</v>
      </c>
      <c r="C950" t="e">
        <v>#DIV/0!</v>
      </c>
      <c r="H950"/>
    </row>
    <row r="951" spans="2:8" x14ac:dyDescent="0.2">
      <c r="B951" s="1" t="s">
        <v>17</v>
      </c>
      <c r="C951">
        <v>23.84</v>
      </c>
      <c r="H951"/>
    </row>
    <row r="952" spans="2:8" x14ac:dyDescent="0.2">
      <c r="B952" s="1" t="s">
        <v>18</v>
      </c>
      <c r="C952">
        <v>11.82</v>
      </c>
      <c r="H952"/>
    </row>
    <row r="953" spans="2:8" x14ac:dyDescent="0.2">
      <c r="B953" s="1" t="s">
        <v>19</v>
      </c>
      <c r="C953">
        <v>12.34</v>
      </c>
      <c r="H953"/>
    </row>
    <row r="954" spans="2:8" x14ac:dyDescent="0.2">
      <c r="B954" s="1" t="s">
        <v>20</v>
      </c>
      <c r="C954">
        <v>196.18909790445298</v>
      </c>
      <c r="H954"/>
    </row>
    <row r="955" spans="2:8" x14ac:dyDescent="0.2">
      <c r="B955" s="1" t="s">
        <v>21</v>
      </c>
      <c r="C955">
        <v>784.75639161781316</v>
      </c>
      <c r="H955"/>
    </row>
    <row r="959" spans="2:8" x14ac:dyDescent="0.2">
      <c r="B959" s="3" t="s">
        <v>65</v>
      </c>
    </row>
    <row r="961" spans="2:8" x14ac:dyDescent="0.2">
      <c r="B961" s="1" t="s">
        <v>0</v>
      </c>
      <c r="C961">
        <v>6498.1463580510017</v>
      </c>
      <c r="H961"/>
    </row>
    <row r="962" spans="2:8" x14ac:dyDescent="0.2">
      <c r="B962" s="1" t="s">
        <v>1</v>
      </c>
      <c r="C962" t="e">
        <v>#DIV/0!</v>
      </c>
      <c r="H962"/>
    </row>
    <row r="963" spans="2:8" x14ac:dyDescent="0.2">
      <c r="B963" s="1" t="s">
        <v>2</v>
      </c>
      <c r="C963">
        <v>222.34773593164107</v>
      </c>
      <c r="H963"/>
    </row>
    <row r="964" spans="2:8" x14ac:dyDescent="0.2">
      <c r="B964" s="1" t="s">
        <v>3</v>
      </c>
      <c r="C964">
        <v>418.48967198225006</v>
      </c>
      <c r="H964"/>
    </row>
    <row r="965" spans="2:8" x14ac:dyDescent="0.2">
      <c r="B965" s="1" t="s">
        <v>4</v>
      </c>
      <c r="C965">
        <v>300</v>
      </c>
      <c r="H965"/>
    </row>
    <row r="966" spans="2:8" x14ac:dyDescent="0.2">
      <c r="B966" s="1" t="s">
        <v>5</v>
      </c>
      <c r="C966">
        <v>100</v>
      </c>
      <c r="H966"/>
    </row>
    <row r="967" spans="2:8" x14ac:dyDescent="0.2">
      <c r="B967" s="1" t="s">
        <v>6</v>
      </c>
      <c r="C967">
        <v>30</v>
      </c>
      <c r="H967"/>
    </row>
    <row r="968" spans="2:8" x14ac:dyDescent="0.2">
      <c r="B968" s="1" t="s">
        <v>7</v>
      </c>
      <c r="C968">
        <v>10</v>
      </c>
      <c r="H968"/>
    </row>
    <row r="969" spans="2:8" x14ac:dyDescent="0.2">
      <c r="B969" s="1" t="s">
        <v>8</v>
      </c>
      <c r="C969">
        <v>0.19999999999999993</v>
      </c>
      <c r="H969"/>
    </row>
    <row r="970" spans="2:8" x14ac:dyDescent="0.2">
      <c r="B970" s="1" t="s">
        <v>9</v>
      </c>
      <c r="C970">
        <v>0.79999999999999971</v>
      </c>
      <c r="H970"/>
    </row>
    <row r="971" spans="2:8" x14ac:dyDescent="0.2">
      <c r="B971" s="1"/>
      <c r="C971" t="e">
        <v>#DIV/0!</v>
      </c>
      <c r="H971"/>
    </row>
    <row r="972" spans="2:8" x14ac:dyDescent="0.2">
      <c r="B972" s="1"/>
      <c r="C972" t="e">
        <v>#DIV/0!</v>
      </c>
      <c r="H972"/>
    </row>
    <row r="973" spans="2:8" x14ac:dyDescent="0.2">
      <c r="B973" s="1"/>
      <c r="C973" t="e">
        <v>#DIV/0!</v>
      </c>
      <c r="H973"/>
    </row>
    <row r="974" spans="2:8" x14ac:dyDescent="0.2">
      <c r="B974" s="1"/>
      <c r="C974" t="e">
        <v>#DIV/0!</v>
      </c>
      <c r="H974"/>
    </row>
    <row r="975" spans="2:8" x14ac:dyDescent="0.2">
      <c r="B975" s="1" t="s">
        <v>22</v>
      </c>
      <c r="C975">
        <v>3248.2610661606009</v>
      </c>
      <c r="H975"/>
    </row>
    <row r="976" spans="2:8" x14ac:dyDescent="0.2">
      <c r="B976" s="1" t="s">
        <v>10</v>
      </c>
      <c r="C976" t="e">
        <v>#DIV/0!</v>
      </c>
      <c r="H976"/>
    </row>
    <row r="977" spans="2:8" x14ac:dyDescent="0.2">
      <c r="B977" s="1" t="s">
        <v>11</v>
      </c>
      <c r="C977">
        <v>223.47980902933719</v>
      </c>
      <c r="H977"/>
    </row>
    <row r="978" spans="2:8" x14ac:dyDescent="0.2">
      <c r="B978" s="1" t="s">
        <v>12</v>
      </c>
      <c r="C978">
        <v>410.24099211873437</v>
      </c>
      <c r="H978"/>
    </row>
    <row r="979" spans="2:8" x14ac:dyDescent="0.2">
      <c r="B979" s="1" t="s">
        <v>13</v>
      </c>
      <c r="C979">
        <v>16</v>
      </c>
      <c r="H979"/>
    </row>
    <row r="980" spans="2:8" x14ac:dyDescent="0.2">
      <c r="B980" s="1" t="s">
        <v>14</v>
      </c>
      <c r="C980">
        <v>16</v>
      </c>
      <c r="H980"/>
    </row>
    <row r="981" spans="2:8" x14ac:dyDescent="0.2">
      <c r="B981" s="1" t="s">
        <v>15</v>
      </c>
      <c r="C981">
        <v>16</v>
      </c>
      <c r="H981"/>
    </row>
    <row r="982" spans="2:8" x14ac:dyDescent="0.2">
      <c r="B982" s="1"/>
      <c r="C982" t="e">
        <v>#DIV/0!</v>
      </c>
      <c r="H982"/>
    </row>
    <row r="983" spans="2:8" x14ac:dyDescent="0.2">
      <c r="B983" s="1" t="s">
        <v>23</v>
      </c>
      <c r="C983">
        <v>2657.3869547611998</v>
      </c>
      <c r="H983"/>
    </row>
    <row r="984" spans="2:8" x14ac:dyDescent="0.2">
      <c r="B984" s="1" t="s">
        <v>16</v>
      </c>
      <c r="C984" t="e">
        <v>#DIV/0!</v>
      </c>
      <c r="H984"/>
    </row>
    <row r="985" spans="2:8" x14ac:dyDescent="0.2">
      <c r="B985" s="1" t="s">
        <v>17</v>
      </c>
      <c r="C985">
        <v>23.76</v>
      </c>
      <c r="H985"/>
    </row>
    <row r="986" spans="2:8" x14ac:dyDescent="0.2">
      <c r="B986" s="1" t="s">
        <v>18</v>
      </c>
      <c r="C986">
        <v>12.44</v>
      </c>
      <c r="H986"/>
    </row>
    <row r="987" spans="2:8" x14ac:dyDescent="0.2">
      <c r="B987" s="1" t="s">
        <v>19</v>
      </c>
      <c r="C987">
        <v>11.8</v>
      </c>
      <c r="H987"/>
    </row>
    <row r="988" spans="2:8" x14ac:dyDescent="0.2">
      <c r="B988" s="1" t="s">
        <v>20</v>
      </c>
      <c r="C988">
        <v>223.39896095001959</v>
      </c>
      <c r="H988"/>
    </row>
    <row r="989" spans="2:8" x14ac:dyDescent="0.2">
      <c r="B989" s="1" t="s">
        <v>21</v>
      </c>
      <c r="C989">
        <v>420.61719635709358</v>
      </c>
      <c r="H989"/>
    </row>
    <row r="993" spans="2:8" x14ac:dyDescent="0.2">
      <c r="B993" s="3" t="s">
        <v>66</v>
      </c>
    </row>
    <row r="995" spans="2:8" x14ac:dyDescent="0.2">
      <c r="B995" s="1" t="s">
        <v>0</v>
      </c>
      <c r="C995">
        <v>6452.5732332371836</v>
      </c>
      <c r="E995" s="4"/>
      <c r="H995"/>
    </row>
    <row r="996" spans="2:8" x14ac:dyDescent="0.2">
      <c r="B996" s="1" t="s">
        <v>1</v>
      </c>
      <c r="C996" t="e">
        <v>#DIV/0!</v>
      </c>
      <c r="E996" s="4"/>
      <c r="H996"/>
    </row>
    <row r="997" spans="2:8" x14ac:dyDescent="0.2">
      <c r="B997" s="1" t="s">
        <v>2</v>
      </c>
      <c r="C997">
        <v>127.79026989041411</v>
      </c>
      <c r="E997" s="4"/>
      <c r="H997"/>
    </row>
    <row r="998" spans="2:8" x14ac:dyDescent="0.2">
      <c r="B998" s="1" t="s">
        <v>3</v>
      </c>
      <c r="C998">
        <v>511.1610795616578</v>
      </c>
      <c r="E998" s="4"/>
      <c r="H998"/>
    </row>
    <row r="999" spans="2:8" x14ac:dyDescent="0.2">
      <c r="B999" s="1" t="s">
        <v>4</v>
      </c>
      <c r="C999">
        <v>300</v>
      </c>
      <c r="E999" s="4"/>
      <c r="H999"/>
    </row>
    <row r="1000" spans="2:8" x14ac:dyDescent="0.2">
      <c r="B1000" s="1" t="s">
        <v>5</v>
      </c>
      <c r="C1000">
        <v>100</v>
      </c>
      <c r="E1000" s="4"/>
      <c r="H1000"/>
    </row>
    <row r="1001" spans="2:8" x14ac:dyDescent="0.2">
      <c r="B1001" s="1" t="s">
        <v>6</v>
      </c>
      <c r="C1001">
        <v>30</v>
      </c>
      <c r="E1001" s="4"/>
      <c r="H1001"/>
    </row>
    <row r="1002" spans="2:8" x14ac:dyDescent="0.2">
      <c r="B1002" s="1" t="s">
        <v>7</v>
      </c>
      <c r="C1002">
        <v>10</v>
      </c>
      <c r="E1002" s="4"/>
      <c r="H1002"/>
    </row>
    <row r="1003" spans="2:8" x14ac:dyDescent="0.2">
      <c r="B1003" s="1" t="s">
        <v>8</v>
      </c>
      <c r="C1003">
        <v>0.19999999999999996</v>
      </c>
      <c r="E1003" s="4"/>
      <c r="H1003"/>
    </row>
    <row r="1004" spans="2:8" x14ac:dyDescent="0.2">
      <c r="B1004" s="1" t="s">
        <v>9</v>
      </c>
      <c r="C1004">
        <v>0.19999999999999996</v>
      </c>
      <c r="E1004" s="4"/>
      <c r="H1004"/>
    </row>
    <row r="1005" spans="2:8" x14ac:dyDescent="0.2">
      <c r="B1005" s="1"/>
      <c r="C1005" t="e">
        <v>#DIV/0!</v>
      </c>
      <c r="E1005" s="4"/>
      <c r="H1005"/>
    </row>
    <row r="1006" spans="2:8" x14ac:dyDescent="0.2">
      <c r="B1006" s="1"/>
      <c r="C1006" t="e">
        <v>#DIV/0!</v>
      </c>
      <c r="E1006" s="4"/>
      <c r="H1006"/>
    </row>
    <row r="1007" spans="2:8" x14ac:dyDescent="0.2">
      <c r="B1007" s="1"/>
      <c r="C1007" t="e">
        <v>#DIV/0!</v>
      </c>
      <c r="E1007" s="4"/>
      <c r="H1007"/>
    </row>
    <row r="1008" spans="2:8" x14ac:dyDescent="0.2">
      <c r="B1008" s="1"/>
      <c r="C1008" t="e">
        <v>#DIV/0!</v>
      </c>
      <c r="E1008" s="4"/>
      <c r="H1008"/>
    </row>
    <row r="1009" spans="2:8" x14ac:dyDescent="0.2">
      <c r="B1009" s="1" t="s">
        <v>22</v>
      </c>
      <c r="C1009">
        <v>3325.0872163873473</v>
      </c>
      <c r="E1009" s="4"/>
      <c r="H1009"/>
    </row>
    <row r="1010" spans="2:8" x14ac:dyDescent="0.2">
      <c r="B1010" s="1" t="s">
        <v>10</v>
      </c>
      <c r="C1010" t="e">
        <v>#DIV/0!</v>
      </c>
      <c r="E1010" s="4"/>
      <c r="H1010"/>
    </row>
    <row r="1011" spans="2:8" x14ac:dyDescent="0.2">
      <c r="B1011" s="1" t="s">
        <v>11</v>
      </c>
      <c r="C1011">
        <v>126.88758813466035</v>
      </c>
      <c r="E1011" s="4"/>
      <c r="H1011"/>
    </row>
    <row r="1012" spans="2:8" x14ac:dyDescent="0.2">
      <c r="B1012" s="1" t="s">
        <v>12</v>
      </c>
      <c r="C1012">
        <v>507.55035253864264</v>
      </c>
      <c r="E1012" s="4"/>
      <c r="H1012"/>
    </row>
    <row r="1013" spans="2:8" x14ac:dyDescent="0.2">
      <c r="B1013" s="1" t="s">
        <v>13</v>
      </c>
      <c r="C1013">
        <v>16</v>
      </c>
      <c r="E1013" s="4"/>
      <c r="H1013"/>
    </row>
    <row r="1014" spans="2:8" x14ac:dyDescent="0.2">
      <c r="B1014" s="1" t="s">
        <v>14</v>
      </c>
      <c r="C1014">
        <v>16</v>
      </c>
      <c r="E1014" s="4"/>
      <c r="H1014"/>
    </row>
    <row r="1015" spans="2:8" x14ac:dyDescent="0.2">
      <c r="B1015" s="1" t="s">
        <v>15</v>
      </c>
      <c r="C1015">
        <v>16</v>
      </c>
      <c r="E1015" s="4"/>
      <c r="H1015"/>
    </row>
    <row r="1016" spans="2:8" x14ac:dyDescent="0.2">
      <c r="B1016" s="1"/>
      <c r="C1016" t="e">
        <v>#DIV/0!</v>
      </c>
      <c r="E1016" s="4"/>
      <c r="H1016"/>
    </row>
    <row r="1017" spans="2:8" x14ac:dyDescent="0.2">
      <c r="B1017" s="1" t="s">
        <v>23</v>
      </c>
      <c r="C1017">
        <v>2565.0500058999996</v>
      </c>
      <c r="E1017" s="4"/>
      <c r="H1017"/>
    </row>
    <row r="1018" spans="2:8" x14ac:dyDescent="0.2">
      <c r="B1018" s="1" t="s">
        <v>16</v>
      </c>
      <c r="C1018" t="e">
        <v>#DIV/0!</v>
      </c>
      <c r="E1018" s="4"/>
      <c r="H1018"/>
    </row>
    <row r="1019" spans="2:8" x14ac:dyDescent="0.2">
      <c r="B1019" s="1" t="s">
        <v>17</v>
      </c>
      <c r="C1019">
        <v>24.938775510204081</v>
      </c>
      <c r="E1019" s="4"/>
      <c r="H1019"/>
    </row>
    <row r="1020" spans="2:8" x14ac:dyDescent="0.2">
      <c r="B1020" s="1" t="s">
        <v>18</v>
      </c>
      <c r="C1020">
        <v>12.510204081632653</v>
      </c>
      <c r="E1020" s="4"/>
      <c r="H1020"/>
    </row>
    <row r="1021" spans="2:8" x14ac:dyDescent="0.2">
      <c r="B1021" s="1" t="s">
        <v>19</v>
      </c>
      <c r="C1021">
        <v>10.551020408163266</v>
      </c>
      <c r="E1021" s="4"/>
      <c r="H1021"/>
    </row>
    <row r="1022" spans="2:8" x14ac:dyDescent="0.2">
      <c r="B1022" s="1" t="s">
        <v>20</v>
      </c>
      <c r="C1022">
        <v>128.01168615656476</v>
      </c>
      <c r="E1022" s="4"/>
      <c r="H1022"/>
    </row>
    <row r="1023" spans="2:8" x14ac:dyDescent="0.2">
      <c r="B1023" s="1" t="s">
        <v>21</v>
      </c>
      <c r="C1023">
        <v>512.04674462626042</v>
      </c>
      <c r="E1023" s="4"/>
      <c r="H1023"/>
    </row>
    <row r="1027" spans="2:8" x14ac:dyDescent="0.2">
      <c r="B1027" s="3" t="s">
        <v>67</v>
      </c>
    </row>
    <row r="1029" spans="2:8" x14ac:dyDescent="0.2">
      <c r="B1029" s="1" t="s">
        <v>0</v>
      </c>
      <c r="C1029">
        <v>6493.510316247749</v>
      </c>
      <c r="H1029"/>
    </row>
    <row r="1030" spans="2:8" x14ac:dyDescent="0.2">
      <c r="B1030" s="1" t="s">
        <v>1</v>
      </c>
      <c r="C1030" t="e">
        <v>#DIV/0!</v>
      </c>
      <c r="H1030"/>
    </row>
    <row r="1031" spans="2:8" x14ac:dyDescent="0.2">
      <c r="B1031" s="1" t="s">
        <v>2</v>
      </c>
      <c r="C1031">
        <v>496.3237263984808</v>
      </c>
      <c r="H1031"/>
    </row>
    <row r="1032" spans="2:8" x14ac:dyDescent="0.2">
      <c r="B1032" s="1" t="s">
        <v>3</v>
      </c>
      <c r="C1032">
        <v>490.76519978108337</v>
      </c>
      <c r="H1032"/>
    </row>
    <row r="1033" spans="2:8" x14ac:dyDescent="0.2">
      <c r="B1033" s="1" t="s">
        <v>4</v>
      </c>
      <c r="C1033">
        <v>300</v>
      </c>
      <c r="H1033"/>
    </row>
    <row r="1034" spans="2:8" x14ac:dyDescent="0.2">
      <c r="B1034" s="1" t="s">
        <v>5</v>
      </c>
      <c r="C1034">
        <v>100</v>
      </c>
      <c r="H1034"/>
    </row>
    <row r="1035" spans="2:8" x14ac:dyDescent="0.2">
      <c r="B1035" s="1" t="s">
        <v>6</v>
      </c>
      <c r="C1035">
        <v>30</v>
      </c>
      <c r="H1035"/>
    </row>
    <row r="1036" spans="2:8" x14ac:dyDescent="0.2">
      <c r="B1036" s="1" t="s">
        <v>7</v>
      </c>
      <c r="C1036">
        <v>30</v>
      </c>
      <c r="H1036"/>
    </row>
    <row r="1037" spans="2:8" x14ac:dyDescent="0.2">
      <c r="B1037" s="1" t="s">
        <v>8</v>
      </c>
      <c r="C1037">
        <v>0.19999999999999993</v>
      </c>
      <c r="H1037"/>
    </row>
    <row r="1038" spans="2:8" x14ac:dyDescent="0.2">
      <c r="B1038" s="1" t="s">
        <v>9</v>
      </c>
      <c r="C1038">
        <v>0.79999999999999971</v>
      </c>
      <c r="H1038"/>
    </row>
    <row r="1039" spans="2:8" x14ac:dyDescent="0.2">
      <c r="B1039" s="1"/>
      <c r="C1039" t="e">
        <v>#DIV/0!</v>
      </c>
      <c r="H1039"/>
    </row>
    <row r="1040" spans="2:8" x14ac:dyDescent="0.2">
      <c r="B1040" s="1"/>
      <c r="C1040" t="e">
        <v>#DIV/0!</v>
      </c>
      <c r="H1040"/>
    </row>
    <row r="1041" spans="2:8" x14ac:dyDescent="0.2">
      <c r="B1041" s="1"/>
      <c r="C1041" t="e">
        <v>#DIV/0!</v>
      </c>
      <c r="H1041"/>
    </row>
    <row r="1042" spans="2:8" x14ac:dyDescent="0.2">
      <c r="B1042" s="1"/>
      <c r="C1042" t="e">
        <v>#DIV/0!</v>
      </c>
      <c r="H1042"/>
    </row>
    <row r="1043" spans="2:8" x14ac:dyDescent="0.2">
      <c r="B1043" s="1" t="s">
        <v>22</v>
      </c>
      <c r="C1043">
        <v>3345.5239473390011</v>
      </c>
      <c r="H1043"/>
    </row>
    <row r="1044" spans="2:8" x14ac:dyDescent="0.2">
      <c r="B1044" s="1" t="s">
        <v>10</v>
      </c>
      <c r="C1044" t="e">
        <v>#DIV/0!</v>
      </c>
      <c r="H1044"/>
    </row>
    <row r="1045" spans="2:8" x14ac:dyDescent="0.2">
      <c r="B1045" s="1" t="s">
        <v>11</v>
      </c>
      <c r="C1045">
        <v>486.09878300925237</v>
      </c>
      <c r="H1045"/>
    </row>
    <row r="1046" spans="2:8" x14ac:dyDescent="0.2">
      <c r="B1046" s="1" t="s">
        <v>12</v>
      </c>
      <c r="C1046">
        <v>485.52227107573231</v>
      </c>
      <c r="H1046"/>
    </row>
    <row r="1047" spans="2:8" x14ac:dyDescent="0.2">
      <c r="B1047" s="1" t="s">
        <v>13</v>
      </c>
      <c r="C1047">
        <v>16</v>
      </c>
      <c r="H1047"/>
    </row>
    <row r="1048" spans="2:8" x14ac:dyDescent="0.2">
      <c r="B1048" s="1" t="s">
        <v>14</v>
      </c>
      <c r="C1048">
        <v>16</v>
      </c>
      <c r="H1048"/>
    </row>
    <row r="1049" spans="2:8" x14ac:dyDescent="0.2">
      <c r="B1049" s="1" t="s">
        <v>15</v>
      </c>
      <c r="C1049">
        <v>16</v>
      </c>
      <c r="H1049"/>
    </row>
    <row r="1050" spans="2:8" x14ac:dyDescent="0.2">
      <c r="B1050" s="1"/>
      <c r="C1050" t="e">
        <v>#DIV/0!</v>
      </c>
      <c r="H1050"/>
    </row>
    <row r="1051" spans="2:8" x14ac:dyDescent="0.2">
      <c r="B1051" s="1" t="s">
        <v>23</v>
      </c>
      <c r="C1051">
        <v>2623.6434020286006</v>
      </c>
      <c r="H1051"/>
    </row>
    <row r="1052" spans="2:8" x14ac:dyDescent="0.2">
      <c r="B1052" s="1" t="s">
        <v>16</v>
      </c>
      <c r="C1052" t="e">
        <v>#DIV/0!</v>
      </c>
      <c r="H1052"/>
    </row>
    <row r="1053" spans="2:8" x14ac:dyDescent="0.2">
      <c r="B1053" s="1" t="s">
        <v>17</v>
      </c>
      <c r="C1053">
        <v>23.34</v>
      </c>
      <c r="H1053"/>
    </row>
    <row r="1054" spans="2:8" x14ac:dyDescent="0.2">
      <c r="B1054" s="1" t="s">
        <v>18</v>
      </c>
      <c r="C1054">
        <v>11.88</v>
      </c>
      <c r="H1054"/>
    </row>
    <row r="1055" spans="2:8" x14ac:dyDescent="0.2">
      <c r="B1055" s="1" t="s">
        <v>19</v>
      </c>
      <c r="C1055">
        <v>12.78</v>
      </c>
      <c r="H1055"/>
    </row>
    <row r="1056" spans="2:8" x14ac:dyDescent="0.2">
      <c r="B1056" s="1" t="s">
        <v>20</v>
      </c>
      <c r="C1056">
        <v>508.54330615014692</v>
      </c>
      <c r="H1056"/>
    </row>
    <row r="1057" spans="2:8" x14ac:dyDescent="0.2">
      <c r="B1057" s="1" t="s">
        <v>21</v>
      </c>
      <c r="C1057">
        <v>491.83513132159101</v>
      </c>
      <c r="H1057"/>
    </row>
    <row r="1061" spans="2:8" x14ac:dyDescent="0.2">
      <c r="B1061" s="3" t="s">
        <v>68</v>
      </c>
    </row>
    <row r="1063" spans="2:8" x14ac:dyDescent="0.2">
      <c r="B1063" s="1" t="s">
        <v>0</v>
      </c>
      <c r="C1063">
        <v>6222.4431821305616</v>
      </c>
      <c r="H1063"/>
    </row>
    <row r="1064" spans="2:8" x14ac:dyDescent="0.2">
      <c r="B1064" s="1" t="s">
        <v>1</v>
      </c>
      <c r="C1064" t="e">
        <v>#DIV/0!</v>
      </c>
      <c r="H1064"/>
    </row>
    <row r="1065" spans="2:8" x14ac:dyDescent="0.2">
      <c r="B1065" s="1" t="s">
        <v>2</v>
      </c>
      <c r="C1065">
        <v>192.44831946147494</v>
      </c>
      <c r="H1065"/>
    </row>
    <row r="1066" spans="2:8" x14ac:dyDescent="0.2">
      <c r="B1066" s="1" t="s">
        <v>3</v>
      </c>
      <c r="C1066">
        <v>769.79327784590077</v>
      </c>
      <c r="H1066"/>
    </row>
    <row r="1067" spans="2:8" x14ac:dyDescent="0.2">
      <c r="B1067" s="1" t="s">
        <v>4</v>
      </c>
      <c r="C1067">
        <v>300</v>
      </c>
      <c r="H1067"/>
    </row>
    <row r="1068" spans="2:8" x14ac:dyDescent="0.2">
      <c r="B1068" s="1" t="s">
        <v>5</v>
      </c>
      <c r="C1068">
        <v>100</v>
      </c>
      <c r="H1068"/>
    </row>
    <row r="1069" spans="2:8" x14ac:dyDescent="0.2">
      <c r="B1069" s="1" t="s">
        <v>6</v>
      </c>
      <c r="C1069">
        <v>30</v>
      </c>
      <c r="H1069"/>
    </row>
    <row r="1070" spans="2:8" x14ac:dyDescent="0.2">
      <c r="B1070" s="1" t="s">
        <v>7</v>
      </c>
      <c r="C1070">
        <v>30</v>
      </c>
      <c r="H1070"/>
    </row>
    <row r="1071" spans="2:8" x14ac:dyDescent="0.2">
      <c r="B1071" s="1" t="s">
        <v>8</v>
      </c>
      <c r="C1071">
        <v>0.19999999999999993</v>
      </c>
      <c r="H1071"/>
    </row>
    <row r="1072" spans="2:8" x14ac:dyDescent="0.2">
      <c r="B1072" s="1" t="s">
        <v>9</v>
      </c>
      <c r="C1072">
        <v>0.19999999999999993</v>
      </c>
      <c r="H1072"/>
    </row>
    <row r="1073" spans="2:8" x14ac:dyDescent="0.2">
      <c r="B1073" s="1"/>
      <c r="C1073" t="e">
        <v>#DIV/0!</v>
      </c>
      <c r="H1073"/>
    </row>
    <row r="1074" spans="2:8" x14ac:dyDescent="0.2">
      <c r="B1074" s="1"/>
      <c r="C1074" t="e">
        <v>#DIV/0!</v>
      </c>
      <c r="H1074"/>
    </row>
    <row r="1075" spans="2:8" x14ac:dyDescent="0.2">
      <c r="B1075" s="1"/>
      <c r="C1075" t="e">
        <v>#DIV/0!</v>
      </c>
      <c r="H1075"/>
    </row>
    <row r="1076" spans="2:8" x14ac:dyDescent="0.2">
      <c r="B1076" s="1"/>
      <c r="C1076" t="e">
        <v>#DIV/0!</v>
      </c>
      <c r="H1076"/>
    </row>
    <row r="1077" spans="2:8" x14ac:dyDescent="0.2">
      <c r="B1077" s="1" t="s">
        <v>22</v>
      </c>
      <c r="C1077">
        <v>3148.6700812243998</v>
      </c>
      <c r="H1077"/>
    </row>
    <row r="1078" spans="2:8" x14ac:dyDescent="0.2">
      <c r="B1078" s="1" t="s">
        <v>10</v>
      </c>
      <c r="C1078" t="e">
        <v>#DIV/0!</v>
      </c>
      <c r="H1078"/>
    </row>
    <row r="1079" spans="2:8" x14ac:dyDescent="0.2">
      <c r="B1079" s="1" t="s">
        <v>11</v>
      </c>
      <c r="C1079">
        <v>194.5676778575986</v>
      </c>
      <c r="H1079"/>
    </row>
    <row r="1080" spans="2:8" x14ac:dyDescent="0.2">
      <c r="B1080" s="1" t="s">
        <v>12</v>
      </c>
      <c r="C1080">
        <v>778.27071143039632</v>
      </c>
      <c r="H1080"/>
    </row>
    <row r="1081" spans="2:8" x14ac:dyDescent="0.2">
      <c r="B1081" s="1" t="s">
        <v>13</v>
      </c>
      <c r="C1081">
        <v>16</v>
      </c>
      <c r="H1081"/>
    </row>
    <row r="1082" spans="2:8" x14ac:dyDescent="0.2">
      <c r="B1082" s="1" t="s">
        <v>14</v>
      </c>
      <c r="C1082">
        <v>16</v>
      </c>
      <c r="H1082"/>
    </row>
    <row r="1083" spans="2:8" x14ac:dyDescent="0.2">
      <c r="B1083" s="1" t="s">
        <v>15</v>
      </c>
      <c r="C1083">
        <v>16</v>
      </c>
      <c r="H1083"/>
    </row>
    <row r="1084" spans="2:8" x14ac:dyDescent="0.2">
      <c r="B1084" s="1"/>
      <c r="C1084" t="e">
        <v>#DIV/0!</v>
      </c>
      <c r="H1084"/>
    </row>
    <row r="1085" spans="2:8" x14ac:dyDescent="0.2">
      <c r="B1085" s="1" t="s">
        <v>23</v>
      </c>
      <c r="C1085">
        <v>1734.8598947102003</v>
      </c>
      <c r="H1085"/>
    </row>
    <row r="1086" spans="2:8" x14ac:dyDescent="0.2">
      <c r="B1086" s="1" t="s">
        <v>16</v>
      </c>
      <c r="C1086" t="e">
        <v>#DIV/0!</v>
      </c>
      <c r="H1086"/>
    </row>
    <row r="1087" spans="2:8" x14ac:dyDescent="0.2">
      <c r="B1087" s="1" t="s">
        <v>17</v>
      </c>
      <c r="C1087">
        <v>22.9</v>
      </c>
      <c r="H1087"/>
    </row>
    <row r="1088" spans="2:8" x14ac:dyDescent="0.2">
      <c r="B1088" s="1" t="s">
        <v>18</v>
      </c>
      <c r="C1088">
        <v>3.9</v>
      </c>
      <c r="H1088"/>
    </row>
    <row r="1089" spans="2:8" x14ac:dyDescent="0.2">
      <c r="B1089" s="1" t="s">
        <v>19</v>
      </c>
      <c r="C1089">
        <v>21.2</v>
      </c>
      <c r="H1089"/>
    </row>
    <row r="1090" spans="2:8" x14ac:dyDescent="0.2">
      <c r="B1090" s="1" t="s">
        <v>20</v>
      </c>
      <c r="C1090">
        <v>192.80697548740406</v>
      </c>
      <c r="H1090"/>
    </row>
    <row r="1091" spans="2:8" x14ac:dyDescent="0.2">
      <c r="B1091" s="1" t="s">
        <v>21</v>
      </c>
      <c r="C1091">
        <v>771.22790194961783</v>
      </c>
      <c r="H1091"/>
    </row>
    <row r="1095" spans="2:8" x14ac:dyDescent="0.2">
      <c r="B1095" s="3" t="s">
        <v>69</v>
      </c>
    </row>
    <row r="1097" spans="2:8" x14ac:dyDescent="0.2">
      <c r="B1097" s="1" t="s">
        <v>0</v>
      </c>
      <c r="C1097">
        <v>6389.6003063276958</v>
      </c>
      <c r="H1097"/>
    </row>
    <row r="1098" spans="2:8" x14ac:dyDescent="0.2">
      <c r="B1098" s="1" t="s">
        <v>1</v>
      </c>
      <c r="C1098" t="e">
        <v>#DIV/0!</v>
      </c>
      <c r="H1098"/>
    </row>
    <row r="1099" spans="2:8" x14ac:dyDescent="0.2">
      <c r="B1099" s="1" t="s">
        <v>2</v>
      </c>
      <c r="C1099">
        <v>262.53693605916391</v>
      </c>
      <c r="H1099"/>
    </row>
    <row r="1100" spans="2:8" x14ac:dyDescent="0.2">
      <c r="B1100" s="1" t="s">
        <v>3</v>
      </c>
      <c r="C1100">
        <v>65.634234014791033</v>
      </c>
      <c r="H1100"/>
    </row>
    <row r="1101" spans="2:8" x14ac:dyDescent="0.2">
      <c r="B1101" s="1" t="s">
        <v>4</v>
      </c>
      <c r="C1101">
        <v>100</v>
      </c>
      <c r="H1101"/>
    </row>
    <row r="1102" spans="2:8" x14ac:dyDescent="0.2">
      <c r="B1102" s="1" t="s">
        <v>5</v>
      </c>
      <c r="C1102">
        <v>300</v>
      </c>
      <c r="H1102"/>
    </row>
    <row r="1103" spans="2:8" x14ac:dyDescent="0.2">
      <c r="B1103" s="1" t="s">
        <v>6</v>
      </c>
      <c r="C1103">
        <v>10</v>
      </c>
      <c r="H1103"/>
    </row>
    <row r="1104" spans="2:8" x14ac:dyDescent="0.2">
      <c r="B1104" s="1" t="s">
        <v>7</v>
      </c>
      <c r="C1104">
        <v>10</v>
      </c>
      <c r="H1104"/>
    </row>
    <row r="1105" spans="2:8" x14ac:dyDescent="0.2">
      <c r="B1105" s="1" t="s">
        <v>8</v>
      </c>
      <c r="C1105">
        <v>0.79999999999999971</v>
      </c>
      <c r="H1105"/>
    </row>
    <row r="1106" spans="2:8" x14ac:dyDescent="0.2">
      <c r="B1106" s="1" t="s">
        <v>9</v>
      </c>
      <c r="C1106">
        <v>0.79999999999999971</v>
      </c>
      <c r="H1106"/>
    </row>
    <row r="1107" spans="2:8" x14ac:dyDescent="0.2">
      <c r="B1107" s="1"/>
      <c r="C1107" t="e">
        <v>#DIV/0!</v>
      </c>
      <c r="H1107"/>
    </row>
    <row r="1108" spans="2:8" x14ac:dyDescent="0.2">
      <c r="B1108" s="1"/>
      <c r="C1108" t="e">
        <v>#DIV/0!</v>
      </c>
      <c r="H1108"/>
    </row>
    <row r="1109" spans="2:8" x14ac:dyDescent="0.2">
      <c r="B1109" s="1"/>
      <c r="C1109" t="e">
        <v>#DIV/0!</v>
      </c>
      <c r="H1109"/>
    </row>
    <row r="1110" spans="2:8" x14ac:dyDescent="0.2">
      <c r="B1110" s="1"/>
      <c r="C1110" t="e">
        <v>#DIV/0!</v>
      </c>
      <c r="H1110"/>
    </row>
    <row r="1111" spans="2:8" x14ac:dyDescent="0.2">
      <c r="B1111" s="1" t="s">
        <v>22</v>
      </c>
      <c r="C1111">
        <v>3355.0256004062003</v>
      </c>
      <c r="E1111">
        <v>3247</v>
      </c>
      <c r="F1111">
        <v>3114</v>
      </c>
      <c r="H1111"/>
    </row>
    <row r="1112" spans="2:8" x14ac:dyDescent="0.2">
      <c r="B1112" s="1" t="s">
        <v>10</v>
      </c>
      <c r="C1112" t="e">
        <v>#DIV/0!</v>
      </c>
      <c r="H1112"/>
    </row>
    <row r="1113" spans="2:8" x14ac:dyDescent="0.2">
      <c r="B1113" s="1" t="s">
        <v>11</v>
      </c>
      <c r="C1113">
        <v>260.12059511674784</v>
      </c>
      <c r="H1113"/>
    </row>
    <row r="1114" spans="2:8" x14ac:dyDescent="0.2">
      <c r="B1114" s="1" t="s">
        <v>12</v>
      </c>
      <c r="C1114">
        <v>65.030148779187073</v>
      </c>
      <c r="H1114"/>
    </row>
    <row r="1115" spans="2:8" x14ac:dyDescent="0.2">
      <c r="B1115" s="1" t="s">
        <v>13</v>
      </c>
      <c r="C1115">
        <v>16</v>
      </c>
      <c r="H1115"/>
    </row>
    <row r="1116" spans="2:8" x14ac:dyDescent="0.2">
      <c r="B1116" s="1" t="s">
        <v>14</v>
      </c>
      <c r="C1116">
        <v>16</v>
      </c>
      <c r="H1116"/>
    </row>
    <row r="1117" spans="2:8" x14ac:dyDescent="0.2">
      <c r="B1117" s="1" t="s">
        <v>15</v>
      </c>
      <c r="C1117">
        <v>16</v>
      </c>
      <c r="H1117"/>
    </row>
    <row r="1118" spans="2:8" x14ac:dyDescent="0.2">
      <c r="B1118" s="1"/>
      <c r="C1118" t="e">
        <v>#DIV/0!</v>
      </c>
      <c r="H1118"/>
    </row>
    <row r="1119" spans="2:8" x14ac:dyDescent="0.2">
      <c r="B1119" s="1" t="s">
        <v>23</v>
      </c>
      <c r="C1119">
        <v>1890.9354812678</v>
      </c>
      <c r="H1119"/>
    </row>
    <row r="1120" spans="2:8" x14ac:dyDescent="0.2">
      <c r="B1120" s="1" t="s">
        <v>16</v>
      </c>
      <c r="C1120" t="e">
        <v>#DIV/0!</v>
      </c>
      <c r="H1120"/>
    </row>
    <row r="1121" spans="2:8" x14ac:dyDescent="0.2">
      <c r="B1121" s="1" t="s">
        <v>17</v>
      </c>
      <c r="C1121">
        <v>22.48</v>
      </c>
      <c r="H1121"/>
    </row>
    <row r="1122" spans="2:8" x14ac:dyDescent="0.2">
      <c r="B1122" s="1" t="s">
        <v>18</v>
      </c>
      <c r="C1122">
        <v>21.8</v>
      </c>
      <c r="H1122"/>
    </row>
    <row r="1123" spans="2:8" x14ac:dyDescent="0.2">
      <c r="B1123" s="1" t="s">
        <v>19</v>
      </c>
      <c r="C1123">
        <v>3.72</v>
      </c>
      <c r="H1123"/>
    </row>
    <row r="1124" spans="2:8" x14ac:dyDescent="0.2">
      <c r="B1124" s="1" t="s">
        <v>20</v>
      </c>
      <c r="C1124">
        <v>263.00192310004962</v>
      </c>
      <c r="H1124"/>
    </row>
    <row r="1125" spans="2:8" x14ac:dyDescent="0.2">
      <c r="B1125" s="1" t="s">
        <v>21</v>
      </c>
      <c r="C1125">
        <v>65.750480775012505</v>
      </c>
      <c r="H1125"/>
    </row>
    <row r="1129" spans="2:8" x14ac:dyDescent="0.2">
      <c r="B1129" s="3" t="s">
        <v>70</v>
      </c>
    </row>
    <row r="1131" spans="2:8" x14ac:dyDescent="0.2">
      <c r="B1131" s="1" t="s">
        <v>0</v>
      </c>
      <c r="C1131">
        <v>6444.1894495422803</v>
      </c>
      <c r="H1131"/>
    </row>
    <row r="1132" spans="2:8" x14ac:dyDescent="0.2">
      <c r="B1132" s="1" t="s">
        <v>1</v>
      </c>
      <c r="C1132" t="e">
        <v>#DIV/0!</v>
      </c>
      <c r="H1132"/>
    </row>
    <row r="1133" spans="2:8" x14ac:dyDescent="0.2">
      <c r="B1133" s="1" t="s">
        <v>2</v>
      </c>
      <c r="C1133">
        <v>163.59235073009319</v>
      </c>
      <c r="H1133"/>
    </row>
    <row r="1134" spans="2:8" x14ac:dyDescent="0.2">
      <c r="B1134" s="1" t="s">
        <v>3</v>
      </c>
      <c r="C1134">
        <v>162.39771496687897</v>
      </c>
      <c r="H1134"/>
    </row>
    <row r="1135" spans="2:8" x14ac:dyDescent="0.2">
      <c r="B1135" s="1" t="s">
        <v>4</v>
      </c>
      <c r="C1135">
        <v>100</v>
      </c>
      <c r="H1135"/>
    </row>
    <row r="1136" spans="2:8" x14ac:dyDescent="0.2">
      <c r="B1136" s="1" t="s">
        <v>5</v>
      </c>
      <c r="C1136">
        <v>300</v>
      </c>
      <c r="H1136"/>
    </row>
    <row r="1137" spans="2:8" x14ac:dyDescent="0.2">
      <c r="B1137" s="1" t="s">
        <v>6</v>
      </c>
      <c r="C1137">
        <v>10</v>
      </c>
      <c r="H1137"/>
    </row>
    <row r="1138" spans="2:8" x14ac:dyDescent="0.2">
      <c r="B1138" s="1" t="s">
        <v>7</v>
      </c>
      <c r="C1138">
        <v>10</v>
      </c>
      <c r="H1138"/>
    </row>
    <row r="1139" spans="2:8" x14ac:dyDescent="0.2">
      <c r="B1139" s="1" t="s">
        <v>8</v>
      </c>
      <c r="C1139">
        <v>0.79999999999999971</v>
      </c>
      <c r="H1139"/>
    </row>
    <row r="1140" spans="2:8" x14ac:dyDescent="0.2">
      <c r="B1140" s="1" t="s">
        <v>9</v>
      </c>
      <c r="C1140">
        <v>0.19999999999999993</v>
      </c>
      <c r="H1140"/>
    </row>
    <row r="1141" spans="2:8" x14ac:dyDescent="0.2">
      <c r="B1141" s="1"/>
      <c r="C1141" t="e">
        <v>#DIV/0!</v>
      </c>
      <c r="H1141"/>
    </row>
    <row r="1142" spans="2:8" x14ac:dyDescent="0.2">
      <c r="B1142" s="1"/>
      <c r="C1142" t="e">
        <v>#DIV/0!</v>
      </c>
      <c r="H1142"/>
    </row>
    <row r="1143" spans="2:8" x14ac:dyDescent="0.2">
      <c r="B1143" s="1"/>
      <c r="C1143" t="e">
        <v>#DIV/0!</v>
      </c>
      <c r="H1143"/>
    </row>
    <row r="1144" spans="2:8" x14ac:dyDescent="0.2">
      <c r="B1144" s="1"/>
      <c r="C1144" t="e">
        <v>#DIV/0!</v>
      </c>
      <c r="H1144"/>
    </row>
    <row r="1145" spans="2:8" x14ac:dyDescent="0.2">
      <c r="B1145" s="1" t="s">
        <v>22</v>
      </c>
      <c r="C1145">
        <v>3376.6666507233995</v>
      </c>
      <c r="H1145"/>
    </row>
    <row r="1146" spans="2:8" x14ac:dyDescent="0.2">
      <c r="B1146" s="1" t="s">
        <v>10</v>
      </c>
      <c r="C1146" t="e">
        <v>#DIV/0!</v>
      </c>
      <c r="H1146"/>
    </row>
    <row r="1147" spans="2:8" x14ac:dyDescent="0.2">
      <c r="B1147" s="1" t="s">
        <v>11</v>
      </c>
      <c r="C1147">
        <v>162.5424223926637</v>
      </c>
      <c r="H1147"/>
    </row>
    <row r="1148" spans="2:8" x14ac:dyDescent="0.2">
      <c r="B1148" s="1" t="s">
        <v>12</v>
      </c>
      <c r="C1148">
        <v>167.7810837413075</v>
      </c>
      <c r="H1148"/>
    </row>
    <row r="1149" spans="2:8" x14ac:dyDescent="0.2">
      <c r="B1149" s="1" t="s">
        <v>13</v>
      </c>
      <c r="C1149">
        <v>16</v>
      </c>
      <c r="H1149"/>
    </row>
    <row r="1150" spans="2:8" x14ac:dyDescent="0.2">
      <c r="B1150" s="1" t="s">
        <v>14</v>
      </c>
      <c r="C1150">
        <v>16</v>
      </c>
      <c r="H1150"/>
    </row>
    <row r="1151" spans="2:8" x14ac:dyDescent="0.2">
      <c r="B1151" s="1" t="s">
        <v>15</v>
      </c>
      <c r="C1151">
        <v>16</v>
      </c>
      <c r="H1151"/>
    </row>
    <row r="1152" spans="2:8" x14ac:dyDescent="0.2">
      <c r="B1152" s="1"/>
      <c r="C1152" t="e">
        <v>#DIV/0!</v>
      </c>
      <c r="H1152"/>
    </row>
    <row r="1153" spans="2:8" x14ac:dyDescent="0.2">
      <c r="B1153" s="1" t="s">
        <v>23</v>
      </c>
      <c r="C1153">
        <v>2591.4592658490001</v>
      </c>
      <c r="H1153"/>
    </row>
    <row r="1154" spans="2:8" x14ac:dyDescent="0.2">
      <c r="B1154" s="1" t="s">
        <v>16</v>
      </c>
      <c r="C1154" t="e">
        <v>#DIV/0!</v>
      </c>
      <c r="H1154"/>
    </row>
    <row r="1155" spans="2:8" x14ac:dyDescent="0.2">
      <c r="B1155" s="1" t="s">
        <v>17</v>
      </c>
      <c r="C1155">
        <v>23.52</v>
      </c>
      <c r="H1155"/>
    </row>
    <row r="1156" spans="2:8" x14ac:dyDescent="0.2">
      <c r="B1156" s="1" t="s">
        <v>18</v>
      </c>
      <c r="C1156">
        <v>12.58</v>
      </c>
      <c r="H1156"/>
    </row>
    <row r="1157" spans="2:8" x14ac:dyDescent="0.2">
      <c r="B1157" s="1" t="s">
        <v>19</v>
      </c>
      <c r="C1157">
        <v>11.9</v>
      </c>
      <c r="H1157"/>
    </row>
    <row r="1158" spans="2:8" x14ac:dyDescent="0.2">
      <c r="B1158" s="1" t="s">
        <v>20</v>
      </c>
      <c r="C1158">
        <v>166.99486975690223</v>
      </c>
      <c r="H1158"/>
    </row>
    <row r="1159" spans="2:8" x14ac:dyDescent="0.2">
      <c r="B1159" s="1" t="s">
        <v>21</v>
      </c>
      <c r="C1159">
        <v>162.91937413553413</v>
      </c>
      <c r="H1159"/>
    </row>
    <row r="1163" spans="2:8" x14ac:dyDescent="0.2">
      <c r="B1163" s="3" t="s">
        <v>71</v>
      </c>
    </row>
    <row r="1165" spans="2:8" x14ac:dyDescent="0.2">
      <c r="B1165" s="1" t="s">
        <v>0</v>
      </c>
      <c r="C1165">
        <v>6457.459989709776</v>
      </c>
      <c r="H1165"/>
    </row>
    <row r="1166" spans="2:8" x14ac:dyDescent="0.2">
      <c r="B1166" s="1" t="s">
        <v>1</v>
      </c>
      <c r="C1166" t="e">
        <v>#DIV/0!</v>
      </c>
      <c r="H1166"/>
    </row>
    <row r="1167" spans="2:8" x14ac:dyDescent="0.2">
      <c r="B1167" s="1" t="s">
        <v>2</v>
      </c>
      <c r="C1167">
        <v>530.41281828878414</v>
      </c>
      <c r="H1167"/>
    </row>
    <row r="1168" spans="2:8" x14ac:dyDescent="0.2">
      <c r="B1168" s="1" t="s">
        <v>3</v>
      </c>
      <c r="C1168">
        <v>132.60320457219569</v>
      </c>
      <c r="H1168"/>
    </row>
    <row r="1169" spans="2:8" x14ac:dyDescent="0.2">
      <c r="B1169" s="1" t="s">
        <v>4</v>
      </c>
      <c r="C1169">
        <v>100</v>
      </c>
      <c r="H1169"/>
    </row>
    <row r="1170" spans="2:8" x14ac:dyDescent="0.2">
      <c r="B1170" s="1" t="s">
        <v>5</v>
      </c>
      <c r="C1170">
        <v>300</v>
      </c>
      <c r="H1170"/>
    </row>
    <row r="1171" spans="2:8" x14ac:dyDescent="0.2">
      <c r="B1171" s="1" t="s">
        <v>6</v>
      </c>
      <c r="C1171">
        <v>10</v>
      </c>
      <c r="H1171"/>
    </row>
    <row r="1172" spans="2:8" x14ac:dyDescent="0.2">
      <c r="B1172" s="1" t="s">
        <v>7</v>
      </c>
      <c r="C1172">
        <v>30</v>
      </c>
      <c r="H1172"/>
    </row>
    <row r="1173" spans="2:8" x14ac:dyDescent="0.2">
      <c r="B1173" s="1" t="s">
        <v>8</v>
      </c>
      <c r="C1173">
        <v>0.79999999999999971</v>
      </c>
      <c r="H1173"/>
    </row>
    <row r="1174" spans="2:8" x14ac:dyDescent="0.2">
      <c r="B1174" s="1" t="s">
        <v>9</v>
      </c>
      <c r="C1174">
        <v>0.79999999999999971</v>
      </c>
      <c r="H1174"/>
    </row>
    <row r="1175" spans="2:8" x14ac:dyDescent="0.2">
      <c r="B1175" s="1"/>
      <c r="C1175" t="e">
        <v>#DIV/0!</v>
      </c>
      <c r="H1175"/>
    </row>
    <row r="1176" spans="2:8" x14ac:dyDescent="0.2">
      <c r="B1176" s="1"/>
      <c r="C1176" t="e">
        <v>#DIV/0!</v>
      </c>
      <c r="H1176"/>
    </row>
    <row r="1177" spans="2:8" x14ac:dyDescent="0.2">
      <c r="B1177" s="1"/>
      <c r="C1177" t="e">
        <v>#DIV/0!</v>
      </c>
      <c r="H1177"/>
    </row>
    <row r="1178" spans="2:8" x14ac:dyDescent="0.2">
      <c r="B1178" s="1"/>
      <c r="C1178" t="e">
        <v>#DIV/0!</v>
      </c>
      <c r="H1178"/>
    </row>
    <row r="1179" spans="2:8" x14ac:dyDescent="0.2">
      <c r="B1179" s="1" t="s">
        <v>22</v>
      </c>
      <c r="C1179">
        <v>3364.0108707698</v>
      </c>
      <c r="H1179"/>
    </row>
    <row r="1180" spans="2:8" x14ac:dyDescent="0.2">
      <c r="B1180" s="1" t="s">
        <v>10</v>
      </c>
      <c r="C1180" t="e">
        <v>#DIV/0!</v>
      </c>
      <c r="H1180"/>
    </row>
    <row r="1181" spans="2:8" x14ac:dyDescent="0.2">
      <c r="B1181" s="1" t="s">
        <v>11</v>
      </c>
      <c r="C1181">
        <v>514.89376260940628</v>
      </c>
      <c r="H1181"/>
    </row>
    <row r="1182" spans="2:8" x14ac:dyDescent="0.2">
      <c r="B1182" s="1" t="s">
        <v>12</v>
      </c>
      <c r="C1182">
        <v>128.72344065235129</v>
      </c>
      <c r="H1182"/>
    </row>
    <row r="1183" spans="2:8" x14ac:dyDescent="0.2">
      <c r="B1183" s="1" t="s">
        <v>13</v>
      </c>
      <c r="C1183">
        <v>16</v>
      </c>
      <c r="H1183"/>
    </row>
    <row r="1184" spans="2:8" x14ac:dyDescent="0.2">
      <c r="B1184" s="1" t="s">
        <v>14</v>
      </c>
      <c r="C1184">
        <v>16</v>
      </c>
      <c r="H1184"/>
    </row>
    <row r="1185" spans="2:8" x14ac:dyDescent="0.2">
      <c r="B1185" s="1" t="s">
        <v>15</v>
      </c>
      <c r="C1185">
        <v>16</v>
      </c>
      <c r="H1185"/>
    </row>
    <row r="1186" spans="2:8" x14ac:dyDescent="0.2">
      <c r="B1186" s="1"/>
      <c r="C1186" t="e">
        <v>#DIV/0!</v>
      </c>
      <c r="H1186"/>
    </row>
    <row r="1187" spans="2:8" x14ac:dyDescent="0.2">
      <c r="B1187" s="1" t="s">
        <v>23</v>
      </c>
      <c r="C1187">
        <v>2662.2359336821996</v>
      </c>
      <c r="H1187"/>
    </row>
    <row r="1188" spans="2:8" x14ac:dyDescent="0.2">
      <c r="B1188" s="1" t="s">
        <v>16</v>
      </c>
      <c r="C1188" t="e">
        <v>#DIV/0!</v>
      </c>
      <c r="H1188"/>
    </row>
    <row r="1189" spans="2:8" x14ac:dyDescent="0.2">
      <c r="B1189" s="1" t="s">
        <v>17</v>
      </c>
      <c r="C1189">
        <v>24.9</v>
      </c>
      <c r="H1189"/>
    </row>
    <row r="1190" spans="2:8" x14ac:dyDescent="0.2">
      <c r="B1190" s="1" t="s">
        <v>18</v>
      </c>
      <c r="C1190">
        <v>10.24</v>
      </c>
      <c r="H1190"/>
    </row>
    <row r="1191" spans="2:8" x14ac:dyDescent="0.2">
      <c r="B1191" s="1" t="s">
        <v>19</v>
      </c>
      <c r="C1191">
        <v>12.86</v>
      </c>
      <c r="H1191"/>
    </row>
    <row r="1192" spans="2:8" x14ac:dyDescent="0.2">
      <c r="B1192" s="1" t="s">
        <v>20</v>
      </c>
      <c r="C1192">
        <v>530.94950405521718</v>
      </c>
      <c r="H1192"/>
    </row>
    <row r="1193" spans="2:8" x14ac:dyDescent="0.2">
      <c r="B1193" s="1" t="s">
        <v>21</v>
      </c>
      <c r="C1193">
        <v>132.73737601380392</v>
      </c>
      <c r="H1193"/>
    </row>
    <row r="1197" spans="2:8" x14ac:dyDescent="0.2">
      <c r="B1197" s="3" t="s">
        <v>72</v>
      </c>
    </row>
    <row r="1199" spans="2:8" x14ac:dyDescent="0.2">
      <c r="B1199" s="1" t="s">
        <v>0</v>
      </c>
      <c r="C1199">
        <v>6408.6783448575588</v>
      </c>
      <c r="H1199"/>
    </row>
    <row r="1200" spans="2:8" x14ac:dyDescent="0.2">
      <c r="B1200" s="1" t="s">
        <v>1</v>
      </c>
      <c r="C1200" t="e">
        <v>#DIV/0!</v>
      </c>
      <c r="H1200"/>
    </row>
    <row r="1201" spans="2:8" x14ac:dyDescent="0.2">
      <c r="B1201" s="1" t="s">
        <v>2</v>
      </c>
      <c r="C1201">
        <v>230.34372735434931</v>
      </c>
      <c r="H1201"/>
    </row>
    <row r="1202" spans="2:8" x14ac:dyDescent="0.2">
      <c r="B1202" s="1" t="s">
        <v>3</v>
      </c>
      <c r="C1202">
        <v>430.75482806450788</v>
      </c>
      <c r="H1202"/>
    </row>
    <row r="1203" spans="2:8" x14ac:dyDescent="0.2">
      <c r="B1203" s="1" t="s">
        <v>4</v>
      </c>
      <c r="C1203">
        <v>100</v>
      </c>
      <c r="H1203"/>
    </row>
    <row r="1204" spans="2:8" x14ac:dyDescent="0.2">
      <c r="B1204" s="1" t="s">
        <v>5</v>
      </c>
      <c r="C1204">
        <v>300</v>
      </c>
      <c r="H1204"/>
    </row>
    <row r="1205" spans="2:8" x14ac:dyDescent="0.2">
      <c r="B1205" s="1" t="s">
        <v>6</v>
      </c>
      <c r="C1205">
        <v>10</v>
      </c>
      <c r="H1205"/>
    </row>
    <row r="1206" spans="2:8" x14ac:dyDescent="0.2">
      <c r="B1206" s="1" t="s">
        <v>7</v>
      </c>
      <c r="C1206">
        <v>30</v>
      </c>
      <c r="H1206"/>
    </row>
    <row r="1207" spans="2:8" x14ac:dyDescent="0.2">
      <c r="B1207" s="1" t="s">
        <v>8</v>
      </c>
      <c r="C1207">
        <v>0.79999999999999971</v>
      </c>
      <c r="H1207"/>
    </row>
    <row r="1208" spans="2:8" x14ac:dyDescent="0.2">
      <c r="B1208" s="1" t="s">
        <v>9</v>
      </c>
      <c r="C1208">
        <v>0.19999999999999993</v>
      </c>
      <c r="H1208"/>
    </row>
    <row r="1209" spans="2:8" x14ac:dyDescent="0.2">
      <c r="B1209" s="1"/>
      <c r="C1209" t="e">
        <v>#DIV/0!</v>
      </c>
      <c r="H1209"/>
    </row>
    <row r="1210" spans="2:8" x14ac:dyDescent="0.2">
      <c r="B1210" s="1"/>
      <c r="C1210" t="e">
        <v>#DIV/0!</v>
      </c>
      <c r="H1210"/>
    </row>
    <row r="1211" spans="2:8" x14ac:dyDescent="0.2">
      <c r="B1211" s="1"/>
      <c r="C1211" t="e">
        <v>#DIV/0!</v>
      </c>
      <c r="H1211"/>
    </row>
    <row r="1212" spans="2:8" x14ac:dyDescent="0.2">
      <c r="B1212" s="1"/>
      <c r="C1212" t="e">
        <v>#DIV/0!</v>
      </c>
      <c r="H1212"/>
    </row>
    <row r="1213" spans="2:8" x14ac:dyDescent="0.2">
      <c r="B1213" s="1" t="s">
        <v>22</v>
      </c>
      <c r="C1213">
        <v>3333.0547428028012</v>
      </c>
      <c r="H1213"/>
    </row>
    <row r="1214" spans="2:8" x14ac:dyDescent="0.2">
      <c r="B1214" s="1" t="s">
        <v>10</v>
      </c>
      <c r="C1214" t="e">
        <v>#DIV/0!</v>
      </c>
      <c r="H1214"/>
    </row>
    <row r="1215" spans="2:8" x14ac:dyDescent="0.2">
      <c r="B1215" s="1" t="s">
        <v>11</v>
      </c>
      <c r="C1215">
        <v>225.23399063878986</v>
      </c>
      <c r="H1215"/>
    </row>
    <row r="1216" spans="2:8" x14ac:dyDescent="0.2">
      <c r="B1216" s="1" t="s">
        <v>12</v>
      </c>
      <c r="C1216">
        <v>417.37110748257476</v>
      </c>
      <c r="H1216"/>
    </row>
    <row r="1217" spans="2:8" x14ac:dyDescent="0.2">
      <c r="B1217" s="1" t="s">
        <v>13</v>
      </c>
      <c r="C1217">
        <v>16</v>
      </c>
      <c r="H1217"/>
    </row>
    <row r="1218" spans="2:8" x14ac:dyDescent="0.2">
      <c r="B1218" s="1" t="s">
        <v>14</v>
      </c>
      <c r="C1218">
        <v>16</v>
      </c>
      <c r="H1218"/>
    </row>
    <row r="1219" spans="2:8" x14ac:dyDescent="0.2">
      <c r="B1219" s="1" t="s">
        <v>15</v>
      </c>
      <c r="C1219">
        <v>16</v>
      </c>
      <c r="H1219"/>
    </row>
    <row r="1220" spans="2:8" x14ac:dyDescent="0.2">
      <c r="B1220" s="1"/>
      <c r="C1220" t="e">
        <v>#DIV/0!</v>
      </c>
      <c r="H1220"/>
    </row>
    <row r="1221" spans="2:8" x14ac:dyDescent="0.2">
      <c r="B1221" s="1" t="s">
        <v>23</v>
      </c>
      <c r="C1221">
        <v>2738.1250358084008</v>
      </c>
      <c r="H1221"/>
    </row>
    <row r="1222" spans="2:8" x14ac:dyDescent="0.2">
      <c r="B1222" s="1" t="s">
        <v>16</v>
      </c>
      <c r="C1222" t="e">
        <v>#DIV/0!</v>
      </c>
      <c r="H1222"/>
    </row>
    <row r="1223" spans="2:8" x14ac:dyDescent="0.2">
      <c r="B1223" s="1" t="s">
        <v>17</v>
      </c>
      <c r="C1223">
        <v>23.3</v>
      </c>
      <c r="H1223"/>
    </row>
    <row r="1224" spans="2:8" x14ac:dyDescent="0.2">
      <c r="B1224" s="1" t="s">
        <v>18</v>
      </c>
      <c r="C1224">
        <v>12.34</v>
      </c>
      <c r="H1224"/>
    </row>
    <row r="1225" spans="2:8" x14ac:dyDescent="0.2">
      <c r="B1225" s="1" t="s">
        <v>19</v>
      </c>
      <c r="C1225">
        <v>12.36</v>
      </c>
      <c r="H1225"/>
    </row>
    <row r="1226" spans="2:8" x14ac:dyDescent="0.2">
      <c r="B1226" s="1" t="s">
        <v>20</v>
      </c>
      <c r="C1226">
        <v>230.87859819000249</v>
      </c>
      <c r="H1226"/>
    </row>
    <row r="1227" spans="2:8" x14ac:dyDescent="0.2">
      <c r="B1227" s="1" t="s">
        <v>21</v>
      </c>
      <c r="C1227">
        <v>433.75720946317045</v>
      </c>
      <c r="H1227"/>
    </row>
    <row r="1231" spans="2:8" x14ac:dyDescent="0.2">
      <c r="B1231" s="3" t="s">
        <v>73</v>
      </c>
    </row>
    <row r="1233" spans="2:8" x14ac:dyDescent="0.2">
      <c r="B1233" s="1" t="s">
        <v>0</v>
      </c>
      <c r="C1233">
        <v>3245.2814296578244</v>
      </c>
      <c r="H1233"/>
    </row>
    <row r="1234" spans="2:8" x14ac:dyDescent="0.2">
      <c r="B1234" s="1" t="s">
        <v>1</v>
      </c>
      <c r="C1234" t="e">
        <v>#DIV/0!</v>
      </c>
      <c r="H1234"/>
    </row>
    <row r="1235" spans="2:8" x14ac:dyDescent="0.2">
      <c r="B1235" s="1" t="s">
        <v>2</v>
      </c>
      <c r="C1235">
        <v>259.01538963585716</v>
      </c>
      <c r="H1235"/>
    </row>
    <row r="1236" spans="2:8" x14ac:dyDescent="0.2">
      <c r="B1236" s="1" t="s">
        <v>3</v>
      </c>
      <c r="C1236">
        <v>64.75384740896439</v>
      </c>
      <c r="H1236"/>
    </row>
    <row r="1237" spans="2:8" x14ac:dyDescent="0.2">
      <c r="B1237" s="1" t="s">
        <v>4</v>
      </c>
      <c r="C1237">
        <v>100</v>
      </c>
      <c r="H1237"/>
    </row>
    <row r="1238" spans="2:8" x14ac:dyDescent="0.2">
      <c r="B1238" s="1" t="s">
        <v>5</v>
      </c>
      <c r="C1238">
        <v>100</v>
      </c>
      <c r="H1238"/>
    </row>
    <row r="1239" spans="2:8" x14ac:dyDescent="0.2">
      <c r="B1239" s="1" t="s">
        <v>6</v>
      </c>
      <c r="C1239">
        <v>10</v>
      </c>
      <c r="H1239"/>
    </row>
    <row r="1240" spans="2:8" x14ac:dyDescent="0.2">
      <c r="B1240" s="1" t="s">
        <v>7</v>
      </c>
      <c r="C1240">
        <v>10</v>
      </c>
      <c r="H1240"/>
    </row>
    <row r="1241" spans="2:8" x14ac:dyDescent="0.2">
      <c r="B1241" s="1" t="s">
        <v>8</v>
      </c>
      <c r="C1241">
        <v>0.79999999999999971</v>
      </c>
      <c r="H1241"/>
    </row>
    <row r="1242" spans="2:8" x14ac:dyDescent="0.2">
      <c r="B1242" s="1" t="s">
        <v>9</v>
      </c>
      <c r="C1242">
        <v>0.79999999999999971</v>
      </c>
      <c r="H1242"/>
    </row>
    <row r="1243" spans="2:8" x14ac:dyDescent="0.2">
      <c r="B1243" s="1"/>
      <c r="C1243" t="e">
        <v>#DIV/0!</v>
      </c>
      <c r="H1243"/>
    </row>
    <row r="1244" spans="2:8" x14ac:dyDescent="0.2">
      <c r="B1244" s="1"/>
      <c r="C1244" t="e">
        <v>#DIV/0!</v>
      </c>
      <c r="H1244"/>
    </row>
    <row r="1245" spans="2:8" x14ac:dyDescent="0.2">
      <c r="B1245" s="1"/>
      <c r="C1245" t="e">
        <v>#DIV/0!</v>
      </c>
      <c r="H1245"/>
    </row>
    <row r="1246" spans="2:8" x14ac:dyDescent="0.2">
      <c r="B1246" s="1"/>
      <c r="C1246" t="e">
        <v>#DIV/0!</v>
      </c>
      <c r="H1246"/>
    </row>
    <row r="1247" spans="2:8" x14ac:dyDescent="0.2">
      <c r="B1247" s="1" t="s">
        <v>22</v>
      </c>
      <c r="C1247">
        <v>1734.3040996324009</v>
      </c>
      <c r="H1247"/>
    </row>
    <row r="1248" spans="2:8" x14ac:dyDescent="0.2">
      <c r="B1248" s="1" t="s">
        <v>10</v>
      </c>
      <c r="C1248" t="e">
        <v>#DIV/0!</v>
      </c>
      <c r="H1248"/>
    </row>
    <row r="1249" spans="2:8" x14ac:dyDescent="0.2">
      <c r="B1249" s="1" t="s">
        <v>11</v>
      </c>
      <c r="C1249">
        <v>258.19128605656152</v>
      </c>
      <c r="H1249"/>
    </row>
    <row r="1250" spans="2:8" x14ac:dyDescent="0.2">
      <c r="B1250" s="1" t="s">
        <v>12</v>
      </c>
      <c r="C1250">
        <v>64.547821514140438</v>
      </c>
      <c r="H1250"/>
    </row>
    <row r="1251" spans="2:8" x14ac:dyDescent="0.2">
      <c r="B1251" s="1" t="s">
        <v>13</v>
      </c>
      <c r="C1251">
        <v>16</v>
      </c>
      <c r="H1251"/>
    </row>
    <row r="1252" spans="2:8" x14ac:dyDescent="0.2">
      <c r="B1252" s="1" t="s">
        <v>14</v>
      </c>
      <c r="C1252">
        <v>16</v>
      </c>
      <c r="H1252"/>
    </row>
    <row r="1253" spans="2:8" x14ac:dyDescent="0.2">
      <c r="B1253" s="1" t="s">
        <v>15</v>
      </c>
      <c r="C1253">
        <v>16</v>
      </c>
      <c r="H1253"/>
    </row>
    <row r="1254" spans="2:8" x14ac:dyDescent="0.2">
      <c r="B1254" s="1"/>
      <c r="C1254" t="e">
        <v>#DIV/0!</v>
      </c>
      <c r="H1254"/>
    </row>
    <row r="1255" spans="2:8" x14ac:dyDescent="0.2">
      <c r="B1255" s="1" t="s">
        <v>23</v>
      </c>
      <c r="C1255">
        <v>1333.7683074130002</v>
      </c>
      <c r="H1255"/>
    </row>
    <row r="1256" spans="2:8" x14ac:dyDescent="0.2">
      <c r="B1256" s="1" t="s">
        <v>16</v>
      </c>
      <c r="C1256" t="e">
        <v>#DIV/0!</v>
      </c>
      <c r="H1256"/>
    </row>
    <row r="1257" spans="2:8" x14ac:dyDescent="0.2">
      <c r="B1257" s="1" t="s">
        <v>17</v>
      </c>
      <c r="C1257">
        <v>23.9</v>
      </c>
      <c r="H1257"/>
    </row>
    <row r="1258" spans="2:8" x14ac:dyDescent="0.2">
      <c r="B1258" s="1" t="s">
        <v>18</v>
      </c>
      <c r="C1258">
        <v>12.16</v>
      </c>
      <c r="H1258"/>
    </row>
    <row r="1259" spans="2:8" x14ac:dyDescent="0.2">
      <c r="B1259" s="1" t="s">
        <v>19</v>
      </c>
      <c r="C1259">
        <v>11.94</v>
      </c>
      <c r="H1259"/>
    </row>
    <row r="1260" spans="2:8" x14ac:dyDescent="0.2">
      <c r="B1260" s="1" t="s">
        <v>20</v>
      </c>
      <c r="C1260">
        <v>259.44978630819583</v>
      </c>
      <c r="H1260"/>
    </row>
    <row r="1261" spans="2:8" x14ac:dyDescent="0.2">
      <c r="B1261" s="1" t="s">
        <v>21</v>
      </c>
      <c r="C1261">
        <v>64.862446577049013</v>
      </c>
      <c r="H1261"/>
    </row>
    <row r="1265" spans="2:8" x14ac:dyDescent="0.2">
      <c r="B1265" s="3" t="s">
        <v>74</v>
      </c>
    </row>
    <row r="1267" spans="2:8" x14ac:dyDescent="0.2">
      <c r="B1267" s="1" t="s">
        <v>0</v>
      </c>
      <c r="C1267">
        <v>3238.4404908500305</v>
      </c>
      <c r="H1267"/>
    </row>
    <row r="1268" spans="2:8" x14ac:dyDescent="0.2">
      <c r="B1268" s="1" t="s">
        <v>1</v>
      </c>
      <c r="C1268" t="e">
        <v>#DIV/0!</v>
      </c>
      <c r="H1268"/>
    </row>
    <row r="1269" spans="2:8" x14ac:dyDescent="0.2">
      <c r="B1269" s="1" t="s">
        <v>2</v>
      </c>
      <c r="C1269">
        <v>158.14948986904858</v>
      </c>
      <c r="H1269"/>
    </row>
    <row r="1270" spans="2:8" x14ac:dyDescent="0.2">
      <c r="B1270" s="1" t="s">
        <v>3</v>
      </c>
      <c r="C1270">
        <v>158.93647326366388</v>
      </c>
      <c r="H1270"/>
    </row>
    <row r="1271" spans="2:8" x14ac:dyDescent="0.2">
      <c r="B1271" s="1" t="s">
        <v>4</v>
      </c>
      <c r="C1271">
        <v>100</v>
      </c>
      <c r="H1271"/>
    </row>
    <row r="1272" spans="2:8" x14ac:dyDescent="0.2">
      <c r="B1272" s="1" t="s">
        <v>5</v>
      </c>
      <c r="C1272">
        <v>100</v>
      </c>
      <c r="H1272"/>
    </row>
    <row r="1273" spans="2:8" x14ac:dyDescent="0.2">
      <c r="B1273" s="1" t="s">
        <v>6</v>
      </c>
      <c r="C1273">
        <v>10</v>
      </c>
      <c r="H1273"/>
    </row>
    <row r="1274" spans="2:8" x14ac:dyDescent="0.2">
      <c r="B1274" s="1" t="s">
        <v>7</v>
      </c>
      <c r="C1274">
        <v>10</v>
      </c>
      <c r="H1274"/>
    </row>
    <row r="1275" spans="2:8" x14ac:dyDescent="0.2">
      <c r="B1275" s="1" t="s">
        <v>8</v>
      </c>
      <c r="C1275">
        <v>0.79999999999999971</v>
      </c>
      <c r="H1275"/>
    </row>
    <row r="1276" spans="2:8" x14ac:dyDescent="0.2">
      <c r="B1276" s="1" t="s">
        <v>9</v>
      </c>
      <c r="C1276">
        <v>0.19999999999999993</v>
      </c>
      <c r="H1276"/>
    </row>
    <row r="1277" spans="2:8" x14ac:dyDescent="0.2">
      <c r="B1277" s="1"/>
      <c r="C1277" t="e">
        <v>#DIV/0!</v>
      </c>
      <c r="H1277"/>
    </row>
    <row r="1278" spans="2:8" x14ac:dyDescent="0.2">
      <c r="B1278" s="1"/>
      <c r="C1278" t="e">
        <v>#DIV/0!</v>
      </c>
      <c r="H1278"/>
    </row>
    <row r="1279" spans="2:8" x14ac:dyDescent="0.2">
      <c r="B1279" s="1"/>
      <c r="C1279" t="e">
        <v>#DIV/0!</v>
      </c>
      <c r="H1279"/>
    </row>
    <row r="1280" spans="2:8" x14ac:dyDescent="0.2">
      <c r="B1280" s="1"/>
      <c r="C1280" t="e">
        <v>#DIV/0!</v>
      </c>
      <c r="H1280"/>
    </row>
    <row r="1281" spans="2:8" x14ac:dyDescent="0.2">
      <c r="B1281" s="1" t="s">
        <v>22</v>
      </c>
      <c r="C1281">
        <v>1712.1268282200001</v>
      </c>
      <c r="H1281"/>
    </row>
    <row r="1282" spans="2:8" x14ac:dyDescent="0.2">
      <c r="B1282" s="1" t="s">
        <v>10</v>
      </c>
      <c r="C1282" t="e">
        <v>#DIV/0!</v>
      </c>
      <c r="H1282"/>
    </row>
    <row r="1283" spans="2:8" x14ac:dyDescent="0.2">
      <c r="B1283" s="1" t="s">
        <v>11</v>
      </c>
      <c r="C1283">
        <v>160.24355350816157</v>
      </c>
      <c r="H1283"/>
    </row>
    <row r="1284" spans="2:8" x14ac:dyDescent="0.2">
      <c r="B1284" s="1" t="s">
        <v>12</v>
      </c>
      <c r="C1284">
        <v>160.634688258094</v>
      </c>
      <c r="H1284"/>
    </row>
    <row r="1285" spans="2:8" x14ac:dyDescent="0.2">
      <c r="B1285" s="1" t="s">
        <v>13</v>
      </c>
      <c r="C1285">
        <v>16</v>
      </c>
      <c r="H1285"/>
    </row>
    <row r="1286" spans="2:8" x14ac:dyDescent="0.2">
      <c r="B1286" s="1" t="s">
        <v>14</v>
      </c>
      <c r="C1286">
        <v>16</v>
      </c>
      <c r="H1286"/>
    </row>
    <row r="1287" spans="2:8" x14ac:dyDescent="0.2">
      <c r="B1287" s="1" t="s">
        <v>15</v>
      </c>
      <c r="C1287">
        <v>16</v>
      </c>
      <c r="H1287"/>
    </row>
    <row r="1288" spans="2:8" x14ac:dyDescent="0.2">
      <c r="B1288" s="1"/>
      <c r="C1288" t="e">
        <v>#DIV/0!</v>
      </c>
      <c r="H1288"/>
    </row>
    <row r="1289" spans="2:8" x14ac:dyDescent="0.2">
      <c r="B1289" s="1" t="s">
        <v>23</v>
      </c>
      <c r="C1289">
        <v>1305.6753636006003</v>
      </c>
      <c r="H1289"/>
    </row>
    <row r="1290" spans="2:8" x14ac:dyDescent="0.2">
      <c r="B1290" s="1" t="s">
        <v>16</v>
      </c>
      <c r="C1290" t="e">
        <v>#DIV/0!</v>
      </c>
      <c r="H1290"/>
    </row>
    <row r="1291" spans="2:8" x14ac:dyDescent="0.2">
      <c r="B1291" s="1" t="s">
        <v>17</v>
      </c>
      <c r="C1291">
        <v>24.32</v>
      </c>
      <c r="H1291"/>
    </row>
    <row r="1292" spans="2:8" x14ac:dyDescent="0.2">
      <c r="B1292" s="1" t="s">
        <v>18</v>
      </c>
      <c r="C1292">
        <v>11.82</v>
      </c>
      <c r="H1292"/>
    </row>
    <row r="1293" spans="2:8" x14ac:dyDescent="0.2">
      <c r="B1293" s="1" t="s">
        <v>19</v>
      </c>
      <c r="C1293">
        <v>11.86</v>
      </c>
      <c r="H1293"/>
    </row>
    <row r="1294" spans="2:8" x14ac:dyDescent="0.2">
      <c r="B1294" s="1" t="s">
        <v>20</v>
      </c>
      <c r="C1294">
        <v>158.89458022505184</v>
      </c>
      <c r="H1294"/>
    </row>
    <row r="1295" spans="2:8" x14ac:dyDescent="0.2">
      <c r="B1295" s="1" t="s">
        <v>21</v>
      </c>
      <c r="C1295">
        <v>159.87942707832124</v>
      </c>
      <c r="H1295"/>
    </row>
    <row r="1299" spans="2:8" x14ac:dyDescent="0.2">
      <c r="B1299" s="3" t="s">
        <v>75</v>
      </c>
    </row>
    <row r="1301" spans="2:8" x14ac:dyDescent="0.2">
      <c r="B1301" s="1" t="s">
        <v>0</v>
      </c>
      <c r="C1301">
        <v>3137.6326341828376</v>
      </c>
      <c r="H1301"/>
    </row>
    <row r="1302" spans="2:8" x14ac:dyDescent="0.2">
      <c r="B1302" s="1" t="s">
        <v>1</v>
      </c>
      <c r="C1302" t="e">
        <v>#DIV/0!</v>
      </c>
      <c r="H1302"/>
    </row>
    <row r="1303" spans="2:8" x14ac:dyDescent="0.2">
      <c r="B1303" s="1" t="s">
        <v>2</v>
      </c>
      <c r="C1303">
        <v>511.24118800779462</v>
      </c>
      <c r="H1303"/>
    </row>
    <row r="1304" spans="2:8" x14ac:dyDescent="0.2">
      <c r="B1304" s="1" t="s">
        <v>3</v>
      </c>
      <c r="C1304">
        <v>127.81029700194834</v>
      </c>
      <c r="H1304"/>
    </row>
    <row r="1305" spans="2:8" x14ac:dyDescent="0.2">
      <c r="B1305" s="1" t="s">
        <v>4</v>
      </c>
      <c r="C1305">
        <v>100</v>
      </c>
      <c r="H1305"/>
    </row>
    <row r="1306" spans="2:8" x14ac:dyDescent="0.2">
      <c r="B1306" s="1" t="s">
        <v>5</v>
      </c>
      <c r="C1306">
        <v>100</v>
      </c>
      <c r="H1306"/>
    </row>
    <row r="1307" spans="2:8" x14ac:dyDescent="0.2">
      <c r="B1307" s="1" t="s">
        <v>6</v>
      </c>
      <c r="C1307">
        <v>10</v>
      </c>
      <c r="H1307"/>
    </row>
    <row r="1308" spans="2:8" x14ac:dyDescent="0.2">
      <c r="B1308" s="1" t="s">
        <v>7</v>
      </c>
      <c r="C1308">
        <v>30</v>
      </c>
      <c r="H1308"/>
    </row>
    <row r="1309" spans="2:8" x14ac:dyDescent="0.2">
      <c r="B1309" s="1" t="s">
        <v>8</v>
      </c>
      <c r="C1309">
        <v>0.79999999999999971</v>
      </c>
      <c r="H1309"/>
    </row>
    <row r="1310" spans="2:8" x14ac:dyDescent="0.2">
      <c r="B1310" s="1" t="s">
        <v>9</v>
      </c>
      <c r="C1310">
        <v>0.79999999999999971</v>
      </c>
      <c r="H1310"/>
    </row>
    <row r="1311" spans="2:8" x14ac:dyDescent="0.2">
      <c r="B1311" s="1"/>
      <c r="C1311" t="e">
        <v>#DIV/0!</v>
      </c>
      <c r="H1311"/>
    </row>
    <row r="1312" spans="2:8" x14ac:dyDescent="0.2">
      <c r="B1312" s="1"/>
      <c r="C1312" t="e">
        <v>#DIV/0!</v>
      </c>
      <c r="H1312"/>
    </row>
    <row r="1313" spans="2:8" x14ac:dyDescent="0.2">
      <c r="B1313" s="1"/>
      <c r="C1313" t="e">
        <v>#DIV/0!</v>
      </c>
      <c r="H1313"/>
    </row>
    <row r="1314" spans="2:8" x14ac:dyDescent="0.2">
      <c r="B1314" s="1"/>
      <c r="C1314" t="e">
        <v>#DIV/0!</v>
      </c>
      <c r="H1314"/>
    </row>
    <row r="1315" spans="2:8" x14ac:dyDescent="0.2">
      <c r="B1315" s="1" t="s">
        <v>22</v>
      </c>
      <c r="C1315">
        <v>1681.9378708443996</v>
      </c>
      <c r="H1315"/>
    </row>
    <row r="1316" spans="2:8" x14ac:dyDescent="0.2">
      <c r="B1316" s="1" t="s">
        <v>10</v>
      </c>
      <c r="C1316" t="e">
        <v>#DIV/0!</v>
      </c>
      <c r="H1316"/>
    </row>
    <row r="1317" spans="2:8" x14ac:dyDescent="0.2">
      <c r="B1317" s="1" t="s">
        <v>11</v>
      </c>
      <c r="C1317">
        <v>510.4488363762311</v>
      </c>
      <c r="H1317"/>
    </row>
    <row r="1318" spans="2:8" x14ac:dyDescent="0.2">
      <c r="B1318" s="1" t="s">
        <v>12</v>
      </c>
      <c r="C1318">
        <v>127.61220909405743</v>
      </c>
      <c r="H1318"/>
    </row>
    <row r="1319" spans="2:8" x14ac:dyDescent="0.2">
      <c r="B1319" s="1" t="s">
        <v>13</v>
      </c>
      <c r="C1319">
        <v>16</v>
      </c>
      <c r="H1319"/>
    </row>
    <row r="1320" spans="2:8" x14ac:dyDescent="0.2">
      <c r="B1320" s="1" t="s">
        <v>14</v>
      </c>
      <c r="C1320">
        <v>16</v>
      </c>
      <c r="H1320"/>
    </row>
    <row r="1321" spans="2:8" x14ac:dyDescent="0.2">
      <c r="B1321" s="1" t="s">
        <v>15</v>
      </c>
      <c r="C1321">
        <v>16</v>
      </c>
      <c r="H1321"/>
    </row>
    <row r="1322" spans="2:8" x14ac:dyDescent="0.2">
      <c r="B1322" s="1"/>
      <c r="C1322" t="e">
        <v>#DIV/0!</v>
      </c>
      <c r="H1322"/>
    </row>
    <row r="1323" spans="2:8" x14ac:dyDescent="0.2">
      <c r="B1323" s="1" t="s">
        <v>23</v>
      </c>
      <c r="C1323">
        <v>958.13315347819969</v>
      </c>
      <c r="H1323"/>
    </row>
    <row r="1324" spans="2:8" x14ac:dyDescent="0.2">
      <c r="B1324" s="1" t="s">
        <v>16</v>
      </c>
      <c r="C1324" t="e">
        <v>#DIV/0!</v>
      </c>
      <c r="H1324"/>
    </row>
    <row r="1325" spans="2:8" x14ac:dyDescent="0.2">
      <c r="B1325" s="1" t="s">
        <v>17</v>
      </c>
      <c r="C1325">
        <v>30</v>
      </c>
      <c r="H1325"/>
    </row>
    <row r="1326" spans="2:8" x14ac:dyDescent="0.2">
      <c r="B1326" s="1" t="s">
        <v>18</v>
      </c>
      <c r="C1326">
        <v>2.62</v>
      </c>
      <c r="H1326"/>
    </row>
    <row r="1327" spans="2:8" x14ac:dyDescent="0.2">
      <c r="B1327" s="1" t="s">
        <v>19</v>
      </c>
      <c r="C1327">
        <v>15.38</v>
      </c>
      <c r="H1327"/>
    </row>
    <row r="1328" spans="2:8" x14ac:dyDescent="0.2">
      <c r="B1328" s="1" t="s">
        <v>20</v>
      </c>
      <c r="C1328">
        <v>512.54293808278749</v>
      </c>
      <c r="H1328"/>
    </row>
    <row r="1329" spans="2:8" x14ac:dyDescent="0.2">
      <c r="B1329" s="1" t="s">
        <v>21</v>
      </c>
      <c r="C1329">
        <v>128.13573452069653</v>
      </c>
      <c r="H1329"/>
    </row>
    <row r="1333" spans="2:8" x14ac:dyDescent="0.2">
      <c r="B1333" s="3" t="s">
        <v>76</v>
      </c>
    </row>
    <row r="1335" spans="2:8" x14ac:dyDescent="0.2">
      <c r="B1335" s="1" t="s">
        <v>0</v>
      </c>
      <c r="C1335">
        <v>3203.4147844111217</v>
      </c>
      <c r="H1335"/>
    </row>
    <row r="1336" spans="2:8" x14ac:dyDescent="0.2">
      <c r="B1336" s="1" t="s">
        <v>1</v>
      </c>
      <c r="C1336" t="e">
        <v>#DIV/0!</v>
      </c>
      <c r="H1336"/>
    </row>
    <row r="1337" spans="2:8" x14ac:dyDescent="0.2">
      <c r="B1337" s="1" t="s">
        <v>2</v>
      </c>
      <c r="C1337">
        <v>226.958008383193</v>
      </c>
      <c r="H1337"/>
    </row>
    <row r="1338" spans="2:8" x14ac:dyDescent="0.2">
      <c r="B1338" s="1" t="s">
        <v>3</v>
      </c>
      <c r="C1338">
        <v>428.06129513773311</v>
      </c>
      <c r="H1338"/>
    </row>
    <row r="1339" spans="2:8" x14ac:dyDescent="0.2">
      <c r="B1339" s="1" t="s">
        <v>4</v>
      </c>
      <c r="C1339">
        <v>100</v>
      </c>
      <c r="H1339"/>
    </row>
    <row r="1340" spans="2:8" x14ac:dyDescent="0.2">
      <c r="B1340" s="1" t="s">
        <v>5</v>
      </c>
      <c r="C1340">
        <v>100</v>
      </c>
      <c r="H1340"/>
    </row>
    <row r="1341" spans="2:8" x14ac:dyDescent="0.2">
      <c r="B1341" s="1" t="s">
        <v>6</v>
      </c>
      <c r="C1341">
        <v>10</v>
      </c>
      <c r="H1341"/>
    </row>
    <row r="1342" spans="2:8" x14ac:dyDescent="0.2">
      <c r="B1342" s="1" t="s">
        <v>7</v>
      </c>
      <c r="C1342">
        <v>30</v>
      </c>
      <c r="H1342"/>
    </row>
    <row r="1343" spans="2:8" x14ac:dyDescent="0.2">
      <c r="B1343" s="1" t="s">
        <v>8</v>
      </c>
      <c r="C1343">
        <v>0.79999999999999971</v>
      </c>
      <c r="H1343"/>
    </row>
    <row r="1344" spans="2:8" x14ac:dyDescent="0.2">
      <c r="B1344" s="1" t="s">
        <v>9</v>
      </c>
      <c r="C1344">
        <v>0.19999999999999993</v>
      </c>
      <c r="H1344"/>
    </row>
    <row r="1345" spans="2:8" x14ac:dyDescent="0.2">
      <c r="B1345" s="1"/>
      <c r="C1345" t="e">
        <v>#DIV/0!</v>
      </c>
      <c r="H1345"/>
    </row>
    <row r="1346" spans="2:8" x14ac:dyDescent="0.2">
      <c r="B1346" s="1"/>
      <c r="C1346" t="e">
        <v>#DIV/0!</v>
      </c>
      <c r="H1346"/>
    </row>
    <row r="1347" spans="2:8" x14ac:dyDescent="0.2">
      <c r="B1347" s="1"/>
      <c r="C1347" t="e">
        <v>#DIV/0!</v>
      </c>
      <c r="H1347"/>
    </row>
    <row r="1348" spans="2:8" x14ac:dyDescent="0.2">
      <c r="B1348" s="1"/>
      <c r="C1348" t="e">
        <v>#DIV/0!</v>
      </c>
      <c r="H1348"/>
    </row>
    <row r="1349" spans="2:8" x14ac:dyDescent="0.2">
      <c r="B1349" s="1" t="s">
        <v>22</v>
      </c>
      <c r="C1349">
        <v>1691.6079162112007</v>
      </c>
      <c r="H1349"/>
    </row>
    <row r="1350" spans="2:8" x14ac:dyDescent="0.2">
      <c r="B1350" s="1" t="s">
        <v>10</v>
      </c>
      <c r="C1350" t="e">
        <v>#DIV/0!</v>
      </c>
      <c r="H1350"/>
    </row>
    <row r="1351" spans="2:8" x14ac:dyDescent="0.2">
      <c r="B1351" s="1" t="s">
        <v>11</v>
      </c>
      <c r="C1351">
        <v>229.255082237061</v>
      </c>
      <c r="H1351"/>
    </row>
    <row r="1352" spans="2:8" x14ac:dyDescent="0.2">
      <c r="B1352" s="1" t="s">
        <v>12</v>
      </c>
      <c r="C1352">
        <v>426.36729190088192</v>
      </c>
      <c r="H1352"/>
    </row>
    <row r="1353" spans="2:8" x14ac:dyDescent="0.2">
      <c r="B1353" s="1" t="s">
        <v>13</v>
      </c>
      <c r="C1353">
        <v>16</v>
      </c>
      <c r="H1353"/>
    </row>
    <row r="1354" spans="2:8" x14ac:dyDescent="0.2">
      <c r="B1354" s="1" t="s">
        <v>14</v>
      </c>
      <c r="C1354">
        <v>16</v>
      </c>
      <c r="H1354"/>
    </row>
    <row r="1355" spans="2:8" x14ac:dyDescent="0.2">
      <c r="B1355" s="1" t="s">
        <v>15</v>
      </c>
      <c r="C1355">
        <v>16</v>
      </c>
      <c r="H1355"/>
    </row>
    <row r="1356" spans="2:8" x14ac:dyDescent="0.2">
      <c r="B1356" s="1"/>
      <c r="C1356" t="e">
        <v>#DIV/0!</v>
      </c>
      <c r="H1356"/>
    </row>
    <row r="1357" spans="2:8" x14ac:dyDescent="0.2">
      <c r="B1357" s="1" t="s">
        <v>23</v>
      </c>
      <c r="C1357">
        <v>1316.8159830354002</v>
      </c>
      <c r="H1357"/>
    </row>
    <row r="1358" spans="2:8" x14ac:dyDescent="0.2">
      <c r="B1358" s="1" t="s">
        <v>16</v>
      </c>
      <c r="C1358" t="e">
        <v>#DIV/0!</v>
      </c>
      <c r="H1358"/>
    </row>
    <row r="1359" spans="2:8" x14ac:dyDescent="0.2">
      <c r="B1359" s="1" t="s">
        <v>17</v>
      </c>
      <c r="C1359">
        <v>23.46</v>
      </c>
      <c r="H1359"/>
    </row>
    <row r="1360" spans="2:8" x14ac:dyDescent="0.2">
      <c r="B1360" s="1" t="s">
        <v>18</v>
      </c>
      <c r="C1360">
        <v>11.84</v>
      </c>
      <c r="H1360"/>
    </row>
    <row r="1361" spans="2:8" x14ac:dyDescent="0.2">
      <c r="B1361" s="1" t="s">
        <v>19</v>
      </c>
      <c r="C1361">
        <v>12.7</v>
      </c>
      <c r="H1361"/>
    </row>
    <row r="1362" spans="2:8" x14ac:dyDescent="0.2">
      <c r="B1362" s="1" t="s">
        <v>20</v>
      </c>
      <c r="C1362">
        <v>227.5223972788923</v>
      </c>
      <c r="H1362"/>
    </row>
    <row r="1363" spans="2:8" x14ac:dyDescent="0.2">
      <c r="B1363" s="1" t="s">
        <v>21</v>
      </c>
      <c r="C1363">
        <v>435.40556236715281</v>
      </c>
      <c r="H1363"/>
    </row>
    <row r="1367" spans="2:8" x14ac:dyDescent="0.2">
      <c r="B1367" s="3" t="s">
        <v>77</v>
      </c>
    </row>
    <row r="1369" spans="2:8" x14ac:dyDescent="0.2">
      <c r="B1369" s="1" t="s">
        <v>0</v>
      </c>
      <c r="C1369">
        <v>6495.9521206394475</v>
      </c>
      <c r="H1369"/>
    </row>
    <row r="1370" spans="2:8" x14ac:dyDescent="0.2">
      <c r="B1370" s="1" t="s">
        <v>1</v>
      </c>
      <c r="C1370" t="e">
        <v>#DIV/0!</v>
      </c>
      <c r="H1370"/>
    </row>
    <row r="1371" spans="2:8" x14ac:dyDescent="0.2">
      <c r="B1371" s="1" t="s">
        <v>2</v>
      </c>
      <c r="C1371">
        <v>164.79442634994638</v>
      </c>
      <c r="H1371"/>
    </row>
    <row r="1372" spans="2:8" x14ac:dyDescent="0.2">
      <c r="B1372" s="1" t="s">
        <v>3</v>
      </c>
      <c r="C1372">
        <v>160.63205409075135</v>
      </c>
      <c r="H1372"/>
    </row>
    <row r="1373" spans="2:8" x14ac:dyDescent="0.2">
      <c r="B1373" s="1" t="s">
        <v>4</v>
      </c>
      <c r="C1373">
        <v>100</v>
      </c>
      <c r="H1373"/>
    </row>
    <row r="1374" spans="2:8" x14ac:dyDescent="0.2">
      <c r="B1374" s="1" t="s">
        <v>5</v>
      </c>
      <c r="C1374">
        <v>300</v>
      </c>
      <c r="H1374"/>
    </row>
    <row r="1375" spans="2:8" x14ac:dyDescent="0.2">
      <c r="B1375" s="1" t="s">
        <v>6</v>
      </c>
      <c r="C1375">
        <v>10</v>
      </c>
      <c r="H1375"/>
    </row>
    <row r="1376" spans="2:8" x14ac:dyDescent="0.2">
      <c r="B1376" s="1" t="s">
        <v>7</v>
      </c>
      <c r="C1376">
        <v>10</v>
      </c>
      <c r="H1376"/>
    </row>
    <row r="1377" spans="2:8" x14ac:dyDescent="0.2">
      <c r="B1377" s="1" t="s">
        <v>8</v>
      </c>
      <c r="C1377">
        <v>0.19999999999999993</v>
      </c>
      <c r="H1377"/>
    </row>
    <row r="1378" spans="2:8" x14ac:dyDescent="0.2">
      <c r="B1378" s="1" t="s">
        <v>9</v>
      </c>
      <c r="C1378">
        <v>0.79999999999999971</v>
      </c>
      <c r="H1378"/>
    </row>
    <row r="1379" spans="2:8" x14ac:dyDescent="0.2">
      <c r="B1379" s="1"/>
      <c r="C1379" t="e">
        <v>#DIV/0!</v>
      </c>
      <c r="H1379"/>
    </row>
    <row r="1380" spans="2:8" x14ac:dyDescent="0.2">
      <c r="B1380" s="1"/>
      <c r="C1380" t="e">
        <v>#DIV/0!</v>
      </c>
      <c r="H1380"/>
    </row>
    <row r="1381" spans="2:8" x14ac:dyDescent="0.2">
      <c r="B1381" s="1"/>
      <c r="C1381" t="e">
        <v>#DIV/0!</v>
      </c>
      <c r="H1381"/>
    </row>
    <row r="1382" spans="2:8" x14ac:dyDescent="0.2">
      <c r="B1382" s="1"/>
      <c r="C1382" t="e">
        <v>#DIV/0!</v>
      </c>
      <c r="H1382"/>
    </row>
    <row r="1383" spans="2:8" x14ac:dyDescent="0.2">
      <c r="B1383" s="1" t="s">
        <v>22</v>
      </c>
      <c r="C1383">
        <v>3213.0672173696007</v>
      </c>
      <c r="H1383"/>
    </row>
    <row r="1384" spans="2:8" x14ac:dyDescent="0.2">
      <c r="B1384" s="1" t="s">
        <v>10</v>
      </c>
      <c r="C1384" t="e">
        <v>#DIV/0!</v>
      </c>
      <c r="H1384"/>
    </row>
    <row r="1385" spans="2:8" x14ac:dyDescent="0.2">
      <c r="B1385" s="1" t="s">
        <v>11</v>
      </c>
      <c r="C1385">
        <v>165.48318630947585</v>
      </c>
      <c r="H1385"/>
    </row>
    <row r="1386" spans="2:8" x14ac:dyDescent="0.2">
      <c r="B1386" s="1" t="s">
        <v>12</v>
      </c>
      <c r="C1386">
        <v>161.62936208283983</v>
      </c>
      <c r="H1386"/>
    </row>
    <row r="1387" spans="2:8" x14ac:dyDescent="0.2">
      <c r="B1387" s="1" t="s">
        <v>13</v>
      </c>
      <c r="C1387">
        <v>16</v>
      </c>
      <c r="H1387"/>
    </row>
    <row r="1388" spans="2:8" x14ac:dyDescent="0.2">
      <c r="B1388" s="1" t="s">
        <v>14</v>
      </c>
      <c r="C1388">
        <v>16</v>
      </c>
      <c r="H1388"/>
    </row>
    <row r="1389" spans="2:8" x14ac:dyDescent="0.2">
      <c r="B1389" s="1" t="s">
        <v>15</v>
      </c>
      <c r="C1389">
        <v>16</v>
      </c>
      <c r="H1389"/>
    </row>
    <row r="1390" spans="2:8" x14ac:dyDescent="0.2">
      <c r="B1390" s="1"/>
      <c r="C1390" t="e">
        <v>#DIV/0!</v>
      </c>
      <c r="H1390"/>
    </row>
    <row r="1391" spans="2:8" x14ac:dyDescent="0.2">
      <c r="B1391" s="1" t="s">
        <v>23</v>
      </c>
      <c r="C1391">
        <v>2563.4887236179998</v>
      </c>
      <c r="H1391"/>
    </row>
    <row r="1392" spans="2:8" x14ac:dyDescent="0.2">
      <c r="B1392" s="1" t="s">
        <v>16</v>
      </c>
      <c r="C1392" t="e">
        <v>#DIV/0!</v>
      </c>
      <c r="H1392"/>
    </row>
    <row r="1393" spans="2:8" x14ac:dyDescent="0.2">
      <c r="B1393" s="1" t="s">
        <v>17</v>
      </c>
      <c r="C1393">
        <v>23.06</v>
      </c>
      <c r="H1393"/>
    </row>
    <row r="1394" spans="2:8" x14ac:dyDescent="0.2">
      <c r="B1394" s="1" t="s">
        <v>18</v>
      </c>
      <c r="C1394">
        <v>12.76</v>
      </c>
      <c r="H1394"/>
    </row>
    <row r="1395" spans="2:8" x14ac:dyDescent="0.2">
      <c r="B1395" s="1" t="s">
        <v>19</v>
      </c>
      <c r="C1395">
        <v>12.18</v>
      </c>
      <c r="H1395"/>
    </row>
    <row r="1396" spans="2:8" x14ac:dyDescent="0.2">
      <c r="B1396" s="1" t="s">
        <v>20</v>
      </c>
      <c r="C1396">
        <v>165.14543494201524</v>
      </c>
      <c r="H1396"/>
    </row>
    <row r="1397" spans="2:8" x14ac:dyDescent="0.2">
      <c r="B1397" s="1" t="s">
        <v>21</v>
      </c>
      <c r="C1397">
        <v>164.87713440526551</v>
      </c>
      <c r="H1397"/>
    </row>
    <row r="1401" spans="2:8" x14ac:dyDescent="0.2">
      <c r="B1401" s="3" t="s">
        <v>78</v>
      </c>
    </row>
    <row r="1403" spans="2:8" x14ac:dyDescent="0.2">
      <c r="B1403" s="1" t="s">
        <v>0</v>
      </c>
      <c r="C1403">
        <v>6473.616464955935</v>
      </c>
      <c r="H1403"/>
    </row>
    <row r="1404" spans="2:8" x14ac:dyDescent="0.2">
      <c r="B1404" s="1" t="s">
        <v>1</v>
      </c>
      <c r="C1404" t="e">
        <v>#DIV/0!</v>
      </c>
      <c r="H1404"/>
    </row>
    <row r="1405" spans="2:8" x14ac:dyDescent="0.2">
      <c r="B1405" s="1" t="s">
        <v>2</v>
      </c>
      <c r="C1405">
        <v>64.744583344111575</v>
      </c>
      <c r="H1405"/>
    </row>
    <row r="1406" spans="2:8" x14ac:dyDescent="0.2">
      <c r="B1406" s="1" t="s">
        <v>3</v>
      </c>
      <c r="C1406">
        <v>258.97833337644596</v>
      </c>
      <c r="H1406"/>
    </row>
    <row r="1407" spans="2:8" x14ac:dyDescent="0.2">
      <c r="B1407" s="1" t="s">
        <v>4</v>
      </c>
      <c r="C1407">
        <v>100</v>
      </c>
      <c r="H1407"/>
    </row>
    <row r="1408" spans="2:8" x14ac:dyDescent="0.2">
      <c r="B1408" s="1" t="s">
        <v>5</v>
      </c>
      <c r="C1408">
        <v>300</v>
      </c>
      <c r="H1408"/>
    </row>
    <row r="1409" spans="2:8" x14ac:dyDescent="0.2">
      <c r="B1409" s="1" t="s">
        <v>6</v>
      </c>
      <c r="C1409">
        <v>10</v>
      </c>
      <c r="H1409"/>
    </row>
    <row r="1410" spans="2:8" x14ac:dyDescent="0.2">
      <c r="B1410" s="1" t="s">
        <v>7</v>
      </c>
      <c r="C1410">
        <v>10</v>
      </c>
      <c r="H1410"/>
    </row>
    <row r="1411" spans="2:8" x14ac:dyDescent="0.2">
      <c r="B1411" s="1" t="s">
        <v>8</v>
      </c>
      <c r="C1411">
        <v>0.19999999999999993</v>
      </c>
      <c r="H1411"/>
    </row>
    <row r="1412" spans="2:8" x14ac:dyDescent="0.2">
      <c r="B1412" s="1" t="s">
        <v>9</v>
      </c>
      <c r="C1412">
        <v>0.19999999999999993</v>
      </c>
      <c r="H1412"/>
    </row>
    <row r="1413" spans="2:8" x14ac:dyDescent="0.2">
      <c r="B1413" s="1"/>
      <c r="C1413" t="e">
        <v>#DIV/0!</v>
      </c>
      <c r="H1413"/>
    </row>
    <row r="1414" spans="2:8" x14ac:dyDescent="0.2">
      <c r="B1414" s="1"/>
      <c r="C1414" t="e">
        <v>#DIV/0!</v>
      </c>
      <c r="H1414"/>
    </row>
    <row r="1415" spans="2:8" x14ac:dyDescent="0.2">
      <c r="B1415" s="1"/>
      <c r="C1415" t="e">
        <v>#DIV/0!</v>
      </c>
      <c r="H1415"/>
    </row>
    <row r="1416" spans="2:8" x14ac:dyDescent="0.2">
      <c r="B1416" s="1"/>
      <c r="C1416" t="e">
        <v>#DIV/0!</v>
      </c>
      <c r="H1416"/>
    </row>
    <row r="1417" spans="2:8" x14ac:dyDescent="0.2">
      <c r="B1417" s="1" t="s">
        <v>22</v>
      </c>
      <c r="C1417">
        <v>3341.3864608213999</v>
      </c>
      <c r="H1417"/>
    </row>
    <row r="1418" spans="2:8" x14ac:dyDescent="0.2">
      <c r="B1418" s="1" t="s">
        <v>10</v>
      </c>
      <c r="C1418" t="e">
        <v>#DIV/0!</v>
      </c>
      <c r="H1418"/>
    </row>
    <row r="1419" spans="2:8" x14ac:dyDescent="0.2">
      <c r="B1419" s="1" t="s">
        <v>11</v>
      </c>
      <c r="C1419">
        <v>65.726545907547703</v>
      </c>
      <c r="H1419"/>
    </row>
    <row r="1420" spans="2:8" x14ac:dyDescent="0.2">
      <c r="B1420" s="1" t="s">
        <v>12</v>
      </c>
      <c r="C1420">
        <v>262.90618363019047</v>
      </c>
      <c r="H1420"/>
    </row>
    <row r="1421" spans="2:8" x14ac:dyDescent="0.2">
      <c r="B1421" s="1" t="s">
        <v>13</v>
      </c>
      <c r="C1421">
        <v>16</v>
      </c>
      <c r="H1421"/>
    </row>
    <row r="1422" spans="2:8" x14ac:dyDescent="0.2">
      <c r="B1422" s="1" t="s">
        <v>14</v>
      </c>
      <c r="C1422">
        <v>16</v>
      </c>
      <c r="H1422"/>
    </row>
    <row r="1423" spans="2:8" x14ac:dyDescent="0.2">
      <c r="B1423" s="1" t="s">
        <v>15</v>
      </c>
      <c r="C1423">
        <v>16</v>
      </c>
      <c r="H1423"/>
    </row>
    <row r="1424" spans="2:8" x14ac:dyDescent="0.2">
      <c r="B1424" s="1"/>
      <c r="C1424" t="e">
        <v>#DIV/0!</v>
      </c>
      <c r="H1424"/>
    </row>
    <row r="1425" spans="2:8" x14ac:dyDescent="0.2">
      <c r="B1425" s="1" t="s">
        <v>23</v>
      </c>
      <c r="C1425">
        <v>1796.1547361632004</v>
      </c>
      <c r="H1425"/>
    </row>
    <row r="1426" spans="2:8" x14ac:dyDescent="0.2">
      <c r="B1426" s="1" t="s">
        <v>16</v>
      </c>
      <c r="C1426" t="e">
        <v>#DIV/0!</v>
      </c>
      <c r="H1426"/>
    </row>
    <row r="1427" spans="2:8" x14ac:dyDescent="0.2">
      <c r="B1427" s="1" t="s">
        <v>17</v>
      </c>
      <c r="C1427">
        <v>23.42</v>
      </c>
      <c r="H1427"/>
    </row>
    <row r="1428" spans="2:8" x14ac:dyDescent="0.2">
      <c r="B1428" s="1" t="s">
        <v>18</v>
      </c>
      <c r="C1428">
        <v>20.98</v>
      </c>
      <c r="H1428"/>
    </row>
    <row r="1429" spans="2:8" x14ac:dyDescent="0.2">
      <c r="B1429" s="1" t="s">
        <v>19</v>
      </c>
      <c r="C1429">
        <v>3.6</v>
      </c>
      <c r="H1429"/>
    </row>
    <row r="1430" spans="2:8" x14ac:dyDescent="0.2">
      <c r="B1430" s="1" t="s">
        <v>20</v>
      </c>
      <c r="C1430">
        <v>64.869744112897763</v>
      </c>
      <c r="H1430"/>
    </row>
    <row r="1431" spans="2:8" x14ac:dyDescent="0.2">
      <c r="B1431" s="1" t="s">
        <v>21</v>
      </c>
      <c r="C1431">
        <v>259.47897645159077</v>
      </c>
      <c r="H1431"/>
    </row>
    <row r="1435" spans="2:8" x14ac:dyDescent="0.2">
      <c r="B1435" s="3" t="s">
        <v>79</v>
      </c>
    </row>
    <row r="1437" spans="2:8" x14ac:dyDescent="0.2">
      <c r="B1437" s="1" t="s">
        <v>0</v>
      </c>
      <c r="C1437">
        <v>6437.1231409284073</v>
      </c>
      <c r="H1437"/>
    </row>
    <row r="1438" spans="2:8" x14ac:dyDescent="0.2">
      <c r="B1438" s="1" t="s">
        <v>1</v>
      </c>
      <c r="C1438" t="e">
        <v>#DIV/0!</v>
      </c>
      <c r="H1438"/>
    </row>
    <row r="1439" spans="2:8" x14ac:dyDescent="0.2">
      <c r="B1439" s="1" t="s">
        <v>2</v>
      </c>
      <c r="C1439">
        <v>416.63664643181596</v>
      </c>
      <c r="H1439"/>
    </row>
    <row r="1440" spans="2:8" x14ac:dyDescent="0.2">
      <c r="B1440" s="1" t="s">
        <v>3</v>
      </c>
      <c r="C1440">
        <v>227.74939741036539</v>
      </c>
      <c r="H1440"/>
    </row>
    <row r="1441" spans="2:8" x14ac:dyDescent="0.2">
      <c r="B1441" s="1" t="s">
        <v>4</v>
      </c>
      <c r="C1441">
        <v>100</v>
      </c>
      <c r="H1441"/>
    </row>
    <row r="1442" spans="2:8" x14ac:dyDescent="0.2">
      <c r="B1442" s="1" t="s">
        <v>5</v>
      </c>
      <c r="C1442">
        <v>300</v>
      </c>
      <c r="H1442"/>
    </row>
    <row r="1443" spans="2:8" x14ac:dyDescent="0.2">
      <c r="B1443" s="1" t="s">
        <v>6</v>
      </c>
      <c r="C1443">
        <v>10</v>
      </c>
      <c r="H1443"/>
    </row>
    <row r="1444" spans="2:8" x14ac:dyDescent="0.2">
      <c r="B1444" s="1" t="s">
        <v>7</v>
      </c>
      <c r="C1444">
        <v>30</v>
      </c>
      <c r="H1444"/>
    </row>
    <row r="1445" spans="2:8" x14ac:dyDescent="0.2">
      <c r="B1445" s="1" t="s">
        <v>8</v>
      </c>
      <c r="C1445">
        <v>0.19999999999999993</v>
      </c>
      <c r="H1445"/>
    </row>
    <row r="1446" spans="2:8" x14ac:dyDescent="0.2">
      <c r="B1446" s="1" t="s">
        <v>9</v>
      </c>
      <c r="C1446">
        <v>0.79999999999999971</v>
      </c>
      <c r="H1446"/>
    </row>
    <row r="1447" spans="2:8" x14ac:dyDescent="0.2">
      <c r="B1447" s="1"/>
      <c r="C1447" t="e">
        <v>#DIV/0!</v>
      </c>
      <c r="H1447"/>
    </row>
    <row r="1448" spans="2:8" x14ac:dyDescent="0.2">
      <c r="B1448" s="1"/>
      <c r="C1448" t="e">
        <v>#DIV/0!</v>
      </c>
      <c r="H1448"/>
    </row>
    <row r="1449" spans="2:8" x14ac:dyDescent="0.2">
      <c r="B1449" s="1"/>
      <c r="C1449" t="e">
        <v>#DIV/0!</v>
      </c>
      <c r="H1449"/>
    </row>
    <row r="1450" spans="2:8" x14ac:dyDescent="0.2">
      <c r="B1450" s="1"/>
      <c r="C1450" t="e">
        <v>#DIV/0!</v>
      </c>
      <c r="H1450"/>
    </row>
    <row r="1451" spans="2:8" x14ac:dyDescent="0.2">
      <c r="B1451" s="1" t="s">
        <v>22</v>
      </c>
      <c r="C1451">
        <v>3193.3877869123999</v>
      </c>
      <c r="H1451"/>
    </row>
    <row r="1452" spans="2:8" x14ac:dyDescent="0.2">
      <c r="B1452" s="1" t="s">
        <v>10</v>
      </c>
      <c r="C1452" t="e">
        <v>#DIV/0!</v>
      </c>
      <c r="H1452"/>
    </row>
    <row r="1453" spans="2:8" x14ac:dyDescent="0.2">
      <c r="B1453" s="1" t="s">
        <v>11</v>
      </c>
      <c r="C1453">
        <v>417.44112500143206</v>
      </c>
      <c r="H1453"/>
    </row>
    <row r="1454" spans="2:8" x14ac:dyDescent="0.2">
      <c r="B1454" s="1" t="s">
        <v>12</v>
      </c>
      <c r="C1454">
        <v>223.91182981113704</v>
      </c>
      <c r="H1454"/>
    </row>
    <row r="1455" spans="2:8" x14ac:dyDescent="0.2">
      <c r="B1455" s="1" t="s">
        <v>13</v>
      </c>
      <c r="C1455">
        <v>16</v>
      </c>
      <c r="H1455"/>
    </row>
    <row r="1456" spans="2:8" x14ac:dyDescent="0.2">
      <c r="B1456" s="1" t="s">
        <v>14</v>
      </c>
      <c r="C1456">
        <v>16</v>
      </c>
      <c r="H1456"/>
    </row>
    <row r="1457" spans="2:8" x14ac:dyDescent="0.2">
      <c r="B1457" s="1" t="s">
        <v>15</v>
      </c>
      <c r="C1457">
        <v>16</v>
      </c>
      <c r="H1457"/>
    </row>
    <row r="1458" spans="2:8" x14ac:dyDescent="0.2">
      <c r="B1458" s="1"/>
      <c r="C1458" t="e">
        <v>#DIV/0!</v>
      </c>
      <c r="H1458"/>
    </row>
    <row r="1459" spans="2:8" x14ac:dyDescent="0.2">
      <c r="B1459" s="1" t="s">
        <v>23</v>
      </c>
      <c r="C1459">
        <v>2540.6056629103996</v>
      </c>
      <c r="H1459"/>
    </row>
    <row r="1460" spans="2:8" x14ac:dyDescent="0.2">
      <c r="B1460" s="1" t="s">
        <v>16</v>
      </c>
      <c r="C1460" t="e">
        <v>#DIV/0!</v>
      </c>
      <c r="H1460"/>
    </row>
    <row r="1461" spans="2:8" x14ac:dyDescent="0.2">
      <c r="B1461" s="1" t="s">
        <v>17</v>
      </c>
      <c r="C1461">
        <v>23.44</v>
      </c>
      <c r="H1461"/>
    </row>
    <row r="1462" spans="2:8" x14ac:dyDescent="0.2">
      <c r="B1462" s="1" t="s">
        <v>18</v>
      </c>
      <c r="C1462">
        <v>12.52</v>
      </c>
      <c r="H1462"/>
    </row>
    <row r="1463" spans="2:8" x14ac:dyDescent="0.2">
      <c r="B1463" s="1" t="s">
        <v>19</v>
      </c>
      <c r="C1463">
        <v>12.04</v>
      </c>
      <c r="H1463"/>
    </row>
    <row r="1464" spans="2:8" x14ac:dyDescent="0.2">
      <c r="B1464" s="1" t="s">
        <v>20</v>
      </c>
      <c r="C1464">
        <v>418.85322316184977</v>
      </c>
      <c r="H1464"/>
    </row>
    <row r="1465" spans="2:8" x14ac:dyDescent="0.2">
      <c r="B1465" s="1" t="s">
        <v>21</v>
      </c>
      <c r="C1465">
        <v>229.05143907466237</v>
      </c>
      <c r="H1465"/>
    </row>
    <row r="1469" spans="2:8" x14ac:dyDescent="0.2">
      <c r="B1469" s="3" t="s">
        <v>80</v>
      </c>
    </row>
    <row r="1471" spans="2:8" x14ac:dyDescent="0.2">
      <c r="B1471" s="1" t="s">
        <v>0</v>
      </c>
      <c r="C1471">
        <v>6418.6109833702139</v>
      </c>
      <c r="H1471"/>
    </row>
    <row r="1472" spans="2:8" x14ac:dyDescent="0.2">
      <c r="B1472" s="1" t="s">
        <v>1</v>
      </c>
      <c r="C1472" t="e">
        <v>#DIV/0!</v>
      </c>
      <c r="H1472"/>
    </row>
    <row r="1473" spans="2:8" x14ac:dyDescent="0.2">
      <c r="B1473" s="1" t="s">
        <v>2</v>
      </c>
      <c r="C1473">
        <v>129.72972309510561</v>
      </c>
      <c r="H1473"/>
    </row>
    <row r="1474" spans="2:8" x14ac:dyDescent="0.2">
      <c r="B1474" s="1" t="s">
        <v>3</v>
      </c>
      <c r="C1474">
        <v>518.91889238042404</v>
      </c>
      <c r="H1474"/>
    </row>
    <row r="1475" spans="2:8" x14ac:dyDescent="0.2">
      <c r="B1475" s="1" t="s">
        <v>4</v>
      </c>
      <c r="C1475">
        <v>100</v>
      </c>
      <c r="H1475"/>
    </row>
    <row r="1476" spans="2:8" x14ac:dyDescent="0.2">
      <c r="B1476" s="1" t="s">
        <v>5</v>
      </c>
      <c r="C1476">
        <v>300</v>
      </c>
      <c r="H1476"/>
    </row>
    <row r="1477" spans="2:8" x14ac:dyDescent="0.2">
      <c r="B1477" s="1" t="s">
        <v>6</v>
      </c>
      <c r="C1477">
        <v>10</v>
      </c>
      <c r="H1477"/>
    </row>
    <row r="1478" spans="2:8" x14ac:dyDescent="0.2">
      <c r="B1478" s="1" t="s">
        <v>7</v>
      </c>
      <c r="C1478">
        <v>30</v>
      </c>
      <c r="H1478"/>
    </row>
    <row r="1479" spans="2:8" x14ac:dyDescent="0.2">
      <c r="B1479" s="1" t="s">
        <v>8</v>
      </c>
      <c r="C1479">
        <v>0.19999999999999993</v>
      </c>
      <c r="H1479"/>
    </row>
    <row r="1480" spans="2:8" x14ac:dyDescent="0.2">
      <c r="B1480" s="1" t="s">
        <v>9</v>
      </c>
      <c r="C1480">
        <v>0.19999999999999993</v>
      </c>
      <c r="H1480"/>
    </row>
    <row r="1481" spans="2:8" x14ac:dyDescent="0.2">
      <c r="B1481" s="1"/>
      <c r="C1481" t="e">
        <v>#DIV/0!</v>
      </c>
      <c r="H1481"/>
    </row>
    <row r="1482" spans="2:8" x14ac:dyDescent="0.2">
      <c r="B1482" s="1"/>
      <c r="C1482" t="e">
        <v>#DIV/0!</v>
      </c>
      <c r="H1482"/>
    </row>
    <row r="1483" spans="2:8" x14ac:dyDescent="0.2">
      <c r="B1483" s="1"/>
      <c r="C1483" t="e">
        <v>#DIV/0!</v>
      </c>
      <c r="H1483"/>
    </row>
    <row r="1484" spans="2:8" x14ac:dyDescent="0.2">
      <c r="B1484" s="1"/>
      <c r="C1484" t="e">
        <v>#DIV/0!</v>
      </c>
      <c r="H1484"/>
    </row>
    <row r="1485" spans="2:8" x14ac:dyDescent="0.2">
      <c r="B1485" s="1" t="s">
        <v>22</v>
      </c>
      <c r="C1485">
        <v>3356.6127605583997</v>
      </c>
      <c r="H1485"/>
    </row>
    <row r="1486" spans="2:8" x14ac:dyDescent="0.2">
      <c r="B1486" s="1" t="s">
        <v>10</v>
      </c>
      <c r="C1486" t="e">
        <v>#DIV/0!</v>
      </c>
      <c r="H1486"/>
    </row>
    <row r="1487" spans="2:8" x14ac:dyDescent="0.2">
      <c r="B1487" s="1" t="s">
        <v>11</v>
      </c>
      <c r="C1487">
        <v>129.0745964984763</v>
      </c>
      <c r="H1487"/>
    </row>
    <row r="1488" spans="2:8" x14ac:dyDescent="0.2">
      <c r="B1488" s="1" t="s">
        <v>12</v>
      </c>
      <c r="C1488">
        <v>516.29838599390666</v>
      </c>
      <c r="H1488"/>
    </row>
    <row r="1489" spans="2:8" x14ac:dyDescent="0.2">
      <c r="B1489" s="1" t="s">
        <v>13</v>
      </c>
      <c r="C1489">
        <v>16</v>
      </c>
      <c r="H1489"/>
    </row>
    <row r="1490" spans="2:8" x14ac:dyDescent="0.2">
      <c r="B1490" s="1" t="s">
        <v>14</v>
      </c>
      <c r="C1490">
        <v>16</v>
      </c>
      <c r="H1490"/>
    </row>
    <row r="1491" spans="2:8" x14ac:dyDescent="0.2">
      <c r="B1491" s="1" t="s">
        <v>15</v>
      </c>
      <c r="C1491">
        <v>16</v>
      </c>
      <c r="H1491"/>
    </row>
    <row r="1492" spans="2:8" x14ac:dyDescent="0.2">
      <c r="B1492" s="1"/>
      <c r="C1492" t="e">
        <v>#DIV/0!</v>
      </c>
      <c r="H1492"/>
    </row>
    <row r="1493" spans="2:8" x14ac:dyDescent="0.2">
      <c r="B1493" s="1" t="s">
        <v>23</v>
      </c>
      <c r="C1493">
        <v>2574.5007356803994</v>
      </c>
      <c r="H1493"/>
    </row>
    <row r="1494" spans="2:8" x14ac:dyDescent="0.2">
      <c r="B1494" s="1" t="s">
        <v>16</v>
      </c>
      <c r="C1494" t="e">
        <v>#DIV/0!</v>
      </c>
      <c r="H1494"/>
    </row>
    <row r="1495" spans="2:8" x14ac:dyDescent="0.2">
      <c r="B1495" s="1" t="s">
        <v>17</v>
      </c>
      <c r="C1495">
        <v>24.74</v>
      </c>
      <c r="H1495"/>
    </row>
    <row r="1496" spans="2:8" x14ac:dyDescent="0.2">
      <c r="B1496" s="1" t="s">
        <v>18</v>
      </c>
      <c r="C1496">
        <v>11.04</v>
      </c>
      <c r="H1496"/>
    </row>
    <row r="1497" spans="2:8" x14ac:dyDescent="0.2">
      <c r="B1497" s="1" t="s">
        <v>19</v>
      </c>
      <c r="C1497">
        <v>12.22</v>
      </c>
      <c r="H1497"/>
    </row>
    <row r="1498" spans="2:8" x14ac:dyDescent="0.2">
      <c r="B1498" s="1" t="s">
        <v>20</v>
      </c>
      <c r="C1498">
        <v>129.89457969007569</v>
      </c>
      <c r="H1498"/>
    </row>
    <row r="1499" spans="2:8" x14ac:dyDescent="0.2">
      <c r="B1499" s="1" t="s">
        <v>21</v>
      </c>
      <c r="C1499">
        <v>519.5783187603048</v>
      </c>
      <c r="H1499"/>
    </row>
    <row r="1503" spans="2:8" x14ac:dyDescent="0.2">
      <c r="B1503" s="3" t="s">
        <v>81</v>
      </c>
    </row>
    <row r="1505" spans="2:8" x14ac:dyDescent="0.2">
      <c r="B1505" s="1" t="s">
        <v>0</v>
      </c>
      <c r="C1505">
        <v>3257.1120225881482</v>
      </c>
      <c r="H1505"/>
    </row>
    <row r="1506" spans="2:8" x14ac:dyDescent="0.2">
      <c r="B1506" s="1" t="s">
        <v>1</v>
      </c>
      <c r="C1506" t="e">
        <v>#DIV/0!</v>
      </c>
      <c r="H1506"/>
    </row>
    <row r="1507" spans="2:8" x14ac:dyDescent="0.2">
      <c r="B1507" s="1" t="s">
        <v>2</v>
      </c>
      <c r="C1507">
        <v>163.73100695851508</v>
      </c>
      <c r="H1507"/>
    </row>
    <row r="1508" spans="2:8" x14ac:dyDescent="0.2">
      <c r="B1508" s="1" t="s">
        <v>3</v>
      </c>
      <c r="C1508">
        <v>163.81272079167994</v>
      </c>
      <c r="H1508"/>
    </row>
    <row r="1509" spans="2:8" x14ac:dyDescent="0.2">
      <c r="B1509" s="1" t="s">
        <v>4</v>
      </c>
      <c r="C1509">
        <v>100</v>
      </c>
      <c r="H1509"/>
    </row>
    <row r="1510" spans="2:8" x14ac:dyDescent="0.2">
      <c r="B1510" s="1" t="s">
        <v>5</v>
      </c>
      <c r="C1510">
        <v>100</v>
      </c>
      <c r="H1510"/>
    </row>
    <row r="1511" spans="2:8" x14ac:dyDescent="0.2">
      <c r="B1511" s="1" t="s">
        <v>6</v>
      </c>
      <c r="C1511">
        <v>10</v>
      </c>
      <c r="H1511"/>
    </row>
    <row r="1512" spans="2:8" x14ac:dyDescent="0.2">
      <c r="B1512" s="1" t="s">
        <v>7</v>
      </c>
      <c r="C1512">
        <v>10</v>
      </c>
      <c r="H1512"/>
    </row>
    <row r="1513" spans="2:8" x14ac:dyDescent="0.2">
      <c r="B1513" s="1" t="s">
        <v>8</v>
      </c>
      <c r="C1513">
        <v>0.19999999999999993</v>
      </c>
      <c r="H1513"/>
    </row>
    <row r="1514" spans="2:8" x14ac:dyDescent="0.2">
      <c r="B1514" s="1" t="s">
        <v>9</v>
      </c>
      <c r="C1514">
        <v>0.79999999999999971</v>
      </c>
      <c r="H1514"/>
    </row>
    <row r="1515" spans="2:8" x14ac:dyDescent="0.2">
      <c r="B1515" s="1"/>
      <c r="C1515" t="e">
        <v>#DIV/0!</v>
      </c>
      <c r="H1515"/>
    </row>
    <row r="1516" spans="2:8" x14ac:dyDescent="0.2">
      <c r="B1516" s="1"/>
      <c r="C1516" t="e">
        <v>#DIV/0!</v>
      </c>
      <c r="H1516"/>
    </row>
    <row r="1517" spans="2:8" x14ac:dyDescent="0.2">
      <c r="B1517" s="1"/>
      <c r="C1517" t="e">
        <v>#DIV/0!</v>
      </c>
      <c r="H1517"/>
    </row>
    <row r="1518" spans="2:8" x14ac:dyDescent="0.2">
      <c r="B1518" s="1"/>
      <c r="C1518" t="e">
        <v>#DIV/0!</v>
      </c>
      <c r="H1518"/>
    </row>
    <row r="1519" spans="2:8" x14ac:dyDescent="0.2">
      <c r="B1519" s="1" t="s">
        <v>22</v>
      </c>
      <c r="C1519">
        <v>1686.4093349784005</v>
      </c>
      <c r="H1519"/>
    </row>
    <row r="1520" spans="2:8" x14ac:dyDescent="0.2">
      <c r="B1520" s="1" t="s">
        <v>10</v>
      </c>
      <c r="C1520" t="e">
        <v>#DIV/0!</v>
      </c>
      <c r="H1520"/>
    </row>
    <row r="1521" spans="2:8" x14ac:dyDescent="0.2">
      <c r="B1521" s="1" t="s">
        <v>11</v>
      </c>
      <c r="C1521">
        <v>158.49049880953442</v>
      </c>
      <c r="H1521"/>
    </row>
    <row r="1522" spans="2:8" x14ac:dyDescent="0.2">
      <c r="B1522" s="1" t="s">
        <v>12</v>
      </c>
      <c r="C1522">
        <v>161.76758254681516</v>
      </c>
      <c r="H1522"/>
    </row>
    <row r="1523" spans="2:8" x14ac:dyDescent="0.2">
      <c r="B1523" s="1" t="s">
        <v>13</v>
      </c>
      <c r="C1523">
        <v>16</v>
      </c>
      <c r="H1523"/>
    </row>
    <row r="1524" spans="2:8" x14ac:dyDescent="0.2">
      <c r="B1524" s="1" t="s">
        <v>14</v>
      </c>
      <c r="C1524">
        <v>16</v>
      </c>
      <c r="H1524"/>
    </row>
    <row r="1525" spans="2:8" x14ac:dyDescent="0.2">
      <c r="B1525" s="1" t="s">
        <v>15</v>
      </c>
      <c r="C1525">
        <v>16</v>
      </c>
      <c r="H1525"/>
    </row>
    <row r="1526" spans="2:8" x14ac:dyDescent="0.2">
      <c r="B1526" s="1"/>
      <c r="C1526" t="e">
        <v>#DIV/0!</v>
      </c>
      <c r="H1526"/>
    </row>
    <row r="1527" spans="2:8" x14ac:dyDescent="0.2">
      <c r="B1527" s="1" t="s">
        <v>23</v>
      </c>
      <c r="C1527">
        <v>1352.1393424636003</v>
      </c>
      <c r="H1527"/>
    </row>
    <row r="1528" spans="2:8" x14ac:dyDescent="0.2">
      <c r="B1528" s="1" t="s">
        <v>16</v>
      </c>
      <c r="C1528" t="e">
        <v>#DIV/0!</v>
      </c>
      <c r="H1528"/>
    </row>
    <row r="1529" spans="2:8" x14ac:dyDescent="0.2">
      <c r="B1529" s="1" t="s">
        <v>17</v>
      </c>
      <c r="C1529">
        <v>23.36</v>
      </c>
      <c r="H1529"/>
    </row>
    <row r="1530" spans="2:8" x14ac:dyDescent="0.2">
      <c r="B1530" s="1" t="s">
        <v>18</v>
      </c>
      <c r="C1530">
        <v>12.22</v>
      </c>
      <c r="H1530"/>
    </row>
    <row r="1531" spans="2:8" x14ac:dyDescent="0.2">
      <c r="B1531" s="1" t="s">
        <v>19</v>
      </c>
      <c r="C1531">
        <v>12.42</v>
      </c>
      <c r="H1531"/>
    </row>
    <row r="1532" spans="2:8" x14ac:dyDescent="0.2">
      <c r="B1532" s="1" t="s">
        <v>20</v>
      </c>
      <c r="C1532">
        <v>164.66147951944657</v>
      </c>
      <c r="H1532"/>
    </row>
    <row r="1533" spans="2:8" x14ac:dyDescent="0.2">
      <c r="B1533" s="1" t="s">
        <v>21</v>
      </c>
      <c r="C1533">
        <v>164.66665426249605</v>
      </c>
      <c r="H1533"/>
    </row>
    <row r="1537" spans="2:8" x14ac:dyDescent="0.2">
      <c r="B1537" s="3" t="s">
        <v>82</v>
      </c>
    </row>
    <row r="1539" spans="2:8" x14ac:dyDescent="0.2">
      <c r="B1539" s="1" t="s">
        <v>0</v>
      </c>
      <c r="C1539">
        <v>3254.4217465565434</v>
      </c>
      <c r="H1539"/>
    </row>
    <row r="1540" spans="2:8" x14ac:dyDescent="0.2">
      <c r="B1540" s="1" t="s">
        <v>1</v>
      </c>
      <c r="C1540" t="e">
        <v>#DIV/0!</v>
      </c>
      <c r="H1540"/>
    </row>
    <row r="1541" spans="2:8" x14ac:dyDescent="0.2">
      <c r="B1541" s="1" t="s">
        <v>2</v>
      </c>
      <c r="C1541">
        <v>63.524953218680274</v>
      </c>
      <c r="H1541"/>
    </row>
    <row r="1542" spans="2:8" x14ac:dyDescent="0.2">
      <c r="B1542" s="1" t="s">
        <v>3</v>
      </c>
      <c r="C1542">
        <v>254.09981287472081</v>
      </c>
      <c r="H1542"/>
    </row>
    <row r="1543" spans="2:8" x14ac:dyDescent="0.2">
      <c r="B1543" s="1" t="s">
        <v>4</v>
      </c>
      <c r="C1543">
        <v>100</v>
      </c>
      <c r="H1543"/>
    </row>
    <row r="1544" spans="2:8" x14ac:dyDescent="0.2">
      <c r="B1544" s="1" t="s">
        <v>5</v>
      </c>
      <c r="C1544">
        <v>100</v>
      </c>
      <c r="H1544"/>
    </row>
    <row r="1545" spans="2:8" x14ac:dyDescent="0.2">
      <c r="B1545" s="1" t="s">
        <v>6</v>
      </c>
      <c r="C1545">
        <v>10</v>
      </c>
      <c r="H1545"/>
    </row>
    <row r="1546" spans="2:8" x14ac:dyDescent="0.2">
      <c r="B1546" s="1" t="s">
        <v>7</v>
      </c>
      <c r="C1546">
        <v>10</v>
      </c>
      <c r="H1546"/>
    </row>
    <row r="1547" spans="2:8" x14ac:dyDescent="0.2">
      <c r="B1547" s="1" t="s">
        <v>8</v>
      </c>
      <c r="C1547">
        <v>0.19999999999999993</v>
      </c>
      <c r="H1547"/>
    </row>
    <row r="1548" spans="2:8" x14ac:dyDescent="0.2">
      <c r="B1548" s="1" t="s">
        <v>9</v>
      </c>
      <c r="C1548">
        <v>0.19999999999999993</v>
      </c>
      <c r="H1548"/>
    </row>
    <row r="1549" spans="2:8" x14ac:dyDescent="0.2">
      <c r="B1549" s="1"/>
      <c r="C1549" t="e">
        <v>#DIV/0!</v>
      </c>
      <c r="H1549"/>
    </row>
    <row r="1550" spans="2:8" x14ac:dyDescent="0.2">
      <c r="B1550" s="1"/>
      <c r="C1550" t="e">
        <v>#DIV/0!</v>
      </c>
      <c r="H1550"/>
    </row>
    <row r="1551" spans="2:8" x14ac:dyDescent="0.2">
      <c r="B1551" s="1"/>
      <c r="C1551" t="e">
        <v>#DIV/0!</v>
      </c>
      <c r="H1551"/>
    </row>
    <row r="1552" spans="2:8" x14ac:dyDescent="0.2">
      <c r="B1552" s="1"/>
      <c r="C1552" t="e">
        <v>#DIV/0!</v>
      </c>
      <c r="H1552"/>
    </row>
    <row r="1553" spans="2:8" x14ac:dyDescent="0.2">
      <c r="B1553" s="1" t="s">
        <v>22</v>
      </c>
      <c r="C1553">
        <v>1714.2241653541996</v>
      </c>
      <c r="H1553"/>
    </row>
    <row r="1554" spans="2:8" x14ac:dyDescent="0.2">
      <c r="B1554" s="1" t="s">
        <v>10</v>
      </c>
      <c r="C1554" t="e">
        <v>#DIV/0!</v>
      </c>
      <c r="H1554"/>
    </row>
    <row r="1555" spans="2:8" x14ac:dyDescent="0.2">
      <c r="B1555" s="1" t="s">
        <v>11</v>
      </c>
      <c r="C1555">
        <v>64.471284652509851</v>
      </c>
      <c r="H1555"/>
    </row>
    <row r="1556" spans="2:8" x14ac:dyDescent="0.2">
      <c r="B1556" s="1" t="s">
        <v>12</v>
      </c>
      <c r="C1556">
        <v>257.88513861003912</v>
      </c>
      <c r="H1556"/>
    </row>
    <row r="1557" spans="2:8" x14ac:dyDescent="0.2">
      <c r="B1557" s="1" t="s">
        <v>13</v>
      </c>
      <c r="C1557">
        <v>16</v>
      </c>
      <c r="H1557"/>
    </row>
    <row r="1558" spans="2:8" x14ac:dyDescent="0.2">
      <c r="B1558" s="1" t="s">
        <v>14</v>
      </c>
      <c r="C1558">
        <v>16</v>
      </c>
      <c r="H1558"/>
    </row>
    <row r="1559" spans="2:8" x14ac:dyDescent="0.2">
      <c r="B1559" s="1" t="s">
        <v>15</v>
      </c>
      <c r="C1559">
        <v>16</v>
      </c>
      <c r="H1559"/>
    </row>
    <row r="1560" spans="2:8" x14ac:dyDescent="0.2">
      <c r="B1560" s="1"/>
      <c r="C1560" t="e">
        <v>#DIV/0!</v>
      </c>
      <c r="H1560"/>
    </row>
    <row r="1561" spans="2:8" x14ac:dyDescent="0.2">
      <c r="B1561" s="1" t="s">
        <v>23</v>
      </c>
      <c r="C1561">
        <v>1267.2639183393999</v>
      </c>
      <c r="H1561"/>
    </row>
    <row r="1562" spans="2:8" x14ac:dyDescent="0.2">
      <c r="B1562" s="1" t="s">
        <v>16</v>
      </c>
      <c r="C1562" t="e">
        <v>#DIV/0!</v>
      </c>
      <c r="H1562"/>
    </row>
    <row r="1563" spans="2:8" x14ac:dyDescent="0.2">
      <c r="B1563" s="1" t="s">
        <v>17</v>
      </c>
      <c r="C1563">
        <v>24.12</v>
      </c>
      <c r="H1563"/>
    </row>
    <row r="1564" spans="2:8" x14ac:dyDescent="0.2">
      <c r="B1564" s="1" t="s">
        <v>18</v>
      </c>
      <c r="C1564">
        <v>11.7</v>
      </c>
      <c r="H1564"/>
    </row>
    <row r="1565" spans="2:8" x14ac:dyDescent="0.2">
      <c r="B1565" s="1" t="s">
        <v>19</v>
      </c>
      <c r="C1565">
        <v>12.18</v>
      </c>
      <c r="H1565"/>
    </row>
    <row r="1566" spans="2:8" x14ac:dyDescent="0.2">
      <c r="B1566" s="1" t="s">
        <v>20</v>
      </c>
      <c r="C1566">
        <v>63.61919996187401</v>
      </c>
      <c r="H1566"/>
    </row>
    <row r="1567" spans="2:8" x14ac:dyDescent="0.2">
      <c r="B1567" s="1" t="s">
        <v>21</v>
      </c>
      <c r="C1567">
        <v>254.47679984749561</v>
      </c>
      <c r="H1567"/>
    </row>
    <row r="1571" spans="2:8" x14ac:dyDescent="0.2">
      <c r="B1571" s="3" t="s">
        <v>83</v>
      </c>
    </row>
    <row r="1573" spans="2:8" x14ac:dyDescent="0.2">
      <c r="B1573" s="1" t="s">
        <v>0</v>
      </c>
      <c r="C1573">
        <v>3207.7227683487909</v>
      </c>
      <c r="H1573"/>
    </row>
    <row r="1574" spans="2:8" x14ac:dyDescent="0.2">
      <c r="B1574" s="1" t="s">
        <v>1</v>
      </c>
      <c r="C1574" t="e">
        <v>#DIV/0!</v>
      </c>
      <c r="H1574"/>
    </row>
    <row r="1575" spans="2:8" x14ac:dyDescent="0.2">
      <c r="B1575" s="1" t="s">
        <v>2</v>
      </c>
      <c r="C1575">
        <v>419.02713837568581</v>
      </c>
      <c r="H1575"/>
    </row>
    <row r="1576" spans="2:8" x14ac:dyDescent="0.2">
      <c r="B1576" s="1" t="s">
        <v>3</v>
      </c>
      <c r="C1576">
        <v>223.4673513788301</v>
      </c>
      <c r="H1576"/>
    </row>
    <row r="1577" spans="2:8" x14ac:dyDescent="0.2">
      <c r="B1577" s="1" t="s">
        <v>4</v>
      </c>
      <c r="C1577">
        <v>100</v>
      </c>
      <c r="H1577"/>
    </row>
    <row r="1578" spans="2:8" x14ac:dyDescent="0.2">
      <c r="B1578" s="1" t="s">
        <v>5</v>
      </c>
      <c r="C1578">
        <v>100</v>
      </c>
      <c r="H1578"/>
    </row>
    <row r="1579" spans="2:8" x14ac:dyDescent="0.2">
      <c r="B1579" s="1" t="s">
        <v>6</v>
      </c>
      <c r="C1579">
        <v>10</v>
      </c>
      <c r="H1579"/>
    </row>
    <row r="1580" spans="2:8" x14ac:dyDescent="0.2">
      <c r="B1580" s="1" t="s">
        <v>7</v>
      </c>
      <c r="C1580">
        <v>30</v>
      </c>
      <c r="H1580"/>
    </row>
    <row r="1581" spans="2:8" x14ac:dyDescent="0.2">
      <c r="B1581" s="1" t="s">
        <v>8</v>
      </c>
      <c r="C1581">
        <v>0.19999999999999993</v>
      </c>
      <c r="H1581"/>
    </row>
    <row r="1582" spans="2:8" x14ac:dyDescent="0.2">
      <c r="B1582" s="1" t="s">
        <v>9</v>
      </c>
      <c r="C1582">
        <v>0.79999999999999971</v>
      </c>
      <c r="H1582"/>
    </row>
    <row r="1583" spans="2:8" x14ac:dyDescent="0.2">
      <c r="B1583" s="1"/>
      <c r="C1583" t="e">
        <v>#DIV/0!</v>
      </c>
      <c r="H1583"/>
    </row>
    <row r="1584" spans="2:8" x14ac:dyDescent="0.2">
      <c r="B1584" s="1"/>
      <c r="C1584" t="e">
        <v>#DIV/0!</v>
      </c>
      <c r="H1584"/>
    </row>
    <row r="1585" spans="2:8" x14ac:dyDescent="0.2">
      <c r="B1585" s="1"/>
      <c r="C1585" t="e">
        <v>#DIV/0!</v>
      </c>
      <c r="H1585"/>
    </row>
    <row r="1586" spans="2:8" x14ac:dyDescent="0.2">
      <c r="B1586" s="1"/>
      <c r="C1586" t="e">
        <v>#DIV/0!</v>
      </c>
      <c r="H1586"/>
    </row>
    <row r="1587" spans="2:8" x14ac:dyDescent="0.2">
      <c r="B1587" s="1" t="s">
        <v>22</v>
      </c>
      <c r="C1587">
        <v>1703.0078100412002</v>
      </c>
      <c r="H1587"/>
    </row>
    <row r="1588" spans="2:8" x14ac:dyDescent="0.2">
      <c r="B1588" s="1" t="s">
        <v>10</v>
      </c>
      <c r="C1588" t="e">
        <v>#DIV/0!</v>
      </c>
      <c r="H1588"/>
    </row>
    <row r="1589" spans="2:8" x14ac:dyDescent="0.2">
      <c r="B1589" s="1" t="s">
        <v>11</v>
      </c>
      <c r="C1589">
        <v>405.54969644283085</v>
      </c>
      <c r="H1589"/>
    </row>
    <row r="1590" spans="2:8" x14ac:dyDescent="0.2">
      <c r="B1590" s="1" t="s">
        <v>12</v>
      </c>
      <c r="C1590">
        <v>224.83564919908622</v>
      </c>
      <c r="H1590"/>
    </row>
    <row r="1591" spans="2:8" x14ac:dyDescent="0.2">
      <c r="B1591" s="1" t="s">
        <v>13</v>
      </c>
      <c r="C1591">
        <v>16</v>
      </c>
      <c r="H1591"/>
    </row>
    <row r="1592" spans="2:8" x14ac:dyDescent="0.2">
      <c r="B1592" s="1" t="s">
        <v>14</v>
      </c>
      <c r="C1592">
        <v>16</v>
      </c>
      <c r="H1592"/>
    </row>
    <row r="1593" spans="2:8" x14ac:dyDescent="0.2">
      <c r="B1593" s="1" t="s">
        <v>15</v>
      </c>
      <c r="C1593">
        <v>16</v>
      </c>
      <c r="H1593"/>
    </row>
    <row r="1594" spans="2:8" x14ac:dyDescent="0.2">
      <c r="B1594" s="1"/>
      <c r="C1594" t="e">
        <v>#DIV/0!</v>
      </c>
      <c r="H1594"/>
    </row>
    <row r="1595" spans="2:8" x14ac:dyDescent="0.2">
      <c r="B1595" s="1" t="s">
        <v>23</v>
      </c>
      <c r="C1595">
        <v>1303.2203996312003</v>
      </c>
      <c r="H1595"/>
    </row>
    <row r="1596" spans="2:8" x14ac:dyDescent="0.2">
      <c r="B1596" s="1" t="s">
        <v>16</v>
      </c>
      <c r="C1596" t="e">
        <v>#DIV/0!</v>
      </c>
      <c r="H1596"/>
    </row>
    <row r="1597" spans="2:8" x14ac:dyDescent="0.2">
      <c r="B1597" s="1" t="s">
        <v>17</v>
      </c>
      <c r="C1597">
        <v>24.1</v>
      </c>
      <c r="H1597"/>
    </row>
    <row r="1598" spans="2:8" x14ac:dyDescent="0.2">
      <c r="B1598" s="1" t="s">
        <v>18</v>
      </c>
      <c r="C1598">
        <v>11.38</v>
      </c>
      <c r="H1598"/>
    </row>
    <row r="1599" spans="2:8" x14ac:dyDescent="0.2">
      <c r="B1599" s="1" t="s">
        <v>19</v>
      </c>
      <c r="C1599">
        <v>12.52</v>
      </c>
      <c r="H1599"/>
    </row>
    <row r="1600" spans="2:8" x14ac:dyDescent="0.2">
      <c r="B1600" s="1" t="s">
        <v>20</v>
      </c>
      <c r="C1600">
        <v>427.31451504413866</v>
      </c>
      <c r="H1600"/>
    </row>
    <row r="1601" spans="2:8" x14ac:dyDescent="0.2">
      <c r="B1601" s="1" t="s">
        <v>21</v>
      </c>
      <c r="C1601">
        <v>223.9613668091709</v>
      </c>
      <c r="H1601"/>
    </row>
    <row r="1605" spans="2:8" x14ac:dyDescent="0.2">
      <c r="B1605" s="3" t="s">
        <v>84</v>
      </c>
    </row>
    <row r="1607" spans="2:8" x14ac:dyDescent="0.2">
      <c r="B1607" s="1" t="s">
        <v>0</v>
      </c>
      <c r="C1607">
        <v>3203.1564561514365</v>
      </c>
      <c r="H1607"/>
    </row>
    <row r="1608" spans="2:8" x14ac:dyDescent="0.2">
      <c r="B1608" s="1" t="s">
        <v>1</v>
      </c>
      <c r="C1608" t="e">
        <v>#DIV/0!</v>
      </c>
      <c r="H1608"/>
    </row>
    <row r="1609" spans="2:8" x14ac:dyDescent="0.2">
      <c r="B1609" s="1" t="s">
        <v>2</v>
      </c>
      <c r="C1609">
        <v>130.58812030518595</v>
      </c>
      <c r="H1609"/>
    </row>
    <row r="1610" spans="2:8" x14ac:dyDescent="0.2">
      <c r="B1610" s="1" t="s">
        <v>3</v>
      </c>
      <c r="C1610">
        <v>522.35248122074552</v>
      </c>
      <c r="H1610"/>
    </row>
    <row r="1611" spans="2:8" x14ac:dyDescent="0.2">
      <c r="B1611" s="1" t="s">
        <v>4</v>
      </c>
      <c r="C1611">
        <v>100</v>
      </c>
      <c r="H1611"/>
    </row>
    <row r="1612" spans="2:8" x14ac:dyDescent="0.2">
      <c r="B1612" s="1" t="s">
        <v>5</v>
      </c>
      <c r="C1612">
        <v>100</v>
      </c>
      <c r="H1612"/>
    </row>
    <row r="1613" spans="2:8" x14ac:dyDescent="0.2">
      <c r="B1613" s="1" t="s">
        <v>6</v>
      </c>
      <c r="C1613">
        <v>10</v>
      </c>
      <c r="H1613"/>
    </row>
    <row r="1614" spans="2:8" x14ac:dyDescent="0.2">
      <c r="B1614" s="1" t="s">
        <v>7</v>
      </c>
      <c r="C1614">
        <v>30</v>
      </c>
      <c r="H1614"/>
    </row>
    <row r="1615" spans="2:8" x14ac:dyDescent="0.2">
      <c r="B1615" s="1" t="s">
        <v>8</v>
      </c>
      <c r="C1615">
        <v>0.19999999999999993</v>
      </c>
      <c r="H1615"/>
    </row>
    <row r="1616" spans="2:8" x14ac:dyDescent="0.2">
      <c r="B1616" s="1" t="s">
        <v>9</v>
      </c>
      <c r="C1616">
        <v>0.19999999999999993</v>
      </c>
      <c r="H1616"/>
    </row>
    <row r="1617" spans="2:8" x14ac:dyDescent="0.2">
      <c r="B1617" s="1"/>
      <c r="C1617" t="e">
        <v>#DIV/0!</v>
      </c>
      <c r="H1617"/>
    </row>
    <row r="1618" spans="2:8" x14ac:dyDescent="0.2">
      <c r="B1618" s="1"/>
      <c r="C1618" t="e">
        <v>#DIV/0!</v>
      </c>
      <c r="H1618"/>
    </row>
    <row r="1619" spans="2:8" x14ac:dyDescent="0.2">
      <c r="B1619" s="1"/>
      <c r="C1619" t="e">
        <v>#DIV/0!</v>
      </c>
      <c r="H1619"/>
    </row>
    <row r="1620" spans="2:8" x14ac:dyDescent="0.2">
      <c r="B1620" s="1"/>
      <c r="C1620" t="e">
        <v>#DIV/0!</v>
      </c>
      <c r="H1620"/>
    </row>
    <row r="1621" spans="2:8" x14ac:dyDescent="0.2">
      <c r="B1621" s="1" t="s">
        <v>22</v>
      </c>
      <c r="C1621">
        <v>1680.7482837006005</v>
      </c>
      <c r="H1621"/>
    </row>
    <row r="1622" spans="2:8" x14ac:dyDescent="0.2">
      <c r="B1622" s="1" t="s">
        <v>10</v>
      </c>
      <c r="C1622" t="e">
        <v>#DIV/0!</v>
      </c>
      <c r="H1622"/>
    </row>
    <row r="1623" spans="2:8" x14ac:dyDescent="0.2">
      <c r="B1623" s="1" t="s">
        <v>11</v>
      </c>
      <c r="C1623">
        <v>127.10125738968333</v>
      </c>
      <c r="H1623"/>
    </row>
    <row r="1624" spans="2:8" x14ac:dyDescent="0.2">
      <c r="B1624" s="1" t="s">
        <v>12</v>
      </c>
      <c r="C1624">
        <v>508.4050295587349</v>
      </c>
      <c r="H1624"/>
    </row>
    <row r="1625" spans="2:8" x14ac:dyDescent="0.2">
      <c r="B1625" s="1" t="s">
        <v>13</v>
      </c>
      <c r="C1625">
        <v>16</v>
      </c>
      <c r="H1625"/>
    </row>
    <row r="1626" spans="2:8" x14ac:dyDescent="0.2">
      <c r="B1626" s="1" t="s">
        <v>14</v>
      </c>
      <c r="C1626">
        <v>16</v>
      </c>
      <c r="H1626"/>
    </row>
    <row r="1627" spans="2:8" x14ac:dyDescent="0.2">
      <c r="B1627" s="1" t="s">
        <v>15</v>
      </c>
      <c r="C1627">
        <v>16</v>
      </c>
      <c r="H1627"/>
    </row>
    <row r="1628" spans="2:8" x14ac:dyDescent="0.2">
      <c r="B1628" s="1"/>
      <c r="C1628" t="e">
        <v>#DIV/0!</v>
      </c>
      <c r="H1628"/>
    </row>
    <row r="1629" spans="2:8" x14ac:dyDescent="0.2">
      <c r="B1629" s="1" t="s">
        <v>23</v>
      </c>
      <c r="C1629">
        <v>1017.3560526058</v>
      </c>
      <c r="H1629"/>
    </row>
    <row r="1630" spans="2:8" x14ac:dyDescent="0.2">
      <c r="B1630" s="1" t="s">
        <v>16</v>
      </c>
      <c r="C1630" t="e">
        <v>#DIV/0!</v>
      </c>
      <c r="H1630"/>
    </row>
    <row r="1631" spans="2:8" x14ac:dyDescent="0.2">
      <c r="B1631" s="1" t="s">
        <v>17</v>
      </c>
      <c r="C1631">
        <v>29.84</v>
      </c>
      <c r="H1631"/>
    </row>
    <row r="1632" spans="2:8" x14ac:dyDescent="0.2">
      <c r="B1632" s="1" t="s">
        <v>18</v>
      </c>
      <c r="C1632">
        <v>2.38</v>
      </c>
      <c r="H1632"/>
    </row>
    <row r="1633" spans="2:8" x14ac:dyDescent="0.2">
      <c r="B1633" s="1" t="s">
        <v>19</v>
      </c>
      <c r="C1633">
        <v>15.78</v>
      </c>
      <c r="H1633"/>
    </row>
    <row r="1634" spans="2:8" x14ac:dyDescent="0.2">
      <c r="B1634" s="1" t="s">
        <v>20</v>
      </c>
      <c r="C1634">
        <v>130.89455053995437</v>
      </c>
      <c r="H1634"/>
    </row>
    <row r="1635" spans="2:8" x14ac:dyDescent="0.2">
      <c r="B1635" s="1" t="s">
        <v>21</v>
      </c>
      <c r="C1635">
        <v>523.57820215981894</v>
      </c>
      <c r="H1635"/>
    </row>
    <row r="1639" spans="2:8" x14ac:dyDescent="0.2">
      <c r="B1639" s="3" t="s">
        <v>85</v>
      </c>
    </row>
    <row r="1641" spans="2:8" x14ac:dyDescent="0.2">
      <c r="B1641" s="1" t="s">
        <v>0</v>
      </c>
      <c r="C1641">
        <v>6333.8692753470086</v>
      </c>
      <c r="H1641"/>
    </row>
    <row r="1642" spans="2:8" x14ac:dyDescent="0.2">
      <c r="B1642" s="1" t="s">
        <v>1</v>
      </c>
      <c r="C1642" t="e">
        <v>#DIV/0!</v>
      </c>
      <c r="H1642"/>
    </row>
    <row r="1643" spans="2:8" x14ac:dyDescent="0.2">
      <c r="B1643" s="1" t="s">
        <v>2</v>
      </c>
      <c r="C1643">
        <v>524.07594779374676</v>
      </c>
      <c r="H1643"/>
    </row>
    <row r="1644" spans="2:8" x14ac:dyDescent="0.2">
      <c r="B1644" s="1" t="s">
        <v>3</v>
      </c>
      <c r="C1644">
        <v>131.01898694843629</v>
      </c>
      <c r="H1644"/>
    </row>
    <row r="1645" spans="2:8" x14ac:dyDescent="0.2">
      <c r="B1645" s="1" t="s">
        <v>4</v>
      </c>
      <c r="C1645">
        <v>100</v>
      </c>
      <c r="H1645"/>
    </row>
    <row r="1646" spans="2:8" x14ac:dyDescent="0.2">
      <c r="B1646" s="1" t="s">
        <v>5</v>
      </c>
      <c r="C1646">
        <v>300</v>
      </c>
      <c r="H1646"/>
    </row>
    <row r="1647" spans="2:8" x14ac:dyDescent="0.2">
      <c r="B1647" s="1" t="s">
        <v>6</v>
      </c>
      <c r="C1647">
        <v>30</v>
      </c>
      <c r="H1647"/>
    </row>
    <row r="1648" spans="2:8" x14ac:dyDescent="0.2">
      <c r="B1648" s="1" t="s">
        <v>7</v>
      </c>
      <c r="C1648">
        <v>10</v>
      </c>
      <c r="H1648"/>
    </row>
    <row r="1649" spans="2:8" x14ac:dyDescent="0.2">
      <c r="B1649" s="1" t="s">
        <v>8</v>
      </c>
      <c r="C1649">
        <v>0.79999999999999971</v>
      </c>
      <c r="H1649"/>
    </row>
    <row r="1650" spans="2:8" x14ac:dyDescent="0.2">
      <c r="B1650" s="1" t="s">
        <v>9</v>
      </c>
      <c r="C1650">
        <v>0.79999999999999971</v>
      </c>
      <c r="H1650"/>
    </row>
    <row r="1651" spans="2:8" x14ac:dyDescent="0.2">
      <c r="B1651" s="1"/>
      <c r="C1651" t="e">
        <v>#DIV/0!</v>
      </c>
      <c r="H1651"/>
    </row>
    <row r="1652" spans="2:8" x14ac:dyDescent="0.2">
      <c r="B1652" s="1"/>
      <c r="C1652" t="e">
        <v>#DIV/0!</v>
      </c>
      <c r="H1652"/>
    </row>
    <row r="1653" spans="2:8" x14ac:dyDescent="0.2">
      <c r="B1653" s="1"/>
      <c r="C1653" t="e">
        <v>#DIV/0!</v>
      </c>
      <c r="H1653"/>
    </row>
    <row r="1654" spans="2:8" x14ac:dyDescent="0.2">
      <c r="B1654" s="1"/>
      <c r="C1654" t="e">
        <v>#DIV/0!</v>
      </c>
      <c r="H1654"/>
    </row>
    <row r="1655" spans="2:8" x14ac:dyDescent="0.2">
      <c r="B1655" s="1" t="s">
        <v>22</v>
      </c>
      <c r="C1655">
        <v>3246.0012874257982</v>
      </c>
      <c r="H1655"/>
    </row>
    <row r="1656" spans="2:8" x14ac:dyDescent="0.2">
      <c r="B1656" s="1" t="s">
        <v>10</v>
      </c>
      <c r="C1656" t="e">
        <v>#DIV/0!</v>
      </c>
      <c r="H1656"/>
    </row>
    <row r="1657" spans="2:8" x14ac:dyDescent="0.2">
      <c r="B1657" s="1" t="s">
        <v>11</v>
      </c>
      <c r="C1657">
        <v>518.95080466658442</v>
      </c>
      <c r="H1657"/>
    </row>
    <row r="1658" spans="2:8" x14ac:dyDescent="0.2">
      <c r="B1658" s="1" t="s">
        <v>12</v>
      </c>
      <c r="C1658">
        <v>129.73770116664573</v>
      </c>
      <c r="H1658"/>
    </row>
    <row r="1659" spans="2:8" x14ac:dyDescent="0.2">
      <c r="B1659" s="1" t="s">
        <v>13</v>
      </c>
      <c r="C1659">
        <v>16</v>
      </c>
      <c r="H1659"/>
    </row>
    <row r="1660" spans="2:8" x14ac:dyDescent="0.2">
      <c r="B1660" s="1" t="s">
        <v>14</v>
      </c>
      <c r="C1660">
        <v>16</v>
      </c>
      <c r="H1660"/>
    </row>
    <row r="1661" spans="2:8" x14ac:dyDescent="0.2">
      <c r="B1661" s="1" t="s">
        <v>15</v>
      </c>
      <c r="C1661">
        <v>16</v>
      </c>
      <c r="H1661"/>
    </row>
    <row r="1662" spans="2:8" x14ac:dyDescent="0.2">
      <c r="B1662" s="1"/>
      <c r="C1662" t="e">
        <v>#DIV/0!</v>
      </c>
      <c r="H1662"/>
    </row>
    <row r="1663" spans="2:8" x14ac:dyDescent="0.2">
      <c r="B1663" s="1" t="s">
        <v>23</v>
      </c>
      <c r="C1663">
        <v>980.28405554299979</v>
      </c>
      <c r="H1663"/>
    </row>
    <row r="1664" spans="2:8" x14ac:dyDescent="0.2">
      <c r="B1664" s="1" t="s">
        <v>16</v>
      </c>
      <c r="C1664" t="e">
        <v>#DIV/0!</v>
      </c>
      <c r="H1664"/>
    </row>
    <row r="1665" spans="2:8" x14ac:dyDescent="0.2">
      <c r="B1665" s="1" t="s">
        <v>17</v>
      </c>
      <c r="C1665">
        <v>30.8</v>
      </c>
      <c r="H1665"/>
    </row>
    <row r="1666" spans="2:8" x14ac:dyDescent="0.2">
      <c r="B1666" s="1" t="s">
        <v>18</v>
      </c>
      <c r="C1666">
        <v>16.52</v>
      </c>
      <c r="H1666"/>
    </row>
    <row r="1667" spans="2:8" x14ac:dyDescent="0.2">
      <c r="B1667" s="1" t="s">
        <v>19</v>
      </c>
      <c r="C1667">
        <v>0.68</v>
      </c>
      <c r="H1667"/>
    </row>
    <row r="1668" spans="2:8" x14ac:dyDescent="0.2">
      <c r="B1668" s="1" t="s">
        <v>20</v>
      </c>
      <c r="C1668">
        <v>525.8899958784508</v>
      </c>
      <c r="H1668"/>
    </row>
    <row r="1669" spans="2:8" x14ac:dyDescent="0.2">
      <c r="B1669" s="1" t="s">
        <v>21</v>
      </c>
      <c r="C1669">
        <v>131.4724989696123</v>
      </c>
      <c r="H1669"/>
    </row>
    <row r="1673" spans="2:8" x14ac:dyDescent="0.2">
      <c r="B1673" s="3" t="s">
        <v>86</v>
      </c>
    </row>
    <row r="1675" spans="2:8" x14ac:dyDescent="0.2">
      <c r="B1675" s="1" t="s">
        <v>0</v>
      </c>
      <c r="C1675">
        <v>6483.6004256051556</v>
      </c>
      <c r="H1675"/>
    </row>
    <row r="1676" spans="2:8" x14ac:dyDescent="0.2">
      <c r="B1676" s="1" t="s">
        <v>1</v>
      </c>
      <c r="C1676" t="e">
        <v>#DIV/0!</v>
      </c>
      <c r="H1676"/>
    </row>
    <row r="1677" spans="2:8" x14ac:dyDescent="0.2">
      <c r="B1677" s="1" t="s">
        <v>2</v>
      </c>
      <c r="C1677">
        <v>424.27853220212347</v>
      </c>
      <c r="H1677"/>
    </row>
    <row r="1678" spans="2:8" x14ac:dyDescent="0.2">
      <c r="B1678" s="1" t="s">
        <v>3</v>
      </c>
      <c r="C1678">
        <v>228.25847856380656</v>
      </c>
      <c r="H1678"/>
    </row>
    <row r="1679" spans="2:8" x14ac:dyDescent="0.2">
      <c r="B1679" s="1" t="s">
        <v>4</v>
      </c>
      <c r="C1679">
        <v>100</v>
      </c>
      <c r="H1679"/>
    </row>
    <row r="1680" spans="2:8" x14ac:dyDescent="0.2">
      <c r="B1680" s="1" t="s">
        <v>5</v>
      </c>
      <c r="C1680">
        <v>300</v>
      </c>
      <c r="H1680"/>
    </row>
    <row r="1681" spans="2:8" x14ac:dyDescent="0.2">
      <c r="B1681" s="1" t="s">
        <v>6</v>
      </c>
      <c r="C1681">
        <v>30</v>
      </c>
      <c r="H1681"/>
    </row>
    <row r="1682" spans="2:8" x14ac:dyDescent="0.2">
      <c r="B1682" s="1" t="s">
        <v>7</v>
      </c>
      <c r="C1682">
        <v>10</v>
      </c>
      <c r="H1682"/>
    </row>
    <row r="1683" spans="2:8" x14ac:dyDescent="0.2">
      <c r="B1683" s="1" t="s">
        <v>8</v>
      </c>
      <c r="C1683">
        <v>0.79999999999999971</v>
      </c>
      <c r="H1683"/>
    </row>
    <row r="1684" spans="2:8" x14ac:dyDescent="0.2">
      <c r="B1684" s="1" t="s">
        <v>9</v>
      </c>
      <c r="C1684">
        <v>0.19999999999999993</v>
      </c>
      <c r="H1684"/>
    </row>
    <row r="1685" spans="2:8" x14ac:dyDescent="0.2">
      <c r="B1685" s="1"/>
      <c r="C1685" t="e">
        <v>#DIV/0!</v>
      </c>
      <c r="H1685"/>
    </row>
    <row r="1686" spans="2:8" x14ac:dyDescent="0.2">
      <c r="B1686" s="1"/>
      <c r="C1686" t="e">
        <v>#DIV/0!</v>
      </c>
      <c r="H1686"/>
    </row>
    <row r="1687" spans="2:8" x14ac:dyDescent="0.2">
      <c r="B1687" s="1"/>
      <c r="C1687" t="e">
        <v>#DIV/0!</v>
      </c>
      <c r="H1687"/>
    </row>
    <row r="1688" spans="2:8" x14ac:dyDescent="0.2">
      <c r="B1688" s="1"/>
      <c r="C1688" t="e">
        <v>#DIV/0!</v>
      </c>
      <c r="H1688"/>
    </row>
    <row r="1689" spans="2:8" x14ac:dyDescent="0.2">
      <c r="B1689" s="1" t="s">
        <v>22</v>
      </c>
      <c r="C1689">
        <v>3362.6541003273996</v>
      </c>
      <c r="H1689"/>
    </row>
    <row r="1690" spans="2:8" x14ac:dyDescent="0.2">
      <c r="B1690" s="1" t="s">
        <v>10</v>
      </c>
      <c r="C1690" t="e">
        <v>#DIV/0!</v>
      </c>
      <c r="H1690"/>
    </row>
    <row r="1691" spans="2:8" x14ac:dyDescent="0.2">
      <c r="B1691" s="1" t="s">
        <v>11</v>
      </c>
      <c r="C1691">
        <v>419.75347371814308</v>
      </c>
      <c r="H1691"/>
    </row>
    <row r="1692" spans="2:8" x14ac:dyDescent="0.2">
      <c r="B1692" s="1" t="s">
        <v>12</v>
      </c>
      <c r="C1692">
        <v>226.92902539409829</v>
      </c>
      <c r="H1692"/>
    </row>
    <row r="1693" spans="2:8" x14ac:dyDescent="0.2">
      <c r="B1693" s="1" t="s">
        <v>13</v>
      </c>
      <c r="C1693">
        <v>16</v>
      </c>
      <c r="H1693"/>
    </row>
    <row r="1694" spans="2:8" x14ac:dyDescent="0.2">
      <c r="B1694" s="1" t="s">
        <v>14</v>
      </c>
      <c r="C1694">
        <v>16</v>
      </c>
      <c r="H1694"/>
    </row>
    <row r="1695" spans="2:8" x14ac:dyDescent="0.2">
      <c r="B1695" s="1" t="s">
        <v>15</v>
      </c>
      <c r="C1695">
        <v>16</v>
      </c>
      <c r="H1695"/>
    </row>
    <row r="1696" spans="2:8" x14ac:dyDescent="0.2">
      <c r="B1696" s="1"/>
      <c r="C1696" t="e">
        <v>#DIV/0!</v>
      </c>
      <c r="H1696"/>
    </row>
    <row r="1697" spans="2:8" x14ac:dyDescent="0.2">
      <c r="B1697" s="1" t="s">
        <v>23</v>
      </c>
      <c r="C1697">
        <v>2144.9314814250001</v>
      </c>
      <c r="H1697"/>
    </row>
    <row r="1698" spans="2:8" x14ac:dyDescent="0.2">
      <c r="B1698" s="1" t="s">
        <v>16</v>
      </c>
      <c r="C1698" t="e">
        <v>#DIV/0!</v>
      </c>
      <c r="H1698"/>
    </row>
    <row r="1699" spans="2:8" x14ac:dyDescent="0.2">
      <c r="B1699" s="1" t="s">
        <v>17</v>
      </c>
      <c r="C1699">
        <v>20.3</v>
      </c>
      <c r="H1699"/>
    </row>
    <row r="1700" spans="2:8" x14ac:dyDescent="0.2">
      <c r="B1700" s="1" t="s">
        <v>18</v>
      </c>
      <c r="C1700">
        <v>22.06</v>
      </c>
      <c r="H1700"/>
    </row>
    <row r="1701" spans="2:8" x14ac:dyDescent="0.2">
      <c r="B1701" s="1" t="s">
        <v>19</v>
      </c>
      <c r="C1701">
        <v>5.64</v>
      </c>
      <c r="H1701"/>
    </row>
    <row r="1702" spans="2:8" x14ac:dyDescent="0.2">
      <c r="B1702" s="1" t="s">
        <v>20</v>
      </c>
      <c r="C1702">
        <v>686.82357136560995</v>
      </c>
      <c r="H1702"/>
    </row>
    <row r="1703" spans="2:8" x14ac:dyDescent="0.2">
      <c r="B1703" s="1" t="s">
        <v>21</v>
      </c>
      <c r="C1703">
        <v>228.5335095773774</v>
      </c>
      <c r="H1703"/>
    </row>
    <row r="1707" spans="2:8" x14ac:dyDescent="0.2">
      <c r="B1707" s="3" t="s">
        <v>87</v>
      </c>
    </row>
    <row r="1709" spans="2:8" x14ac:dyDescent="0.2">
      <c r="B1709" s="1" t="s">
        <v>0</v>
      </c>
      <c r="C1709">
        <v>6538.6204320091638</v>
      </c>
      <c r="H1709"/>
    </row>
    <row r="1710" spans="2:8" x14ac:dyDescent="0.2">
      <c r="B1710" s="1" t="s">
        <v>1</v>
      </c>
      <c r="C1710" t="e">
        <v>#DIV/0!</v>
      </c>
      <c r="H1710"/>
    </row>
    <row r="1711" spans="2:8" x14ac:dyDescent="0.2">
      <c r="B1711" s="1" t="s">
        <v>2</v>
      </c>
      <c r="C1711">
        <v>788.80366196092064</v>
      </c>
      <c r="H1711"/>
    </row>
    <row r="1712" spans="2:8" x14ac:dyDescent="0.2">
      <c r="B1712" s="1" t="s">
        <v>3</v>
      </c>
      <c r="C1712">
        <v>197.20091549022968</v>
      </c>
      <c r="H1712"/>
    </row>
    <row r="1713" spans="2:8" x14ac:dyDescent="0.2">
      <c r="B1713" s="1" t="s">
        <v>4</v>
      </c>
      <c r="C1713">
        <v>100</v>
      </c>
      <c r="H1713"/>
    </row>
    <row r="1714" spans="2:8" x14ac:dyDescent="0.2">
      <c r="B1714" s="1" t="s">
        <v>5</v>
      </c>
      <c r="C1714">
        <v>300</v>
      </c>
      <c r="H1714"/>
    </row>
    <row r="1715" spans="2:8" x14ac:dyDescent="0.2">
      <c r="B1715" s="1" t="s">
        <v>6</v>
      </c>
      <c r="C1715">
        <v>30</v>
      </c>
      <c r="H1715"/>
    </row>
    <row r="1716" spans="2:8" x14ac:dyDescent="0.2">
      <c r="B1716" s="1" t="s">
        <v>7</v>
      </c>
      <c r="C1716">
        <v>30</v>
      </c>
      <c r="H1716"/>
    </row>
    <row r="1717" spans="2:8" x14ac:dyDescent="0.2">
      <c r="B1717" s="1" t="s">
        <v>8</v>
      </c>
      <c r="C1717">
        <v>0.79999999999999971</v>
      </c>
      <c r="H1717"/>
    </row>
    <row r="1718" spans="2:8" x14ac:dyDescent="0.2">
      <c r="B1718" s="1" t="s">
        <v>9</v>
      </c>
      <c r="C1718">
        <v>0.79999999999999971</v>
      </c>
      <c r="H1718"/>
    </row>
    <row r="1719" spans="2:8" x14ac:dyDescent="0.2">
      <c r="B1719" s="1"/>
      <c r="C1719" t="e">
        <v>#DIV/0!</v>
      </c>
      <c r="H1719"/>
    </row>
    <row r="1720" spans="2:8" x14ac:dyDescent="0.2">
      <c r="B1720" s="1"/>
      <c r="C1720" t="e">
        <v>#DIV/0!</v>
      </c>
      <c r="H1720"/>
    </row>
    <row r="1721" spans="2:8" x14ac:dyDescent="0.2">
      <c r="B1721" s="1"/>
      <c r="C1721" t="e">
        <v>#DIV/0!</v>
      </c>
      <c r="H1721"/>
    </row>
    <row r="1722" spans="2:8" x14ac:dyDescent="0.2">
      <c r="B1722" s="1"/>
      <c r="C1722" t="e">
        <v>#DIV/0!</v>
      </c>
      <c r="H1722"/>
    </row>
    <row r="1723" spans="2:8" x14ac:dyDescent="0.2">
      <c r="B1723" s="1" t="s">
        <v>22</v>
      </c>
      <c r="C1723">
        <v>3327.6950284028003</v>
      </c>
      <c r="H1723"/>
    </row>
    <row r="1724" spans="2:8" x14ac:dyDescent="0.2">
      <c r="B1724" s="1" t="s">
        <v>10</v>
      </c>
      <c r="C1724" t="e">
        <v>#DIV/0!</v>
      </c>
      <c r="H1724"/>
    </row>
    <row r="1725" spans="2:8" x14ac:dyDescent="0.2">
      <c r="B1725" s="1" t="s">
        <v>11</v>
      </c>
      <c r="C1725">
        <v>795.44229928797358</v>
      </c>
      <c r="H1725"/>
    </row>
    <row r="1726" spans="2:8" x14ac:dyDescent="0.2">
      <c r="B1726" s="1" t="s">
        <v>12</v>
      </c>
      <c r="C1726">
        <v>198.86057482199297</v>
      </c>
      <c r="H1726"/>
    </row>
    <row r="1727" spans="2:8" x14ac:dyDescent="0.2">
      <c r="B1727" s="1" t="s">
        <v>13</v>
      </c>
      <c r="C1727">
        <v>16</v>
      </c>
      <c r="H1727"/>
    </row>
    <row r="1728" spans="2:8" x14ac:dyDescent="0.2">
      <c r="B1728" s="1" t="s">
        <v>14</v>
      </c>
      <c r="C1728">
        <v>16</v>
      </c>
      <c r="H1728"/>
    </row>
    <row r="1729" spans="2:8" x14ac:dyDescent="0.2">
      <c r="B1729" s="1" t="s">
        <v>15</v>
      </c>
      <c r="C1729">
        <v>16</v>
      </c>
      <c r="H1729"/>
    </row>
    <row r="1730" spans="2:8" x14ac:dyDescent="0.2">
      <c r="B1730" s="1"/>
      <c r="C1730" t="e">
        <v>#DIV/0!</v>
      </c>
      <c r="H1730"/>
    </row>
    <row r="1731" spans="2:8" x14ac:dyDescent="0.2">
      <c r="B1731" s="1" t="s">
        <v>23</v>
      </c>
      <c r="C1731">
        <v>1744.2469852048002</v>
      </c>
      <c r="H1731"/>
    </row>
    <row r="1732" spans="2:8" x14ac:dyDescent="0.2">
      <c r="B1732" s="1" t="s">
        <v>16</v>
      </c>
      <c r="C1732" t="e">
        <v>#DIV/0!</v>
      </c>
      <c r="H1732"/>
    </row>
    <row r="1733" spans="2:8" x14ac:dyDescent="0.2">
      <c r="B1733" s="1" t="s">
        <v>17</v>
      </c>
      <c r="C1733">
        <v>23.12</v>
      </c>
      <c r="H1733"/>
    </row>
    <row r="1734" spans="2:8" x14ac:dyDescent="0.2">
      <c r="B1734" s="1" t="s">
        <v>18</v>
      </c>
      <c r="C1734">
        <v>21.44</v>
      </c>
      <c r="H1734"/>
    </row>
    <row r="1735" spans="2:8" x14ac:dyDescent="0.2">
      <c r="B1735" s="1" t="s">
        <v>19</v>
      </c>
      <c r="C1735">
        <v>3.44</v>
      </c>
      <c r="H1735"/>
    </row>
    <row r="1736" spans="2:8" x14ac:dyDescent="0.2">
      <c r="B1736" s="1" t="s">
        <v>20</v>
      </c>
      <c r="C1736">
        <v>790.07712198071431</v>
      </c>
      <c r="H1736"/>
    </row>
    <row r="1737" spans="2:8" x14ac:dyDescent="0.2">
      <c r="B1737" s="1" t="s">
        <v>21</v>
      </c>
      <c r="C1737">
        <v>197.51928049517829</v>
      </c>
      <c r="H1737"/>
    </row>
    <row r="1741" spans="2:8" x14ac:dyDescent="0.2">
      <c r="B1741" s="3" t="s">
        <v>88</v>
      </c>
    </row>
    <row r="1743" spans="2:8" x14ac:dyDescent="0.2">
      <c r="B1743" s="1" t="s">
        <v>0</v>
      </c>
      <c r="C1743">
        <v>6316.0515648535102</v>
      </c>
      <c r="H1743"/>
    </row>
    <row r="1744" spans="2:8" x14ac:dyDescent="0.2">
      <c r="B1744" s="1" t="s">
        <v>1</v>
      </c>
      <c r="C1744" t="e">
        <v>#DIV/0!</v>
      </c>
      <c r="H1744"/>
    </row>
    <row r="1745" spans="2:8" x14ac:dyDescent="0.2">
      <c r="B1745" s="1" t="s">
        <v>2</v>
      </c>
      <c r="C1745">
        <v>474.52834355475335</v>
      </c>
      <c r="H1745"/>
    </row>
    <row r="1746" spans="2:8" x14ac:dyDescent="0.2">
      <c r="B1746" s="1" t="s">
        <v>3</v>
      </c>
      <c r="C1746">
        <v>484.13580498833335</v>
      </c>
      <c r="H1746"/>
    </row>
    <row r="1747" spans="2:8" x14ac:dyDescent="0.2">
      <c r="B1747" s="1" t="s">
        <v>4</v>
      </c>
      <c r="C1747">
        <v>100</v>
      </c>
      <c r="H1747"/>
    </row>
    <row r="1748" spans="2:8" x14ac:dyDescent="0.2">
      <c r="B1748" s="1" t="s">
        <v>5</v>
      </c>
      <c r="C1748">
        <v>300</v>
      </c>
      <c r="H1748"/>
    </row>
    <row r="1749" spans="2:8" x14ac:dyDescent="0.2">
      <c r="B1749" s="1" t="s">
        <v>6</v>
      </c>
      <c r="C1749">
        <v>30</v>
      </c>
      <c r="H1749"/>
    </row>
    <row r="1750" spans="2:8" x14ac:dyDescent="0.2">
      <c r="B1750" s="1" t="s">
        <v>7</v>
      </c>
      <c r="C1750">
        <v>30</v>
      </c>
      <c r="H1750"/>
    </row>
    <row r="1751" spans="2:8" x14ac:dyDescent="0.2">
      <c r="B1751" s="1" t="s">
        <v>8</v>
      </c>
      <c r="C1751">
        <v>0.79999999999999971</v>
      </c>
      <c r="H1751"/>
    </row>
    <row r="1752" spans="2:8" x14ac:dyDescent="0.2">
      <c r="B1752" s="1" t="s">
        <v>9</v>
      </c>
      <c r="C1752">
        <v>0.19999999999999993</v>
      </c>
      <c r="H1752"/>
    </row>
    <row r="1753" spans="2:8" x14ac:dyDescent="0.2">
      <c r="B1753" s="1"/>
      <c r="C1753" t="e">
        <v>#DIV/0!</v>
      </c>
      <c r="H1753"/>
    </row>
    <row r="1754" spans="2:8" x14ac:dyDescent="0.2">
      <c r="B1754" s="1"/>
      <c r="C1754" t="e">
        <v>#DIV/0!</v>
      </c>
      <c r="H1754"/>
    </row>
    <row r="1755" spans="2:8" x14ac:dyDescent="0.2">
      <c r="B1755" s="1"/>
      <c r="C1755" t="e">
        <v>#DIV/0!</v>
      </c>
      <c r="H1755"/>
    </row>
    <row r="1756" spans="2:8" x14ac:dyDescent="0.2">
      <c r="B1756" s="1"/>
      <c r="C1756" t="e">
        <v>#DIV/0!</v>
      </c>
      <c r="H1756"/>
    </row>
    <row r="1757" spans="2:8" x14ac:dyDescent="0.2">
      <c r="B1757" s="1" t="s">
        <v>22</v>
      </c>
      <c r="C1757">
        <v>3262.3175542807994</v>
      </c>
      <c r="H1757"/>
    </row>
    <row r="1758" spans="2:8" x14ac:dyDescent="0.2">
      <c r="B1758" s="1" t="s">
        <v>10</v>
      </c>
      <c r="C1758" t="e">
        <v>#DIV/0!</v>
      </c>
      <c r="H1758"/>
    </row>
    <row r="1759" spans="2:8" x14ac:dyDescent="0.2">
      <c r="B1759" s="1" t="s">
        <v>11</v>
      </c>
      <c r="C1759">
        <v>485.24699159883681</v>
      </c>
      <c r="H1759"/>
    </row>
    <row r="1760" spans="2:8" x14ac:dyDescent="0.2">
      <c r="B1760" s="1" t="s">
        <v>12</v>
      </c>
      <c r="C1760">
        <v>481.25373455178334</v>
      </c>
      <c r="H1760"/>
    </row>
    <row r="1761" spans="2:8" x14ac:dyDescent="0.2">
      <c r="B1761" s="1" t="s">
        <v>13</v>
      </c>
      <c r="C1761">
        <v>16</v>
      </c>
      <c r="H1761"/>
    </row>
    <row r="1762" spans="2:8" x14ac:dyDescent="0.2">
      <c r="B1762" s="1" t="s">
        <v>14</v>
      </c>
      <c r="C1762">
        <v>16</v>
      </c>
      <c r="H1762"/>
    </row>
    <row r="1763" spans="2:8" x14ac:dyDescent="0.2">
      <c r="B1763" s="1" t="s">
        <v>15</v>
      </c>
      <c r="C1763">
        <v>16</v>
      </c>
      <c r="H1763"/>
    </row>
    <row r="1764" spans="2:8" x14ac:dyDescent="0.2">
      <c r="B1764" s="1"/>
      <c r="C1764" t="e">
        <v>#DIV/0!</v>
      </c>
      <c r="H1764"/>
    </row>
    <row r="1765" spans="2:8" x14ac:dyDescent="0.2">
      <c r="B1765" s="1" t="s">
        <v>23</v>
      </c>
      <c r="C1765">
        <v>2561.1229680562001</v>
      </c>
      <c r="H1765"/>
    </row>
    <row r="1766" spans="2:8" x14ac:dyDescent="0.2">
      <c r="B1766" s="1" t="s">
        <v>16</v>
      </c>
      <c r="C1766" t="e">
        <v>#DIV/0!</v>
      </c>
      <c r="H1766"/>
    </row>
    <row r="1767" spans="2:8" x14ac:dyDescent="0.2">
      <c r="B1767" s="1" t="s">
        <v>17</v>
      </c>
      <c r="C1767">
        <v>23.58</v>
      </c>
      <c r="H1767"/>
    </row>
    <row r="1768" spans="2:8" x14ac:dyDescent="0.2">
      <c r="B1768" s="1" t="s">
        <v>18</v>
      </c>
      <c r="C1768">
        <v>12.28</v>
      </c>
      <c r="H1768"/>
    </row>
    <row r="1769" spans="2:8" x14ac:dyDescent="0.2">
      <c r="B1769" s="1" t="s">
        <v>19</v>
      </c>
      <c r="C1769">
        <v>12.14</v>
      </c>
      <c r="H1769"/>
    </row>
    <row r="1770" spans="2:8" x14ac:dyDescent="0.2">
      <c r="B1770" s="1" t="s">
        <v>20</v>
      </c>
      <c r="C1770">
        <v>488.15977197650187</v>
      </c>
      <c r="H1770"/>
    </row>
    <row r="1771" spans="2:8" x14ac:dyDescent="0.2">
      <c r="B1771" s="1" t="s">
        <v>21</v>
      </c>
      <c r="C1771">
        <v>485.23800756949356</v>
      </c>
      <c r="H1771"/>
    </row>
    <row r="1775" spans="2:8" x14ac:dyDescent="0.2">
      <c r="B1775" s="3" t="s">
        <v>89</v>
      </c>
    </row>
    <row r="1777" spans="2:8" x14ac:dyDescent="0.2">
      <c r="B1777" s="1" t="s">
        <v>0</v>
      </c>
      <c r="C1777">
        <v>3287.4040992299624</v>
      </c>
      <c r="H1777"/>
    </row>
    <row r="1778" spans="2:8" x14ac:dyDescent="0.2">
      <c r="B1778" s="1" t="s">
        <v>1</v>
      </c>
      <c r="C1778" t="e">
        <v>#DIV/0!</v>
      </c>
      <c r="H1778"/>
    </row>
    <row r="1779" spans="2:8" x14ac:dyDescent="0.2">
      <c r="B1779" s="1" t="s">
        <v>2</v>
      </c>
      <c r="C1779">
        <v>510.2081765508085</v>
      </c>
      <c r="H1779"/>
    </row>
    <row r="1780" spans="2:8" x14ac:dyDescent="0.2">
      <c r="B1780" s="1" t="s">
        <v>3</v>
      </c>
      <c r="C1780">
        <v>127.55204413770176</v>
      </c>
      <c r="H1780"/>
    </row>
    <row r="1781" spans="2:8" x14ac:dyDescent="0.2">
      <c r="B1781" s="1" t="s">
        <v>4</v>
      </c>
      <c r="C1781">
        <v>100</v>
      </c>
      <c r="H1781"/>
    </row>
    <row r="1782" spans="2:8" x14ac:dyDescent="0.2">
      <c r="B1782" s="1" t="s">
        <v>5</v>
      </c>
      <c r="C1782">
        <v>100</v>
      </c>
      <c r="H1782"/>
    </row>
    <row r="1783" spans="2:8" x14ac:dyDescent="0.2">
      <c r="B1783" s="1" t="s">
        <v>6</v>
      </c>
      <c r="C1783">
        <v>30</v>
      </c>
      <c r="H1783"/>
    </row>
    <row r="1784" spans="2:8" x14ac:dyDescent="0.2">
      <c r="B1784" s="1" t="s">
        <v>7</v>
      </c>
      <c r="C1784">
        <v>10</v>
      </c>
      <c r="H1784"/>
    </row>
    <row r="1785" spans="2:8" x14ac:dyDescent="0.2">
      <c r="B1785" s="1" t="s">
        <v>8</v>
      </c>
      <c r="C1785">
        <v>0.79999999999999971</v>
      </c>
      <c r="H1785"/>
    </row>
    <row r="1786" spans="2:8" x14ac:dyDescent="0.2">
      <c r="B1786" s="1" t="s">
        <v>9</v>
      </c>
      <c r="C1786">
        <v>0.79999999999999971</v>
      </c>
      <c r="H1786"/>
    </row>
    <row r="1787" spans="2:8" x14ac:dyDescent="0.2">
      <c r="B1787" s="1"/>
      <c r="C1787" t="e">
        <v>#DIV/0!</v>
      </c>
      <c r="H1787"/>
    </row>
    <row r="1788" spans="2:8" x14ac:dyDescent="0.2">
      <c r="B1788" s="1"/>
      <c r="C1788" t="e">
        <v>#DIV/0!</v>
      </c>
      <c r="H1788"/>
    </row>
    <row r="1789" spans="2:8" x14ac:dyDescent="0.2">
      <c r="B1789" s="1"/>
      <c r="C1789" t="e">
        <v>#DIV/0!</v>
      </c>
      <c r="H1789"/>
    </row>
    <row r="1790" spans="2:8" x14ac:dyDescent="0.2">
      <c r="B1790" s="1"/>
      <c r="C1790" t="e">
        <v>#DIV/0!</v>
      </c>
      <c r="H1790"/>
    </row>
    <row r="1791" spans="2:8" x14ac:dyDescent="0.2">
      <c r="B1791" s="1" t="s">
        <v>22</v>
      </c>
      <c r="C1791">
        <v>1721.9920957109998</v>
      </c>
      <c r="H1791"/>
    </row>
    <row r="1792" spans="2:8" x14ac:dyDescent="0.2">
      <c r="B1792" s="1" t="s">
        <v>10</v>
      </c>
      <c r="C1792" t="e">
        <v>#DIV/0!</v>
      </c>
      <c r="H1792"/>
    </row>
    <row r="1793" spans="2:8" x14ac:dyDescent="0.2">
      <c r="B1793" s="1" t="s">
        <v>11</v>
      </c>
      <c r="C1793">
        <v>520.29146313198521</v>
      </c>
      <c r="H1793"/>
    </row>
    <row r="1794" spans="2:8" x14ac:dyDescent="0.2">
      <c r="B1794" s="1" t="s">
        <v>12</v>
      </c>
      <c r="C1794">
        <v>130.07286578299593</v>
      </c>
      <c r="H1794"/>
    </row>
    <row r="1795" spans="2:8" x14ac:dyDescent="0.2">
      <c r="B1795" s="1" t="s">
        <v>13</v>
      </c>
      <c r="C1795">
        <v>16</v>
      </c>
      <c r="H1795"/>
    </row>
    <row r="1796" spans="2:8" x14ac:dyDescent="0.2">
      <c r="B1796" s="1" t="s">
        <v>14</v>
      </c>
      <c r="C1796">
        <v>16</v>
      </c>
      <c r="H1796"/>
    </row>
    <row r="1797" spans="2:8" x14ac:dyDescent="0.2">
      <c r="B1797" s="1" t="s">
        <v>15</v>
      </c>
      <c r="C1797">
        <v>16</v>
      </c>
      <c r="H1797"/>
    </row>
    <row r="1798" spans="2:8" x14ac:dyDescent="0.2">
      <c r="B1798" s="1"/>
      <c r="C1798" t="e">
        <v>#DIV/0!</v>
      </c>
      <c r="H1798"/>
    </row>
    <row r="1799" spans="2:8" x14ac:dyDescent="0.2">
      <c r="B1799" s="1" t="s">
        <v>23</v>
      </c>
      <c r="C1799">
        <v>965.9754173872002</v>
      </c>
      <c r="H1799"/>
    </row>
    <row r="1800" spans="2:8" x14ac:dyDescent="0.2">
      <c r="B1800" s="1" t="s">
        <v>16</v>
      </c>
      <c r="C1800" t="e">
        <v>#DIV/0!</v>
      </c>
      <c r="H1800"/>
    </row>
    <row r="1801" spans="2:8" x14ac:dyDescent="0.2">
      <c r="B1801" s="1" t="s">
        <v>17</v>
      </c>
      <c r="C1801">
        <v>30.3</v>
      </c>
      <c r="H1801"/>
    </row>
    <row r="1802" spans="2:8" x14ac:dyDescent="0.2">
      <c r="B1802" s="1" t="s">
        <v>18</v>
      </c>
      <c r="C1802">
        <v>14.96</v>
      </c>
      <c r="H1802"/>
    </row>
    <row r="1803" spans="2:8" x14ac:dyDescent="0.2">
      <c r="B1803" s="1" t="s">
        <v>19</v>
      </c>
      <c r="C1803">
        <v>2.74</v>
      </c>
      <c r="H1803"/>
    </row>
    <row r="1804" spans="2:8" x14ac:dyDescent="0.2">
      <c r="B1804" s="1" t="s">
        <v>20</v>
      </c>
      <c r="C1804">
        <v>511.51329227820838</v>
      </c>
      <c r="H1804"/>
    </row>
    <row r="1805" spans="2:8" x14ac:dyDescent="0.2">
      <c r="B1805" s="1" t="s">
        <v>21</v>
      </c>
      <c r="C1805">
        <v>127.87832306955168</v>
      </c>
      <c r="H1805"/>
    </row>
    <row r="1809" spans="2:8" x14ac:dyDescent="0.2">
      <c r="B1809" s="3" t="s">
        <v>90</v>
      </c>
    </row>
    <row r="1811" spans="2:8" x14ac:dyDescent="0.2">
      <c r="B1811" s="1" t="s">
        <v>0</v>
      </c>
      <c r="C1811">
        <v>3246.3427885419974</v>
      </c>
      <c r="H1811" s="4"/>
    </row>
    <row r="1812" spans="2:8" x14ac:dyDescent="0.2">
      <c r="B1812" s="1" t="s">
        <v>1</v>
      </c>
      <c r="C1812" t="e">
        <v>#DIV/0!</v>
      </c>
      <c r="H1812" s="4"/>
    </row>
    <row r="1813" spans="2:8" x14ac:dyDescent="0.2">
      <c r="B1813" s="1" t="s">
        <v>2</v>
      </c>
      <c r="C1813">
        <v>428.40203715649085</v>
      </c>
      <c r="H1813" s="4"/>
    </row>
    <row r="1814" spans="2:8" x14ac:dyDescent="0.2">
      <c r="B1814" s="1" t="s">
        <v>3</v>
      </c>
      <c r="C1814">
        <v>227.970241938724</v>
      </c>
      <c r="H1814" s="4"/>
    </row>
    <row r="1815" spans="2:8" x14ac:dyDescent="0.2">
      <c r="B1815" s="1" t="s">
        <v>4</v>
      </c>
      <c r="C1815">
        <v>100</v>
      </c>
      <c r="H1815" s="4"/>
    </row>
    <row r="1816" spans="2:8" x14ac:dyDescent="0.2">
      <c r="B1816" s="1" t="s">
        <v>5</v>
      </c>
      <c r="C1816">
        <v>100</v>
      </c>
      <c r="H1816" s="4"/>
    </row>
    <row r="1817" spans="2:8" x14ac:dyDescent="0.2">
      <c r="B1817" s="1" t="s">
        <v>6</v>
      </c>
      <c r="C1817">
        <v>30</v>
      </c>
      <c r="H1817" s="4"/>
    </row>
    <row r="1818" spans="2:8" x14ac:dyDescent="0.2">
      <c r="B1818" s="1" t="s">
        <v>7</v>
      </c>
      <c r="C1818">
        <v>10</v>
      </c>
      <c r="H1818" s="4"/>
    </row>
    <row r="1819" spans="2:8" x14ac:dyDescent="0.2">
      <c r="B1819" s="1" t="s">
        <v>8</v>
      </c>
      <c r="C1819">
        <v>0.79999999999999971</v>
      </c>
      <c r="H1819" s="4"/>
    </row>
    <row r="1820" spans="2:8" x14ac:dyDescent="0.2">
      <c r="B1820" s="1" t="s">
        <v>9</v>
      </c>
      <c r="C1820">
        <v>0.19999999999999993</v>
      </c>
      <c r="H1820" s="4"/>
    </row>
    <row r="1821" spans="2:8" x14ac:dyDescent="0.2">
      <c r="B1821" s="1"/>
      <c r="C1821" t="e">
        <v>#DIV/0!</v>
      </c>
      <c r="H1821" s="4"/>
    </row>
    <row r="1822" spans="2:8" x14ac:dyDescent="0.2">
      <c r="B1822" s="1"/>
      <c r="C1822" t="e">
        <v>#DIV/0!</v>
      </c>
      <c r="H1822" s="4"/>
    </row>
    <row r="1823" spans="2:8" x14ac:dyDescent="0.2">
      <c r="B1823" s="1"/>
      <c r="C1823" t="e">
        <v>#DIV/0!</v>
      </c>
      <c r="H1823" s="4"/>
    </row>
    <row r="1824" spans="2:8" x14ac:dyDescent="0.2">
      <c r="B1824" s="1"/>
      <c r="C1824" t="e">
        <v>#DIV/0!</v>
      </c>
      <c r="H1824" s="4"/>
    </row>
    <row r="1825" spans="2:8" x14ac:dyDescent="0.2">
      <c r="B1825" s="1" t="s">
        <v>22</v>
      </c>
      <c r="C1825">
        <v>1737.2427595504005</v>
      </c>
      <c r="H1825" s="4"/>
    </row>
    <row r="1826" spans="2:8" x14ac:dyDescent="0.2">
      <c r="B1826" s="1" t="s">
        <v>10</v>
      </c>
      <c r="C1826" t="e">
        <v>#DIV/0!</v>
      </c>
      <c r="H1826" s="4"/>
    </row>
    <row r="1827" spans="2:8" x14ac:dyDescent="0.2">
      <c r="B1827" s="1" t="s">
        <v>11</v>
      </c>
      <c r="C1827">
        <v>418.79426402225857</v>
      </c>
      <c r="H1827" s="4"/>
    </row>
    <row r="1828" spans="2:8" x14ac:dyDescent="0.2">
      <c r="B1828" s="1" t="s">
        <v>12</v>
      </c>
      <c r="C1828">
        <v>223.66324204020236</v>
      </c>
      <c r="H1828" s="4"/>
    </row>
    <row r="1829" spans="2:8" x14ac:dyDescent="0.2">
      <c r="B1829" s="1" t="s">
        <v>13</v>
      </c>
      <c r="C1829">
        <v>16</v>
      </c>
      <c r="H1829" s="4"/>
    </row>
    <row r="1830" spans="2:8" x14ac:dyDescent="0.2">
      <c r="B1830" s="1" t="s">
        <v>14</v>
      </c>
      <c r="C1830">
        <v>16</v>
      </c>
      <c r="H1830" s="4"/>
    </row>
    <row r="1831" spans="2:8" x14ac:dyDescent="0.2">
      <c r="B1831" s="1" t="s">
        <v>15</v>
      </c>
      <c r="C1831">
        <v>16</v>
      </c>
      <c r="H1831" s="4"/>
    </row>
    <row r="1832" spans="2:8" x14ac:dyDescent="0.2">
      <c r="B1832" s="1"/>
      <c r="C1832" t="e">
        <v>#DIV/0!</v>
      </c>
      <c r="H1832" s="4"/>
    </row>
    <row r="1833" spans="2:8" x14ac:dyDescent="0.2">
      <c r="B1833" s="1" t="s">
        <v>23</v>
      </c>
      <c r="C1833">
        <v>1401.421184371</v>
      </c>
      <c r="H1833" s="4"/>
    </row>
    <row r="1834" spans="2:8" x14ac:dyDescent="0.2">
      <c r="B1834" s="1" t="s">
        <v>16</v>
      </c>
      <c r="C1834" t="e">
        <v>#DIV/0!</v>
      </c>
      <c r="H1834" s="4"/>
    </row>
    <row r="1835" spans="2:8" x14ac:dyDescent="0.2">
      <c r="B1835" s="1" t="s">
        <v>17</v>
      </c>
      <c r="C1835">
        <v>23.6</v>
      </c>
      <c r="H1835" s="4"/>
    </row>
    <row r="1836" spans="2:8" x14ac:dyDescent="0.2">
      <c r="B1836" s="1" t="s">
        <v>18</v>
      </c>
      <c r="C1836">
        <v>12.68</v>
      </c>
      <c r="H1836" s="4"/>
    </row>
    <row r="1837" spans="2:8" x14ac:dyDescent="0.2">
      <c r="B1837" s="1" t="s">
        <v>19</v>
      </c>
      <c r="C1837">
        <v>11.72</v>
      </c>
      <c r="H1837" s="4"/>
    </row>
    <row r="1838" spans="2:8" x14ac:dyDescent="0.2">
      <c r="B1838" s="1" t="s">
        <v>20</v>
      </c>
      <c r="C1838">
        <v>437.73712340942262</v>
      </c>
      <c r="H1838" s="4"/>
    </row>
    <row r="1839" spans="2:8" x14ac:dyDescent="0.2">
      <c r="B1839" s="1" t="s">
        <v>21</v>
      </c>
      <c r="C1839">
        <v>228.37354340434442</v>
      </c>
      <c r="H1839" s="4"/>
    </row>
    <row r="1843" spans="2:8" x14ac:dyDescent="0.2">
      <c r="B1843" s="3" t="s">
        <v>91</v>
      </c>
    </row>
    <row r="1845" spans="2:8" x14ac:dyDescent="0.2">
      <c r="B1845" s="1" t="s">
        <v>0</v>
      </c>
      <c r="C1845">
        <v>3214.0957439969688</v>
      </c>
      <c r="H1845"/>
    </row>
    <row r="1846" spans="2:8" x14ac:dyDescent="0.2">
      <c r="B1846" s="1" t="s">
        <v>1</v>
      </c>
      <c r="C1846" t="e">
        <v>#DIV/0!</v>
      </c>
      <c r="H1846"/>
    </row>
    <row r="1847" spans="2:8" x14ac:dyDescent="0.2">
      <c r="B1847" s="1" t="s">
        <v>2</v>
      </c>
      <c r="C1847">
        <v>783.45575018866987</v>
      </c>
      <c r="H1847"/>
    </row>
    <row r="1848" spans="2:8" x14ac:dyDescent="0.2">
      <c r="B1848" s="1" t="s">
        <v>3</v>
      </c>
      <c r="C1848">
        <v>195.86393754716713</v>
      </c>
      <c r="H1848"/>
    </row>
    <row r="1849" spans="2:8" x14ac:dyDescent="0.2">
      <c r="B1849" s="1" t="s">
        <v>4</v>
      </c>
      <c r="C1849">
        <v>100</v>
      </c>
      <c r="H1849"/>
    </row>
    <row r="1850" spans="2:8" x14ac:dyDescent="0.2">
      <c r="B1850" s="1" t="s">
        <v>5</v>
      </c>
      <c r="C1850">
        <v>100</v>
      </c>
      <c r="H1850"/>
    </row>
    <row r="1851" spans="2:8" x14ac:dyDescent="0.2">
      <c r="B1851" s="1" t="s">
        <v>6</v>
      </c>
      <c r="C1851">
        <v>30</v>
      </c>
      <c r="H1851"/>
    </row>
    <row r="1852" spans="2:8" x14ac:dyDescent="0.2">
      <c r="B1852" s="1" t="s">
        <v>7</v>
      </c>
      <c r="C1852">
        <v>30</v>
      </c>
      <c r="H1852"/>
    </row>
    <row r="1853" spans="2:8" x14ac:dyDescent="0.2">
      <c r="B1853" s="1" t="s">
        <v>8</v>
      </c>
      <c r="C1853">
        <v>0.79999999999999971</v>
      </c>
      <c r="H1853"/>
    </row>
    <row r="1854" spans="2:8" x14ac:dyDescent="0.2">
      <c r="B1854" s="1" t="s">
        <v>9</v>
      </c>
      <c r="C1854">
        <v>0.79999999999999971</v>
      </c>
      <c r="H1854"/>
    </row>
    <row r="1855" spans="2:8" x14ac:dyDescent="0.2">
      <c r="B1855" s="1"/>
      <c r="C1855" t="e">
        <v>#DIV/0!</v>
      </c>
      <c r="H1855"/>
    </row>
    <row r="1856" spans="2:8" x14ac:dyDescent="0.2">
      <c r="B1856" s="1"/>
      <c r="C1856" t="e">
        <v>#DIV/0!</v>
      </c>
      <c r="H1856"/>
    </row>
    <row r="1857" spans="2:8" x14ac:dyDescent="0.2">
      <c r="B1857" s="1"/>
      <c r="C1857" t="e">
        <v>#DIV/0!</v>
      </c>
      <c r="H1857"/>
    </row>
    <row r="1858" spans="2:8" x14ac:dyDescent="0.2">
      <c r="B1858" s="1"/>
      <c r="C1858" t="e">
        <v>#DIV/0!</v>
      </c>
      <c r="H1858"/>
    </row>
    <row r="1859" spans="2:8" x14ac:dyDescent="0.2">
      <c r="B1859" s="1" t="s">
        <v>22</v>
      </c>
      <c r="C1859">
        <v>1620.7499657196001</v>
      </c>
      <c r="H1859"/>
    </row>
    <row r="1860" spans="2:8" x14ac:dyDescent="0.2">
      <c r="B1860" s="1" t="s">
        <v>10</v>
      </c>
      <c r="C1860" t="e">
        <v>#DIV/0!</v>
      </c>
      <c r="H1860"/>
    </row>
    <row r="1861" spans="2:8" x14ac:dyDescent="0.2">
      <c r="B1861" s="1" t="s">
        <v>11</v>
      </c>
      <c r="C1861">
        <v>771.0942407495379</v>
      </c>
      <c r="H1861"/>
    </row>
    <row r="1862" spans="2:8" x14ac:dyDescent="0.2">
      <c r="B1862" s="1" t="s">
        <v>12</v>
      </c>
      <c r="C1862">
        <v>192.77356018738402</v>
      </c>
      <c r="H1862"/>
    </row>
    <row r="1863" spans="2:8" x14ac:dyDescent="0.2">
      <c r="B1863" s="1" t="s">
        <v>13</v>
      </c>
      <c r="C1863">
        <v>16</v>
      </c>
      <c r="H1863"/>
    </row>
    <row r="1864" spans="2:8" x14ac:dyDescent="0.2">
      <c r="B1864" s="1" t="s">
        <v>14</v>
      </c>
      <c r="C1864">
        <v>16</v>
      </c>
      <c r="H1864"/>
    </row>
    <row r="1865" spans="2:8" x14ac:dyDescent="0.2">
      <c r="B1865" s="1" t="s">
        <v>15</v>
      </c>
      <c r="C1865">
        <v>16</v>
      </c>
      <c r="H1865"/>
    </row>
    <row r="1866" spans="2:8" x14ac:dyDescent="0.2">
      <c r="B1866" s="1"/>
      <c r="C1866" t="e">
        <v>#DIV/0!</v>
      </c>
      <c r="H1866"/>
    </row>
    <row r="1867" spans="2:8" x14ac:dyDescent="0.2">
      <c r="B1867" s="1" t="s">
        <v>23</v>
      </c>
      <c r="C1867">
        <v>1267.8511168342</v>
      </c>
      <c r="H1867"/>
    </row>
    <row r="1868" spans="2:8" x14ac:dyDescent="0.2">
      <c r="B1868" s="1" t="s">
        <v>16</v>
      </c>
      <c r="C1868" t="e">
        <v>#DIV/0!</v>
      </c>
      <c r="H1868"/>
    </row>
    <row r="1869" spans="2:8" x14ac:dyDescent="0.2">
      <c r="B1869" s="1" t="s">
        <v>17</v>
      </c>
      <c r="C1869">
        <v>23.32</v>
      </c>
      <c r="H1869"/>
    </row>
    <row r="1870" spans="2:8" x14ac:dyDescent="0.2">
      <c r="B1870" s="1" t="s">
        <v>18</v>
      </c>
      <c r="C1870">
        <v>12.28</v>
      </c>
      <c r="H1870"/>
    </row>
    <row r="1871" spans="2:8" x14ac:dyDescent="0.2">
      <c r="B1871" s="1" t="s">
        <v>19</v>
      </c>
      <c r="C1871">
        <v>12.4</v>
      </c>
      <c r="H1871"/>
    </row>
    <row r="1872" spans="2:8" x14ac:dyDescent="0.2">
      <c r="B1872" s="1" t="s">
        <v>20</v>
      </c>
      <c r="C1872">
        <v>784.53603375455464</v>
      </c>
      <c r="H1872"/>
    </row>
    <row r="1873" spans="2:8" x14ac:dyDescent="0.2">
      <c r="B1873" s="1" t="s">
        <v>21</v>
      </c>
      <c r="C1873">
        <v>196.13400843863838</v>
      </c>
      <c r="H1873"/>
    </row>
    <row r="1874" spans="2:8" x14ac:dyDescent="0.2">
      <c r="H1874"/>
    </row>
    <row r="1877" spans="2:8" x14ac:dyDescent="0.2">
      <c r="B1877" s="3" t="s">
        <v>92</v>
      </c>
    </row>
    <row r="1879" spans="2:8" x14ac:dyDescent="0.2">
      <c r="B1879" s="1" t="s">
        <v>0</v>
      </c>
      <c r="C1879">
        <v>3209.625241635596</v>
      </c>
      <c r="H1879"/>
    </row>
    <row r="1880" spans="2:8" x14ac:dyDescent="0.2">
      <c r="B1880" s="1" t="s">
        <v>1</v>
      </c>
      <c r="C1880" t="e">
        <v>#DIV/0!</v>
      </c>
      <c r="H1880"/>
    </row>
    <row r="1881" spans="2:8" x14ac:dyDescent="0.2">
      <c r="B1881" s="1" t="s">
        <v>2</v>
      </c>
      <c r="C1881">
        <v>492.54069354050836</v>
      </c>
      <c r="H1881"/>
    </row>
    <row r="1882" spans="2:8" x14ac:dyDescent="0.2">
      <c r="B1882" s="1" t="s">
        <v>3</v>
      </c>
      <c r="C1882">
        <v>494.04570550087948</v>
      </c>
      <c r="H1882"/>
    </row>
    <row r="1883" spans="2:8" x14ac:dyDescent="0.2">
      <c r="B1883" s="1" t="s">
        <v>4</v>
      </c>
      <c r="C1883">
        <v>100</v>
      </c>
      <c r="H1883"/>
    </row>
    <row r="1884" spans="2:8" x14ac:dyDescent="0.2">
      <c r="B1884" s="1" t="s">
        <v>5</v>
      </c>
      <c r="C1884">
        <v>100</v>
      </c>
      <c r="H1884"/>
    </row>
    <row r="1885" spans="2:8" x14ac:dyDescent="0.2">
      <c r="B1885" s="1" t="s">
        <v>6</v>
      </c>
      <c r="C1885">
        <v>30</v>
      </c>
      <c r="H1885"/>
    </row>
    <row r="1886" spans="2:8" x14ac:dyDescent="0.2">
      <c r="B1886" s="1" t="s">
        <v>7</v>
      </c>
      <c r="C1886">
        <v>30</v>
      </c>
      <c r="H1886"/>
    </row>
    <row r="1887" spans="2:8" x14ac:dyDescent="0.2">
      <c r="B1887" s="1" t="s">
        <v>8</v>
      </c>
      <c r="C1887">
        <v>0.79999999999999971</v>
      </c>
      <c r="H1887"/>
    </row>
    <row r="1888" spans="2:8" x14ac:dyDescent="0.2">
      <c r="B1888" s="1" t="s">
        <v>9</v>
      </c>
      <c r="C1888">
        <v>0.19999999999999993</v>
      </c>
      <c r="H1888"/>
    </row>
    <row r="1889" spans="2:8" x14ac:dyDescent="0.2">
      <c r="B1889" s="1"/>
      <c r="C1889" t="e">
        <v>#DIV/0!</v>
      </c>
      <c r="H1889"/>
    </row>
    <row r="1890" spans="2:8" x14ac:dyDescent="0.2">
      <c r="B1890" s="1"/>
      <c r="C1890" t="e">
        <v>#DIV/0!</v>
      </c>
      <c r="H1890"/>
    </row>
    <row r="1891" spans="2:8" x14ac:dyDescent="0.2">
      <c r="B1891" s="1"/>
      <c r="C1891" t="e">
        <v>#DIV/0!</v>
      </c>
      <c r="H1891"/>
    </row>
    <row r="1892" spans="2:8" x14ac:dyDescent="0.2">
      <c r="B1892" s="1"/>
      <c r="C1892" t="e">
        <v>#DIV/0!</v>
      </c>
      <c r="H1892"/>
    </row>
    <row r="1893" spans="2:8" x14ac:dyDescent="0.2">
      <c r="B1893" s="1" t="s">
        <v>22</v>
      </c>
      <c r="C1893">
        <v>1675.4169527130005</v>
      </c>
      <c r="H1893"/>
    </row>
    <row r="1894" spans="2:8" x14ac:dyDescent="0.2">
      <c r="B1894" s="1" t="s">
        <v>10</v>
      </c>
      <c r="C1894" t="e">
        <v>#DIV/0!</v>
      </c>
      <c r="H1894"/>
    </row>
    <row r="1895" spans="2:8" x14ac:dyDescent="0.2">
      <c r="B1895" s="1" t="s">
        <v>11</v>
      </c>
      <c r="C1895">
        <v>489.80450860185573</v>
      </c>
      <c r="H1895"/>
    </row>
    <row r="1896" spans="2:8" x14ac:dyDescent="0.2">
      <c r="B1896" s="1" t="s">
        <v>12</v>
      </c>
      <c r="C1896">
        <v>484.91943783908425</v>
      </c>
      <c r="H1896"/>
    </row>
    <row r="1897" spans="2:8" x14ac:dyDescent="0.2">
      <c r="B1897" s="1" t="s">
        <v>13</v>
      </c>
      <c r="C1897">
        <v>16</v>
      </c>
      <c r="H1897"/>
    </row>
    <row r="1898" spans="2:8" x14ac:dyDescent="0.2">
      <c r="B1898" s="1" t="s">
        <v>14</v>
      </c>
      <c r="C1898">
        <v>16</v>
      </c>
      <c r="H1898"/>
    </row>
    <row r="1899" spans="2:8" x14ac:dyDescent="0.2">
      <c r="B1899" s="1" t="s">
        <v>15</v>
      </c>
      <c r="C1899">
        <v>16</v>
      </c>
      <c r="H1899"/>
    </row>
    <row r="1900" spans="2:8" x14ac:dyDescent="0.2">
      <c r="B1900" s="1"/>
      <c r="C1900" t="e">
        <v>#DIV/0!</v>
      </c>
      <c r="H1900"/>
    </row>
    <row r="1901" spans="2:8" x14ac:dyDescent="0.2">
      <c r="B1901" s="1" t="s">
        <v>23</v>
      </c>
      <c r="C1901">
        <v>1346.1624215646</v>
      </c>
      <c r="H1901"/>
    </row>
    <row r="1902" spans="2:8" x14ac:dyDescent="0.2">
      <c r="B1902" s="1" t="s">
        <v>16</v>
      </c>
      <c r="C1902" t="e">
        <v>#DIV/0!</v>
      </c>
      <c r="H1902"/>
    </row>
    <row r="1903" spans="2:8" x14ac:dyDescent="0.2">
      <c r="B1903" s="1" t="s">
        <v>17</v>
      </c>
      <c r="C1903">
        <v>23.34</v>
      </c>
      <c r="H1903"/>
    </row>
    <row r="1904" spans="2:8" x14ac:dyDescent="0.2">
      <c r="B1904" s="1" t="s">
        <v>18</v>
      </c>
      <c r="C1904">
        <v>12.3</v>
      </c>
      <c r="H1904"/>
    </row>
    <row r="1905" spans="2:8" x14ac:dyDescent="0.2">
      <c r="B1905" s="1" t="s">
        <v>19</v>
      </c>
      <c r="C1905">
        <v>12.36</v>
      </c>
      <c r="H1905"/>
    </row>
    <row r="1906" spans="2:8" x14ac:dyDescent="0.2">
      <c r="B1906" s="1" t="s">
        <v>20</v>
      </c>
      <c r="C1906">
        <v>495.44729731304665</v>
      </c>
      <c r="H1906"/>
    </row>
    <row r="1907" spans="2:8" x14ac:dyDescent="0.2">
      <c r="B1907" s="1" t="s">
        <v>21</v>
      </c>
      <c r="C1907">
        <v>496.87393002195114</v>
      </c>
      <c r="H1907"/>
    </row>
    <row r="1911" spans="2:8" x14ac:dyDescent="0.2">
      <c r="B1911" s="3" t="s">
        <v>93</v>
      </c>
    </row>
    <row r="1913" spans="2:8" x14ac:dyDescent="0.2">
      <c r="B1913" s="1" t="s">
        <v>0</v>
      </c>
      <c r="C1913">
        <v>6454.9578286399083</v>
      </c>
      <c r="H1913"/>
    </row>
    <row r="1914" spans="2:8" x14ac:dyDescent="0.2">
      <c r="B1914" s="1" t="s">
        <v>1</v>
      </c>
      <c r="C1914" t="e">
        <v>#DIV/0!</v>
      </c>
      <c r="H1914"/>
    </row>
    <row r="1915" spans="2:8" x14ac:dyDescent="0.2">
      <c r="B1915" s="1" t="s">
        <v>2</v>
      </c>
      <c r="C1915">
        <v>229.75210694626935</v>
      </c>
      <c r="H1915"/>
    </row>
    <row r="1916" spans="2:8" x14ac:dyDescent="0.2">
      <c r="B1916" s="1" t="s">
        <v>3</v>
      </c>
      <c r="C1916">
        <v>422.97964010969093</v>
      </c>
      <c r="H1916"/>
    </row>
    <row r="1917" spans="2:8" x14ac:dyDescent="0.2">
      <c r="B1917" s="1" t="s">
        <v>4</v>
      </c>
      <c r="C1917">
        <v>100</v>
      </c>
      <c r="H1917"/>
    </row>
    <row r="1918" spans="2:8" x14ac:dyDescent="0.2">
      <c r="B1918" s="1" t="s">
        <v>5</v>
      </c>
      <c r="C1918">
        <v>300</v>
      </c>
      <c r="H1918"/>
    </row>
    <row r="1919" spans="2:8" x14ac:dyDescent="0.2">
      <c r="B1919" s="1" t="s">
        <v>6</v>
      </c>
      <c r="C1919">
        <v>30</v>
      </c>
      <c r="H1919"/>
    </row>
    <row r="1920" spans="2:8" x14ac:dyDescent="0.2">
      <c r="B1920" s="1" t="s">
        <v>7</v>
      </c>
      <c r="C1920">
        <v>10</v>
      </c>
      <c r="H1920"/>
    </row>
    <row r="1921" spans="2:8" x14ac:dyDescent="0.2">
      <c r="B1921" s="1" t="s">
        <v>8</v>
      </c>
      <c r="C1921">
        <v>0.19999999999999993</v>
      </c>
      <c r="H1921"/>
    </row>
    <row r="1922" spans="2:8" x14ac:dyDescent="0.2">
      <c r="B1922" s="1" t="s">
        <v>9</v>
      </c>
      <c r="C1922">
        <v>0.79999999999999971</v>
      </c>
      <c r="H1922"/>
    </row>
    <row r="1923" spans="2:8" x14ac:dyDescent="0.2">
      <c r="B1923" s="1"/>
      <c r="C1923" t="e">
        <v>#DIV/0!</v>
      </c>
      <c r="H1923"/>
    </row>
    <row r="1924" spans="2:8" x14ac:dyDescent="0.2">
      <c r="B1924" s="1"/>
      <c r="C1924" t="e">
        <v>#DIV/0!</v>
      </c>
      <c r="H1924"/>
    </row>
    <row r="1925" spans="2:8" x14ac:dyDescent="0.2">
      <c r="B1925" s="1"/>
      <c r="C1925" t="e">
        <v>#DIV/0!</v>
      </c>
      <c r="H1925"/>
    </row>
    <row r="1926" spans="2:8" x14ac:dyDescent="0.2">
      <c r="B1926" s="1"/>
      <c r="C1926" t="e">
        <v>#DIV/0!</v>
      </c>
      <c r="H1926"/>
    </row>
    <row r="1927" spans="2:8" x14ac:dyDescent="0.2">
      <c r="B1927" s="1" t="s">
        <v>22</v>
      </c>
      <c r="C1927">
        <v>3342.5889052573989</v>
      </c>
      <c r="H1927"/>
    </row>
    <row r="1928" spans="2:8" x14ac:dyDescent="0.2">
      <c r="B1928" s="1" t="s">
        <v>10</v>
      </c>
      <c r="C1928" t="e">
        <v>#DIV/0!</v>
      </c>
      <c r="H1928"/>
    </row>
    <row r="1929" spans="2:8" x14ac:dyDescent="0.2">
      <c r="B1929" s="1" t="s">
        <v>11</v>
      </c>
      <c r="C1929">
        <v>228.0850069169168</v>
      </c>
      <c r="H1929"/>
    </row>
    <row r="1930" spans="2:8" x14ac:dyDescent="0.2">
      <c r="B1930" s="1" t="s">
        <v>12</v>
      </c>
      <c r="C1930">
        <v>418.39979278783022</v>
      </c>
      <c r="H1930"/>
    </row>
    <row r="1931" spans="2:8" x14ac:dyDescent="0.2">
      <c r="B1931" s="1" t="s">
        <v>13</v>
      </c>
      <c r="C1931">
        <v>16</v>
      </c>
      <c r="H1931"/>
    </row>
    <row r="1932" spans="2:8" x14ac:dyDescent="0.2">
      <c r="B1932" s="1" t="s">
        <v>14</v>
      </c>
      <c r="C1932">
        <v>16</v>
      </c>
      <c r="H1932"/>
    </row>
    <row r="1933" spans="2:8" x14ac:dyDescent="0.2">
      <c r="B1933" s="1" t="s">
        <v>15</v>
      </c>
      <c r="C1933">
        <v>16</v>
      </c>
      <c r="H1933"/>
    </row>
    <row r="1934" spans="2:8" x14ac:dyDescent="0.2">
      <c r="B1934" s="1"/>
      <c r="C1934" t="e">
        <v>#DIV/0!</v>
      </c>
      <c r="H1934"/>
    </row>
    <row r="1935" spans="2:8" x14ac:dyDescent="0.2">
      <c r="B1935" s="1" t="s">
        <v>23</v>
      </c>
      <c r="C1935">
        <v>2165.7069485020002</v>
      </c>
      <c r="H1935"/>
    </row>
    <row r="1936" spans="2:8" x14ac:dyDescent="0.2">
      <c r="B1936" s="1" t="s">
        <v>16</v>
      </c>
      <c r="C1936" t="e">
        <v>#DIV/0!</v>
      </c>
      <c r="H1936"/>
    </row>
    <row r="1937" spans="2:8" x14ac:dyDescent="0.2">
      <c r="B1937" s="1" t="s">
        <v>17</v>
      </c>
      <c r="C1937">
        <v>20.52</v>
      </c>
      <c r="H1937"/>
    </row>
    <row r="1938" spans="2:8" x14ac:dyDescent="0.2">
      <c r="B1938" s="1" t="s">
        <v>18</v>
      </c>
      <c r="C1938">
        <v>22.04</v>
      </c>
      <c r="H1938"/>
    </row>
    <row r="1939" spans="2:8" x14ac:dyDescent="0.2">
      <c r="B1939" s="1" t="s">
        <v>19</v>
      </c>
      <c r="C1939">
        <v>5.44</v>
      </c>
      <c r="H1939"/>
    </row>
    <row r="1940" spans="2:8" x14ac:dyDescent="0.2">
      <c r="B1940" s="1" t="s">
        <v>20</v>
      </c>
      <c r="C1940">
        <v>230.06782010906318</v>
      </c>
      <c r="H1940"/>
    </row>
    <row r="1941" spans="2:8" x14ac:dyDescent="0.2">
      <c r="B1941" s="1" t="s">
        <v>21</v>
      </c>
      <c r="C1941">
        <v>699.56220988995153</v>
      </c>
      <c r="H1941"/>
    </row>
    <row r="1945" spans="2:8" x14ac:dyDescent="0.2">
      <c r="B1945" s="3" t="s">
        <v>94</v>
      </c>
    </row>
    <row r="1947" spans="2:8" x14ac:dyDescent="0.2">
      <c r="B1947" s="1" t="s">
        <v>0</v>
      </c>
      <c r="C1947">
        <v>6551.1716114738665</v>
      </c>
      <c r="H1947"/>
    </row>
    <row r="1948" spans="2:8" x14ac:dyDescent="0.2">
      <c r="B1948" s="1" t="s">
        <v>1</v>
      </c>
      <c r="C1948" t="e">
        <v>#DIV/0!</v>
      </c>
      <c r="H1948"/>
    </row>
    <row r="1949" spans="2:8" x14ac:dyDescent="0.2">
      <c r="B1949" s="1" t="s">
        <v>2</v>
      </c>
      <c r="C1949">
        <v>129.19272170381171</v>
      </c>
      <c r="H1949"/>
    </row>
    <row r="1950" spans="2:8" x14ac:dyDescent="0.2">
      <c r="B1950" s="1" t="s">
        <v>3</v>
      </c>
      <c r="C1950">
        <v>516.77088681524856</v>
      </c>
      <c r="H1950"/>
    </row>
    <row r="1951" spans="2:8" x14ac:dyDescent="0.2">
      <c r="B1951" s="1" t="s">
        <v>4</v>
      </c>
      <c r="C1951">
        <v>100</v>
      </c>
      <c r="H1951"/>
    </row>
    <row r="1952" spans="2:8" x14ac:dyDescent="0.2">
      <c r="B1952" s="1" t="s">
        <v>5</v>
      </c>
      <c r="C1952">
        <v>300</v>
      </c>
      <c r="H1952"/>
    </row>
    <row r="1953" spans="2:8" x14ac:dyDescent="0.2">
      <c r="B1953" s="1" t="s">
        <v>6</v>
      </c>
      <c r="C1953">
        <v>30</v>
      </c>
      <c r="H1953"/>
    </row>
    <row r="1954" spans="2:8" x14ac:dyDescent="0.2">
      <c r="B1954" s="1" t="s">
        <v>7</v>
      </c>
      <c r="C1954">
        <v>10</v>
      </c>
      <c r="H1954"/>
    </row>
    <row r="1955" spans="2:8" x14ac:dyDescent="0.2">
      <c r="B1955" s="1" t="s">
        <v>8</v>
      </c>
      <c r="C1955">
        <v>0.19999999999999993</v>
      </c>
      <c r="H1955"/>
    </row>
    <row r="1956" spans="2:8" x14ac:dyDescent="0.2">
      <c r="B1956" s="1" t="s">
        <v>9</v>
      </c>
      <c r="C1956">
        <v>0.19999999999999993</v>
      </c>
      <c r="H1956"/>
    </row>
    <row r="1957" spans="2:8" x14ac:dyDescent="0.2">
      <c r="B1957" s="1"/>
      <c r="C1957" t="e">
        <v>#DIV/0!</v>
      </c>
      <c r="H1957"/>
    </row>
    <row r="1958" spans="2:8" x14ac:dyDescent="0.2">
      <c r="B1958" s="1"/>
      <c r="C1958" t="e">
        <v>#DIV/0!</v>
      </c>
      <c r="H1958"/>
    </row>
    <row r="1959" spans="2:8" x14ac:dyDescent="0.2">
      <c r="B1959" s="1"/>
      <c r="C1959" t="e">
        <v>#DIV/0!</v>
      </c>
      <c r="H1959"/>
    </row>
    <row r="1960" spans="2:8" x14ac:dyDescent="0.2">
      <c r="B1960" s="1"/>
      <c r="C1960" t="e">
        <v>#DIV/0!</v>
      </c>
      <c r="H1960"/>
    </row>
    <row r="1961" spans="2:8" x14ac:dyDescent="0.2">
      <c r="B1961" s="1" t="s">
        <v>22</v>
      </c>
      <c r="C1961">
        <v>3372.001816818401</v>
      </c>
      <c r="H1961"/>
    </row>
    <row r="1962" spans="2:8" x14ac:dyDescent="0.2">
      <c r="B1962" s="1" t="s">
        <v>10</v>
      </c>
      <c r="C1962" t="e">
        <v>#DIV/0!</v>
      </c>
      <c r="H1962"/>
    </row>
    <row r="1963" spans="2:8" x14ac:dyDescent="0.2">
      <c r="B1963" s="1" t="s">
        <v>11</v>
      </c>
      <c r="C1963">
        <v>127.55755628659986</v>
      </c>
      <c r="H1963"/>
    </row>
    <row r="1964" spans="2:8" x14ac:dyDescent="0.2">
      <c r="B1964" s="1" t="s">
        <v>12</v>
      </c>
      <c r="C1964">
        <v>510.2302251464007</v>
      </c>
      <c r="H1964"/>
    </row>
    <row r="1965" spans="2:8" x14ac:dyDescent="0.2">
      <c r="B1965" s="1" t="s">
        <v>13</v>
      </c>
      <c r="C1965">
        <v>16</v>
      </c>
      <c r="H1965"/>
    </row>
    <row r="1966" spans="2:8" x14ac:dyDescent="0.2">
      <c r="B1966" s="1" t="s">
        <v>14</v>
      </c>
      <c r="C1966">
        <v>16</v>
      </c>
      <c r="H1966"/>
    </row>
    <row r="1967" spans="2:8" x14ac:dyDescent="0.2">
      <c r="B1967" s="1" t="s">
        <v>15</v>
      </c>
      <c r="C1967">
        <v>16</v>
      </c>
      <c r="H1967"/>
    </row>
    <row r="1968" spans="2:8" x14ac:dyDescent="0.2">
      <c r="B1968" s="1"/>
      <c r="C1968" t="e">
        <v>#DIV/0!</v>
      </c>
      <c r="H1968"/>
    </row>
    <row r="1969" spans="2:8" x14ac:dyDescent="0.2">
      <c r="B1969" s="1" t="s">
        <v>23</v>
      </c>
      <c r="C1969">
        <v>985.37994742900003</v>
      </c>
      <c r="H1969"/>
    </row>
    <row r="1970" spans="2:8" x14ac:dyDescent="0.2">
      <c r="B1970" s="1" t="s">
        <v>16</v>
      </c>
      <c r="C1970" t="e">
        <v>#DIV/0!</v>
      </c>
      <c r="H1970"/>
    </row>
    <row r="1971" spans="2:8" x14ac:dyDescent="0.2">
      <c r="B1971" s="1" t="s">
        <v>17</v>
      </c>
      <c r="C1971">
        <v>30.84</v>
      </c>
      <c r="H1971"/>
    </row>
    <row r="1972" spans="2:8" x14ac:dyDescent="0.2">
      <c r="B1972" s="1" t="s">
        <v>18</v>
      </c>
      <c r="C1972">
        <v>16.54</v>
      </c>
      <c r="H1972"/>
    </row>
    <row r="1973" spans="2:8" x14ac:dyDescent="0.2">
      <c r="B1973" s="1" t="s">
        <v>19</v>
      </c>
      <c r="C1973">
        <v>0.62</v>
      </c>
      <c r="H1973"/>
    </row>
    <row r="1974" spans="2:8" x14ac:dyDescent="0.2">
      <c r="B1974" s="1" t="s">
        <v>20</v>
      </c>
      <c r="C1974">
        <v>129.62014318855205</v>
      </c>
      <c r="H1974"/>
    </row>
    <row r="1975" spans="2:8" x14ac:dyDescent="0.2">
      <c r="B1975" s="1" t="s">
        <v>21</v>
      </c>
      <c r="C1975">
        <v>518.48057275420945</v>
      </c>
      <c r="H1975"/>
    </row>
    <row r="1979" spans="2:8" x14ac:dyDescent="0.2">
      <c r="B1979" s="3" t="s">
        <v>95</v>
      </c>
    </row>
    <row r="1981" spans="2:8" x14ac:dyDescent="0.2">
      <c r="B1981" s="1" t="s">
        <v>0</v>
      </c>
      <c r="C1981">
        <v>6610.4534925318812</v>
      </c>
      <c r="H1981"/>
    </row>
    <row r="1982" spans="2:8" x14ac:dyDescent="0.2">
      <c r="B1982" s="1" t="s">
        <v>1</v>
      </c>
      <c r="C1982" t="e">
        <v>#DIV/0!</v>
      </c>
      <c r="H1982"/>
    </row>
    <row r="1983" spans="2:8" x14ac:dyDescent="0.2">
      <c r="B1983" s="1" t="s">
        <v>2</v>
      </c>
      <c r="C1983">
        <v>484.35773454128946</v>
      </c>
      <c r="H1983"/>
    </row>
    <row r="1984" spans="2:8" x14ac:dyDescent="0.2">
      <c r="B1984" s="1" t="s">
        <v>3</v>
      </c>
      <c r="C1984">
        <v>484.2200167440725</v>
      </c>
      <c r="H1984"/>
    </row>
    <row r="1985" spans="2:8" x14ac:dyDescent="0.2">
      <c r="B1985" s="1" t="s">
        <v>4</v>
      </c>
      <c r="C1985">
        <v>100</v>
      </c>
      <c r="H1985"/>
    </row>
    <row r="1986" spans="2:8" x14ac:dyDescent="0.2">
      <c r="B1986" s="1" t="s">
        <v>5</v>
      </c>
      <c r="C1986">
        <v>300</v>
      </c>
      <c r="H1986"/>
    </row>
    <row r="1987" spans="2:8" x14ac:dyDescent="0.2">
      <c r="B1987" s="1" t="s">
        <v>6</v>
      </c>
      <c r="C1987">
        <v>30</v>
      </c>
      <c r="H1987"/>
    </row>
    <row r="1988" spans="2:8" x14ac:dyDescent="0.2">
      <c r="B1988" s="1" t="s">
        <v>7</v>
      </c>
      <c r="C1988">
        <v>30</v>
      </c>
      <c r="H1988"/>
    </row>
    <row r="1989" spans="2:8" x14ac:dyDescent="0.2">
      <c r="B1989" s="1" t="s">
        <v>8</v>
      </c>
      <c r="C1989">
        <v>0.19999999999999993</v>
      </c>
      <c r="H1989"/>
    </row>
    <row r="1990" spans="2:8" x14ac:dyDescent="0.2">
      <c r="B1990" s="1" t="s">
        <v>9</v>
      </c>
      <c r="C1990">
        <v>0.79999999999999971</v>
      </c>
      <c r="H1990"/>
    </row>
    <row r="1991" spans="2:8" x14ac:dyDescent="0.2">
      <c r="B1991" s="1"/>
      <c r="C1991" t="e">
        <v>#DIV/0!</v>
      </c>
      <c r="H1991"/>
    </row>
    <row r="1992" spans="2:8" x14ac:dyDescent="0.2">
      <c r="B1992" s="1"/>
      <c r="C1992" t="e">
        <v>#DIV/0!</v>
      </c>
      <c r="H1992"/>
    </row>
    <row r="1993" spans="2:8" x14ac:dyDescent="0.2">
      <c r="B1993" s="1"/>
      <c r="C1993" t="e">
        <v>#DIV/0!</v>
      </c>
      <c r="H1993"/>
    </row>
    <row r="1994" spans="2:8" x14ac:dyDescent="0.2">
      <c r="B1994" s="1"/>
      <c r="C1994" t="e">
        <v>#DIV/0!</v>
      </c>
      <c r="H1994"/>
    </row>
    <row r="1995" spans="2:8" x14ac:dyDescent="0.2">
      <c r="B1995" s="1" t="s">
        <v>22</v>
      </c>
      <c r="C1995">
        <v>3328.7483036218</v>
      </c>
      <c r="H1995"/>
    </row>
    <row r="1996" spans="2:8" x14ac:dyDescent="0.2">
      <c r="B1996" s="1" t="s">
        <v>10</v>
      </c>
      <c r="C1996" t="e">
        <v>#DIV/0!</v>
      </c>
      <c r="H1996"/>
    </row>
    <row r="1997" spans="2:8" x14ac:dyDescent="0.2">
      <c r="B1997" s="1" t="s">
        <v>11</v>
      </c>
      <c r="C1997">
        <v>483.55259249312672</v>
      </c>
      <c r="H1997"/>
    </row>
    <row r="1998" spans="2:8" x14ac:dyDescent="0.2">
      <c r="B1998" s="1" t="s">
        <v>12</v>
      </c>
      <c r="C1998">
        <v>487.14614148633552</v>
      </c>
      <c r="H1998"/>
    </row>
    <row r="1999" spans="2:8" x14ac:dyDescent="0.2">
      <c r="B1999" s="1" t="s">
        <v>13</v>
      </c>
      <c r="C1999">
        <v>16</v>
      </c>
      <c r="H1999"/>
    </row>
    <row r="2000" spans="2:8" x14ac:dyDescent="0.2">
      <c r="B2000" s="1" t="s">
        <v>14</v>
      </c>
      <c r="C2000">
        <v>16</v>
      </c>
      <c r="H2000"/>
    </row>
    <row r="2001" spans="2:8" x14ac:dyDescent="0.2">
      <c r="B2001" s="1" t="s">
        <v>15</v>
      </c>
      <c r="C2001">
        <v>16</v>
      </c>
      <c r="H2001"/>
    </row>
    <row r="2002" spans="2:8" x14ac:dyDescent="0.2">
      <c r="B2002" s="1"/>
      <c r="C2002" t="e">
        <v>#DIV/0!</v>
      </c>
      <c r="H2002"/>
    </row>
    <row r="2003" spans="2:8" x14ac:dyDescent="0.2">
      <c r="B2003" s="1" t="s">
        <v>23</v>
      </c>
      <c r="C2003">
        <v>2606.7960096612001</v>
      </c>
      <c r="H2003"/>
    </row>
    <row r="2004" spans="2:8" x14ac:dyDescent="0.2">
      <c r="B2004" s="1" t="s">
        <v>16</v>
      </c>
      <c r="C2004" t="e">
        <v>#DIV/0!</v>
      </c>
      <c r="H2004"/>
    </row>
    <row r="2005" spans="2:8" x14ac:dyDescent="0.2">
      <c r="B2005" s="1" t="s">
        <v>17</v>
      </c>
      <c r="C2005">
        <v>23.52</v>
      </c>
      <c r="H2005"/>
    </row>
    <row r="2006" spans="2:8" x14ac:dyDescent="0.2">
      <c r="B2006" s="1" t="s">
        <v>18</v>
      </c>
      <c r="C2006">
        <v>12.36</v>
      </c>
      <c r="H2006"/>
    </row>
    <row r="2007" spans="2:8" x14ac:dyDescent="0.2">
      <c r="B2007" s="1" t="s">
        <v>19</v>
      </c>
      <c r="C2007">
        <v>12.12</v>
      </c>
      <c r="H2007"/>
    </row>
    <row r="2008" spans="2:8" x14ac:dyDescent="0.2">
      <c r="B2008" s="1" t="s">
        <v>20</v>
      </c>
      <c r="C2008">
        <v>485.48319398164034</v>
      </c>
      <c r="H2008"/>
    </row>
    <row r="2009" spans="2:8" x14ac:dyDescent="0.2">
      <c r="B2009" s="1" t="s">
        <v>21</v>
      </c>
      <c r="C2009">
        <v>496.80313139052618</v>
      </c>
      <c r="H2009"/>
    </row>
    <row r="2013" spans="2:8" x14ac:dyDescent="0.2">
      <c r="B2013" s="3" t="s">
        <v>96</v>
      </c>
    </row>
    <row r="2015" spans="2:8" x14ac:dyDescent="0.2">
      <c r="B2015" s="1" t="s">
        <v>0</v>
      </c>
      <c r="C2015">
        <v>6327.808164838103</v>
      </c>
      <c r="H2015"/>
    </row>
    <row r="2016" spans="2:8" x14ac:dyDescent="0.2">
      <c r="B2016" s="1" t="s">
        <v>1</v>
      </c>
      <c r="C2016" t="e">
        <v>#DIV/0!</v>
      </c>
      <c r="H2016"/>
    </row>
    <row r="2017" spans="2:8" x14ac:dyDescent="0.2">
      <c r="B2017" s="1" t="s">
        <v>2</v>
      </c>
      <c r="C2017">
        <v>190.97298048495747</v>
      </c>
      <c r="H2017"/>
    </row>
    <row r="2018" spans="2:8" x14ac:dyDescent="0.2">
      <c r="B2018" s="1" t="s">
        <v>3</v>
      </c>
      <c r="C2018">
        <v>763.89192193983172</v>
      </c>
      <c r="H2018"/>
    </row>
    <row r="2019" spans="2:8" x14ac:dyDescent="0.2">
      <c r="B2019" s="1" t="s">
        <v>4</v>
      </c>
      <c r="C2019">
        <v>100</v>
      </c>
      <c r="H2019"/>
    </row>
    <row r="2020" spans="2:8" x14ac:dyDescent="0.2">
      <c r="B2020" s="1" t="s">
        <v>5</v>
      </c>
      <c r="C2020">
        <v>300</v>
      </c>
      <c r="H2020"/>
    </row>
    <row r="2021" spans="2:8" x14ac:dyDescent="0.2">
      <c r="B2021" s="1" t="s">
        <v>6</v>
      </c>
      <c r="C2021">
        <v>30</v>
      </c>
      <c r="H2021"/>
    </row>
    <row r="2022" spans="2:8" x14ac:dyDescent="0.2">
      <c r="B2022" s="1" t="s">
        <v>7</v>
      </c>
      <c r="C2022">
        <v>30</v>
      </c>
      <c r="H2022"/>
    </row>
    <row r="2023" spans="2:8" x14ac:dyDescent="0.2">
      <c r="B2023" s="1" t="s">
        <v>8</v>
      </c>
      <c r="C2023">
        <v>0.19999999999999993</v>
      </c>
      <c r="H2023"/>
    </row>
    <row r="2024" spans="2:8" x14ac:dyDescent="0.2">
      <c r="B2024" s="1" t="s">
        <v>9</v>
      </c>
      <c r="C2024">
        <v>0.19999999999999993</v>
      </c>
      <c r="H2024"/>
    </row>
    <row r="2025" spans="2:8" x14ac:dyDescent="0.2">
      <c r="B2025" s="1"/>
      <c r="C2025" t="e">
        <v>#DIV/0!</v>
      </c>
      <c r="H2025"/>
    </row>
    <row r="2026" spans="2:8" x14ac:dyDescent="0.2">
      <c r="B2026" s="1"/>
      <c r="C2026" t="e">
        <v>#DIV/0!</v>
      </c>
      <c r="H2026"/>
    </row>
    <row r="2027" spans="2:8" x14ac:dyDescent="0.2">
      <c r="B2027" s="1"/>
      <c r="C2027" t="e">
        <v>#DIV/0!</v>
      </c>
      <c r="H2027"/>
    </row>
    <row r="2028" spans="2:8" x14ac:dyDescent="0.2">
      <c r="B2028" s="1"/>
      <c r="C2028" t="e">
        <v>#DIV/0!</v>
      </c>
      <c r="H2028"/>
    </row>
    <row r="2029" spans="2:8" x14ac:dyDescent="0.2">
      <c r="B2029" s="1" t="s">
        <v>22</v>
      </c>
      <c r="C2029">
        <v>3228.0707570629997</v>
      </c>
      <c r="H2029"/>
    </row>
    <row r="2030" spans="2:8" x14ac:dyDescent="0.2">
      <c r="B2030" s="1" t="s">
        <v>10</v>
      </c>
      <c r="C2030" t="e">
        <v>#DIV/0!</v>
      </c>
      <c r="H2030"/>
    </row>
    <row r="2031" spans="2:8" x14ac:dyDescent="0.2">
      <c r="B2031" s="1" t="s">
        <v>11</v>
      </c>
      <c r="C2031">
        <v>190.83873152068793</v>
      </c>
      <c r="H2031"/>
    </row>
    <row r="2032" spans="2:8" x14ac:dyDescent="0.2">
      <c r="B2032" s="1" t="s">
        <v>12</v>
      </c>
      <c r="C2032">
        <v>763.35492608275365</v>
      </c>
      <c r="H2032"/>
    </row>
    <row r="2033" spans="2:8" x14ac:dyDescent="0.2">
      <c r="B2033" s="1" t="s">
        <v>13</v>
      </c>
      <c r="C2033">
        <v>16</v>
      </c>
      <c r="H2033"/>
    </row>
    <row r="2034" spans="2:8" x14ac:dyDescent="0.2">
      <c r="B2034" s="1" t="s">
        <v>14</v>
      </c>
      <c r="C2034">
        <v>16</v>
      </c>
      <c r="H2034"/>
    </row>
    <row r="2035" spans="2:8" x14ac:dyDescent="0.2">
      <c r="B2035" s="1" t="s">
        <v>15</v>
      </c>
      <c r="C2035">
        <v>16</v>
      </c>
      <c r="H2035"/>
    </row>
    <row r="2036" spans="2:8" x14ac:dyDescent="0.2">
      <c r="B2036" s="1"/>
      <c r="C2036" t="e">
        <v>#DIV/0!</v>
      </c>
      <c r="H2036"/>
    </row>
    <row r="2037" spans="2:8" x14ac:dyDescent="0.2">
      <c r="B2037" s="1" t="s">
        <v>23</v>
      </c>
      <c r="C2037">
        <v>1723.2065152250004</v>
      </c>
      <c r="H2037"/>
    </row>
    <row r="2038" spans="2:8" x14ac:dyDescent="0.2">
      <c r="B2038" s="1" t="s">
        <v>16</v>
      </c>
      <c r="C2038" t="e">
        <v>#DIV/0!</v>
      </c>
      <c r="H2038"/>
    </row>
    <row r="2039" spans="2:8" x14ac:dyDescent="0.2">
      <c r="B2039" s="1" t="s">
        <v>17</v>
      </c>
      <c r="C2039">
        <v>23.16</v>
      </c>
      <c r="H2039"/>
    </row>
    <row r="2040" spans="2:8" x14ac:dyDescent="0.2">
      <c r="B2040" s="1" t="s">
        <v>18</v>
      </c>
      <c r="C2040">
        <v>21.28</v>
      </c>
      <c r="H2040"/>
    </row>
    <row r="2041" spans="2:8" x14ac:dyDescent="0.2">
      <c r="B2041" s="1" t="s">
        <v>19</v>
      </c>
      <c r="C2041">
        <v>3.56</v>
      </c>
      <c r="H2041"/>
    </row>
    <row r="2042" spans="2:8" x14ac:dyDescent="0.2">
      <c r="B2042" s="1" t="s">
        <v>20</v>
      </c>
      <c r="C2042">
        <v>191.4007837353272</v>
      </c>
      <c r="H2042"/>
    </row>
    <row r="2043" spans="2:8" x14ac:dyDescent="0.2">
      <c r="B2043" s="1" t="s">
        <v>21</v>
      </c>
      <c r="C2043">
        <v>765.6031349413106</v>
      </c>
      <c r="H2043"/>
    </row>
    <row r="2047" spans="2:8" x14ac:dyDescent="0.2">
      <c r="B2047" s="3" t="s">
        <v>97</v>
      </c>
    </row>
    <row r="2049" spans="2:8" x14ac:dyDescent="0.2">
      <c r="B2049" s="1" t="s">
        <v>0</v>
      </c>
      <c r="C2049">
        <v>3224.0948375551707</v>
      </c>
      <c r="H2049"/>
    </row>
    <row r="2050" spans="2:8" x14ac:dyDescent="0.2">
      <c r="B2050" s="1" t="s">
        <v>1</v>
      </c>
      <c r="C2050" t="e">
        <v>#DIV/0!</v>
      </c>
      <c r="H2050"/>
    </row>
    <row r="2051" spans="2:8" x14ac:dyDescent="0.2">
      <c r="B2051" s="1" t="s">
        <v>2</v>
      </c>
      <c r="C2051">
        <v>229.63954514735104</v>
      </c>
      <c r="H2051"/>
    </row>
    <row r="2052" spans="2:8" x14ac:dyDescent="0.2">
      <c r="B2052" s="1" t="s">
        <v>3</v>
      </c>
      <c r="C2052">
        <v>422.88845528775403</v>
      </c>
      <c r="H2052"/>
    </row>
    <row r="2053" spans="2:8" x14ac:dyDescent="0.2">
      <c r="B2053" s="1" t="s">
        <v>4</v>
      </c>
      <c r="C2053">
        <v>100</v>
      </c>
      <c r="H2053"/>
    </row>
    <row r="2054" spans="2:8" x14ac:dyDescent="0.2">
      <c r="B2054" s="1" t="s">
        <v>5</v>
      </c>
      <c r="C2054">
        <v>100</v>
      </c>
      <c r="H2054"/>
    </row>
    <row r="2055" spans="2:8" x14ac:dyDescent="0.2">
      <c r="B2055" s="1" t="s">
        <v>6</v>
      </c>
      <c r="C2055">
        <v>30</v>
      </c>
      <c r="H2055"/>
    </row>
    <row r="2056" spans="2:8" x14ac:dyDescent="0.2">
      <c r="B2056" s="1" t="s">
        <v>7</v>
      </c>
      <c r="C2056">
        <v>10</v>
      </c>
      <c r="H2056"/>
    </row>
    <row r="2057" spans="2:8" x14ac:dyDescent="0.2">
      <c r="B2057" s="1" t="s">
        <v>8</v>
      </c>
      <c r="C2057">
        <v>0.19999999999999993</v>
      </c>
      <c r="H2057"/>
    </row>
    <row r="2058" spans="2:8" x14ac:dyDescent="0.2">
      <c r="B2058" s="1" t="s">
        <v>9</v>
      </c>
      <c r="C2058">
        <v>0.79999999999999971</v>
      </c>
      <c r="H2058"/>
    </row>
    <row r="2059" spans="2:8" x14ac:dyDescent="0.2">
      <c r="B2059" s="1"/>
      <c r="C2059" t="e">
        <v>#DIV/0!</v>
      </c>
      <c r="H2059"/>
    </row>
    <row r="2060" spans="2:8" x14ac:dyDescent="0.2">
      <c r="B2060" s="1"/>
      <c r="C2060" t="e">
        <v>#DIV/0!</v>
      </c>
      <c r="H2060"/>
    </row>
    <row r="2061" spans="2:8" x14ac:dyDescent="0.2">
      <c r="B2061" s="1"/>
      <c r="C2061" t="e">
        <v>#DIV/0!</v>
      </c>
      <c r="H2061"/>
    </row>
    <row r="2062" spans="2:8" x14ac:dyDescent="0.2">
      <c r="B2062" s="1"/>
      <c r="C2062" t="e">
        <v>#DIV/0!</v>
      </c>
      <c r="H2062"/>
    </row>
    <row r="2063" spans="2:8" x14ac:dyDescent="0.2">
      <c r="B2063" s="1" t="s">
        <v>22</v>
      </c>
      <c r="C2063">
        <v>1708.1102087521999</v>
      </c>
      <c r="H2063"/>
    </row>
    <row r="2064" spans="2:8" x14ac:dyDescent="0.2">
      <c r="B2064" s="1" t="s">
        <v>10</v>
      </c>
      <c r="C2064" t="e">
        <v>#DIV/0!</v>
      </c>
      <c r="H2064"/>
    </row>
    <row r="2065" spans="2:8" x14ac:dyDescent="0.2">
      <c r="B2065" s="1" t="s">
        <v>11</v>
      </c>
      <c r="C2065">
        <v>225.22226322005153</v>
      </c>
      <c r="H2065"/>
    </row>
    <row r="2066" spans="2:8" x14ac:dyDescent="0.2">
      <c r="B2066" s="1" t="s">
        <v>12</v>
      </c>
      <c r="C2066">
        <v>418.78121959898732</v>
      </c>
      <c r="H2066"/>
    </row>
    <row r="2067" spans="2:8" x14ac:dyDescent="0.2">
      <c r="B2067" s="1" t="s">
        <v>13</v>
      </c>
      <c r="C2067">
        <v>16</v>
      </c>
      <c r="H2067"/>
    </row>
    <row r="2068" spans="2:8" x14ac:dyDescent="0.2">
      <c r="B2068" s="1" t="s">
        <v>14</v>
      </c>
      <c r="C2068">
        <v>16</v>
      </c>
      <c r="H2068"/>
    </row>
    <row r="2069" spans="2:8" x14ac:dyDescent="0.2">
      <c r="B2069" s="1" t="s">
        <v>15</v>
      </c>
      <c r="C2069">
        <v>16</v>
      </c>
      <c r="H2069"/>
    </row>
    <row r="2070" spans="2:8" x14ac:dyDescent="0.2">
      <c r="B2070" s="1"/>
      <c r="C2070" t="e">
        <v>#DIV/0!</v>
      </c>
      <c r="H2070"/>
    </row>
    <row r="2071" spans="2:8" x14ac:dyDescent="0.2">
      <c r="B2071" s="1" t="s">
        <v>23</v>
      </c>
      <c r="C2071">
        <v>1368.0266590534002</v>
      </c>
      <c r="H2071"/>
    </row>
    <row r="2072" spans="2:8" x14ac:dyDescent="0.2">
      <c r="B2072" s="1" t="s">
        <v>16</v>
      </c>
      <c r="C2072" t="e">
        <v>#DIV/0!</v>
      </c>
      <c r="H2072"/>
    </row>
    <row r="2073" spans="2:8" x14ac:dyDescent="0.2">
      <c r="B2073" s="1" t="s">
        <v>17</v>
      </c>
      <c r="C2073">
        <v>23.36</v>
      </c>
      <c r="H2073"/>
    </row>
    <row r="2074" spans="2:8" x14ac:dyDescent="0.2">
      <c r="B2074" s="1" t="s">
        <v>18</v>
      </c>
      <c r="C2074">
        <v>12.34</v>
      </c>
      <c r="H2074"/>
    </row>
    <row r="2075" spans="2:8" x14ac:dyDescent="0.2">
      <c r="B2075" s="1" t="s">
        <v>19</v>
      </c>
      <c r="C2075">
        <v>12.3</v>
      </c>
      <c r="H2075"/>
    </row>
    <row r="2076" spans="2:8" x14ac:dyDescent="0.2">
      <c r="B2076" s="1" t="s">
        <v>20</v>
      </c>
      <c r="C2076">
        <v>230.12892891826593</v>
      </c>
      <c r="H2076"/>
    </row>
    <row r="2077" spans="2:8" x14ac:dyDescent="0.2">
      <c r="B2077" s="1" t="s">
        <v>21</v>
      </c>
      <c r="C2077">
        <v>431.40567017924377</v>
      </c>
      <c r="H2077"/>
    </row>
    <row r="2081" spans="2:8" x14ac:dyDescent="0.2">
      <c r="B2081" s="3" t="s">
        <v>98</v>
      </c>
    </row>
    <row r="2083" spans="2:8" x14ac:dyDescent="0.2">
      <c r="B2083" s="1" t="s">
        <v>0</v>
      </c>
      <c r="C2083">
        <v>3175.2895870373923</v>
      </c>
      <c r="H2083"/>
    </row>
    <row r="2084" spans="2:8" x14ac:dyDescent="0.2">
      <c r="B2084" s="1" t="s">
        <v>1</v>
      </c>
      <c r="C2084" t="e">
        <v>#DIV/0!</v>
      </c>
      <c r="H2084"/>
    </row>
    <row r="2085" spans="2:8" x14ac:dyDescent="0.2">
      <c r="B2085" s="1" t="s">
        <v>2</v>
      </c>
      <c r="C2085">
        <v>127.36450833446608</v>
      </c>
      <c r="H2085"/>
    </row>
    <row r="2086" spans="2:8" x14ac:dyDescent="0.2">
      <c r="B2086" s="1" t="s">
        <v>3</v>
      </c>
      <c r="C2086">
        <v>509.45803333786563</v>
      </c>
      <c r="H2086"/>
    </row>
    <row r="2087" spans="2:8" x14ac:dyDescent="0.2">
      <c r="B2087" s="1" t="s">
        <v>4</v>
      </c>
      <c r="C2087">
        <v>100</v>
      </c>
      <c r="H2087"/>
    </row>
    <row r="2088" spans="2:8" x14ac:dyDescent="0.2">
      <c r="B2088" s="1" t="s">
        <v>5</v>
      </c>
      <c r="C2088">
        <v>100</v>
      </c>
      <c r="H2088"/>
    </row>
    <row r="2089" spans="2:8" x14ac:dyDescent="0.2">
      <c r="B2089" s="1" t="s">
        <v>6</v>
      </c>
      <c r="C2089">
        <v>30</v>
      </c>
      <c r="H2089"/>
    </row>
    <row r="2090" spans="2:8" x14ac:dyDescent="0.2">
      <c r="B2090" s="1" t="s">
        <v>7</v>
      </c>
      <c r="C2090">
        <v>10</v>
      </c>
      <c r="H2090"/>
    </row>
    <row r="2091" spans="2:8" x14ac:dyDescent="0.2">
      <c r="B2091" s="1" t="s">
        <v>8</v>
      </c>
      <c r="C2091">
        <v>0.19999999999999993</v>
      </c>
      <c r="H2091"/>
    </row>
    <row r="2092" spans="2:8" x14ac:dyDescent="0.2">
      <c r="B2092" s="1" t="s">
        <v>9</v>
      </c>
      <c r="C2092">
        <v>0.19999999999999993</v>
      </c>
      <c r="H2092"/>
    </row>
    <row r="2093" spans="2:8" x14ac:dyDescent="0.2">
      <c r="B2093" s="1"/>
      <c r="C2093" t="e">
        <v>#DIV/0!</v>
      </c>
      <c r="H2093"/>
    </row>
    <row r="2094" spans="2:8" x14ac:dyDescent="0.2">
      <c r="B2094" s="1"/>
      <c r="C2094" t="e">
        <v>#DIV/0!</v>
      </c>
      <c r="H2094"/>
    </row>
    <row r="2095" spans="2:8" x14ac:dyDescent="0.2">
      <c r="B2095" s="1"/>
      <c r="C2095" t="e">
        <v>#DIV/0!</v>
      </c>
      <c r="H2095"/>
    </row>
    <row r="2096" spans="2:8" x14ac:dyDescent="0.2">
      <c r="B2096" s="1"/>
      <c r="C2096" t="e">
        <v>#DIV/0!</v>
      </c>
      <c r="H2096"/>
    </row>
    <row r="2097" spans="2:8" x14ac:dyDescent="0.2">
      <c r="B2097" s="1" t="s">
        <v>22</v>
      </c>
      <c r="C2097">
        <v>1697.6507659643999</v>
      </c>
      <c r="H2097"/>
    </row>
    <row r="2098" spans="2:8" x14ac:dyDescent="0.2">
      <c r="B2098" s="1" t="s">
        <v>10</v>
      </c>
      <c r="C2098" t="e">
        <v>#DIV/0!</v>
      </c>
      <c r="H2098"/>
    </row>
    <row r="2099" spans="2:8" x14ac:dyDescent="0.2">
      <c r="B2099" s="1" t="s">
        <v>11</v>
      </c>
      <c r="C2099">
        <v>128.4442995314653</v>
      </c>
      <c r="H2099"/>
    </row>
    <row r="2100" spans="2:8" x14ac:dyDescent="0.2">
      <c r="B2100" s="1" t="s">
        <v>12</v>
      </c>
      <c r="C2100">
        <v>513.77719812586247</v>
      </c>
      <c r="H2100"/>
    </row>
    <row r="2101" spans="2:8" x14ac:dyDescent="0.2">
      <c r="B2101" s="1" t="s">
        <v>13</v>
      </c>
      <c r="C2101">
        <v>16</v>
      </c>
      <c r="H2101"/>
    </row>
    <row r="2102" spans="2:8" x14ac:dyDescent="0.2">
      <c r="B2102" s="1" t="s">
        <v>14</v>
      </c>
      <c r="C2102">
        <v>16</v>
      </c>
      <c r="H2102"/>
    </row>
    <row r="2103" spans="2:8" x14ac:dyDescent="0.2">
      <c r="B2103" s="1" t="s">
        <v>15</v>
      </c>
      <c r="C2103">
        <v>16</v>
      </c>
      <c r="H2103"/>
    </row>
    <row r="2104" spans="2:8" x14ac:dyDescent="0.2">
      <c r="B2104" s="1"/>
      <c r="C2104" t="e">
        <v>#DIV/0!</v>
      </c>
      <c r="H2104"/>
    </row>
    <row r="2105" spans="2:8" x14ac:dyDescent="0.2">
      <c r="B2105" s="1" t="s">
        <v>23</v>
      </c>
      <c r="C2105">
        <v>925.59827757319988</v>
      </c>
      <c r="H2105"/>
    </row>
    <row r="2106" spans="2:8" x14ac:dyDescent="0.2">
      <c r="B2106" s="1" t="s">
        <v>16</v>
      </c>
      <c r="C2106" t="e">
        <v>#DIV/0!</v>
      </c>
      <c r="H2106"/>
    </row>
    <row r="2107" spans="2:8" x14ac:dyDescent="0.2">
      <c r="B2107" s="1" t="s">
        <v>17</v>
      </c>
      <c r="C2107">
        <v>30.72</v>
      </c>
      <c r="H2107"/>
    </row>
    <row r="2108" spans="2:8" x14ac:dyDescent="0.2">
      <c r="B2108" s="1" t="s">
        <v>18</v>
      </c>
      <c r="C2108">
        <v>15.22</v>
      </c>
      <c r="H2108"/>
    </row>
    <row r="2109" spans="2:8" x14ac:dyDescent="0.2">
      <c r="B2109" s="1" t="s">
        <v>19</v>
      </c>
      <c r="C2109">
        <v>2.06</v>
      </c>
      <c r="H2109"/>
    </row>
    <row r="2110" spans="2:8" x14ac:dyDescent="0.2">
      <c r="B2110" s="1" t="s">
        <v>20</v>
      </c>
      <c r="C2110">
        <v>127.76367499632578</v>
      </c>
      <c r="H2110"/>
    </row>
    <row r="2111" spans="2:8" x14ac:dyDescent="0.2">
      <c r="B2111" s="1" t="s">
        <v>21</v>
      </c>
      <c r="C2111">
        <v>511.05469998530447</v>
      </c>
      <c r="H2111"/>
    </row>
    <row r="2115" spans="2:8" x14ac:dyDescent="0.2">
      <c r="B2115" s="3" t="s">
        <v>99</v>
      </c>
    </row>
    <row r="2117" spans="2:8" x14ac:dyDescent="0.2">
      <c r="B2117" s="1" t="s">
        <v>0</v>
      </c>
      <c r="C2117">
        <v>3174.2064902103275</v>
      </c>
      <c r="H2117"/>
    </row>
    <row r="2118" spans="2:8" x14ac:dyDescent="0.2">
      <c r="B2118" s="1" t="s">
        <v>1</v>
      </c>
      <c r="C2118" t="e">
        <v>#DIV/0!</v>
      </c>
      <c r="H2118"/>
    </row>
    <row r="2119" spans="2:8" x14ac:dyDescent="0.2">
      <c r="B2119" s="1" t="s">
        <v>2</v>
      </c>
      <c r="C2119">
        <v>479.7076027826219</v>
      </c>
      <c r="H2119"/>
    </row>
    <row r="2120" spans="2:8" x14ac:dyDescent="0.2">
      <c r="B2120" s="1" t="s">
        <v>3</v>
      </c>
      <c r="C2120">
        <v>479.95141107035749</v>
      </c>
      <c r="H2120"/>
    </row>
    <row r="2121" spans="2:8" x14ac:dyDescent="0.2">
      <c r="B2121" s="1" t="s">
        <v>4</v>
      </c>
      <c r="C2121">
        <v>100</v>
      </c>
      <c r="H2121"/>
    </row>
    <row r="2122" spans="2:8" x14ac:dyDescent="0.2">
      <c r="B2122" s="1" t="s">
        <v>5</v>
      </c>
      <c r="C2122">
        <v>100</v>
      </c>
      <c r="H2122"/>
    </row>
    <row r="2123" spans="2:8" x14ac:dyDescent="0.2">
      <c r="B2123" s="1" t="s">
        <v>6</v>
      </c>
      <c r="C2123">
        <v>30</v>
      </c>
      <c r="H2123"/>
    </row>
    <row r="2124" spans="2:8" x14ac:dyDescent="0.2">
      <c r="B2124" s="1" t="s">
        <v>7</v>
      </c>
      <c r="C2124">
        <v>30</v>
      </c>
      <c r="H2124"/>
    </row>
    <row r="2125" spans="2:8" x14ac:dyDescent="0.2">
      <c r="B2125" s="1" t="s">
        <v>8</v>
      </c>
      <c r="C2125">
        <v>0.19999999999999993</v>
      </c>
      <c r="H2125"/>
    </row>
    <row r="2126" spans="2:8" x14ac:dyDescent="0.2">
      <c r="B2126" s="1" t="s">
        <v>9</v>
      </c>
      <c r="C2126">
        <v>0.79999999999999971</v>
      </c>
      <c r="H2126"/>
    </row>
    <row r="2127" spans="2:8" x14ac:dyDescent="0.2">
      <c r="B2127" s="1"/>
      <c r="C2127" t="e">
        <v>#DIV/0!</v>
      </c>
      <c r="H2127"/>
    </row>
    <row r="2128" spans="2:8" x14ac:dyDescent="0.2">
      <c r="B2128" s="1"/>
      <c r="C2128" t="e">
        <v>#DIV/0!</v>
      </c>
      <c r="H2128"/>
    </row>
    <row r="2129" spans="2:8" x14ac:dyDescent="0.2">
      <c r="B2129" s="1"/>
      <c r="C2129" t="e">
        <v>#DIV/0!</v>
      </c>
      <c r="H2129"/>
    </row>
    <row r="2130" spans="2:8" x14ac:dyDescent="0.2">
      <c r="B2130" s="1"/>
      <c r="C2130" t="e">
        <v>#DIV/0!</v>
      </c>
      <c r="H2130"/>
    </row>
    <row r="2131" spans="2:8" x14ac:dyDescent="0.2">
      <c r="B2131" s="1" t="s">
        <v>22</v>
      </c>
      <c r="C2131">
        <v>1681.677398093</v>
      </c>
      <c r="H2131"/>
    </row>
    <row r="2132" spans="2:8" x14ac:dyDescent="0.2">
      <c r="B2132" s="1" t="s">
        <v>10</v>
      </c>
      <c r="C2132" t="e">
        <v>#DIV/0!</v>
      </c>
      <c r="H2132"/>
    </row>
    <row r="2133" spans="2:8" x14ac:dyDescent="0.2">
      <c r="B2133" s="1" t="s">
        <v>11</v>
      </c>
      <c r="C2133">
        <v>485.65097674099184</v>
      </c>
      <c r="H2133"/>
    </row>
    <row r="2134" spans="2:8" x14ac:dyDescent="0.2">
      <c r="B2134" s="1" t="s">
        <v>12</v>
      </c>
      <c r="C2134">
        <v>487.88321696997212</v>
      </c>
      <c r="H2134"/>
    </row>
    <row r="2135" spans="2:8" x14ac:dyDescent="0.2">
      <c r="B2135" s="1" t="s">
        <v>13</v>
      </c>
      <c r="C2135">
        <v>16</v>
      </c>
      <c r="H2135"/>
    </row>
    <row r="2136" spans="2:8" x14ac:dyDescent="0.2">
      <c r="B2136" s="1" t="s">
        <v>14</v>
      </c>
      <c r="C2136">
        <v>16</v>
      </c>
      <c r="H2136"/>
    </row>
    <row r="2137" spans="2:8" x14ac:dyDescent="0.2">
      <c r="B2137" s="1" t="s">
        <v>15</v>
      </c>
      <c r="C2137">
        <v>16</v>
      </c>
      <c r="H2137"/>
    </row>
    <row r="2138" spans="2:8" x14ac:dyDescent="0.2">
      <c r="B2138" s="1"/>
      <c r="H2138"/>
    </row>
    <row r="2139" spans="2:8" x14ac:dyDescent="0.2">
      <c r="B2139" s="1" t="s">
        <v>23</v>
      </c>
      <c r="C2139">
        <v>1301.4478409813998</v>
      </c>
      <c r="H2139"/>
    </row>
    <row r="2140" spans="2:8" x14ac:dyDescent="0.2">
      <c r="B2140" s="1" t="s">
        <v>16</v>
      </c>
      <c r="C2140" t="e">
        <v>#DIV/0!</v>
      </c>
      <c r="H2140"/>
    </row>
    <row r="2141" spans="2:8" x14ac:dyDescent="0.2">
      <c r="B2141" s="1" t="s">
        <v>17</v>
      </c>
      <c r="C2141">
        <v>23.62</v>
      </c>
      <c r="H2141"/>
    </row>
    <row r="2142" spans="2:8" x14ac:dyDescent="0.2">
      <c r="B2142" s="1" t="s">
        <v>18</v>
      </c>
      <c r="C2142">
        <v>12.26</v>
      </c>
      <c r="H2142"/>
    </row>
    <row r="2143" spans="2:8" x14ac:dyDescent="0.2">
      <c r="B2143" s="1" t="s">
        <v>19</v>
      </c>
      <c r="C2143">
        <v>12.12</v>
      </c>
      <c r="H2143"/>
    </row>
    <row r="2144" spans="2:8" x14ac:dyDescent="0.2">
      <c r="B2144" s="1" t="s">
        <v>20</v>
      </c>
      <c r="C2144">
        <v>482.25895839402779</v>
      </c>
      <c r="H2144"/>
    </row>
    <row r="2145" spans="2:8" x14ac:dyDescent="0.2">
      <c r="B2145" s="1" t="s">
        <v>21</v>
      </c>
      <c r="C2145">
        <v>483.1377076017601</v>
      </c>
      <c r="H2145"/>
    </row>
    <row r="2149" spans="2:8" x14ac:dyDescent="0.2">
      <c r="B2149" s="3" t="s">
        <v>100</v>
      </c>
    </row>
    <row r="2151" spans="2:8" x14ac:dyDescent="0.2">
      <c r="B2151" s="1" t="s">
        <v>0</v>
      </c>
      <c r="C2151">
        <v>3197.8849032653052</v>
      </c>
      <c r="H2151"/>
    </row>
    <row r="2152" spans="2:8" x14ac:dyDescent="0.2">
      <c r="B2152" s="1" t="s">
        <v>1</v>
      </c>
      <c r="H2152"/>
    </row>
    <row r="2153" spans="2:8" x14ac:dyDescent="0.2">
      <c r="B2153" s="1" t="s">
        <v>2</v>
      </c>
      <c r="C2153">
        <v>190.38025869816695</v>
      </c>
      <c r="H2153"/>
    </row>
    <row r="2154" spans="2:8" x14ac:dyDescent="0.2">
      <c r="B2154" s="1" t="s">
        <v>3</v>
      </c>
      <c r="C2154">
        <v>761.52103479266952</v>
      </c>
      <c r="H2154"/>
    </row>
    <row r="2155" spans="2:8" x14ac:dyDescent="0.2">
      <c r="B2155" s="1" t="s">
        <v>4</v>
      </c>
      <c r="C2155">
        <v>100</v>
      </c>
      <c r="H2155"/>
    </row>
    <row r="2156" spans="2:8" x14ac:dyDescent="0.2">
      <c r="B2156" s="1" t="s">
        <v>5</v>
      </c>
      <c r="C2156">
        <v>100</v>
      </c>
      <c r="H2156"/>
    </row>
    <row r="2157" spans="2:8" x14ac:dyDescent="0.2">
      <c r="B2157" s="1" t="s">
        <v>6</v>
      </c>
      <c r="C2157">
        <v>30</v>
      </c>
      <c r="H2157"/>
    </row>
    <row r="2158" spans="2:8" x14ac:dyDescent="0.2">
      <c r="B2158" s="1" t="s">
        <v>7</v>
      </c>
      <c r="C2158">
        <v>30</v>
      </c>
      <c r="H2158"/>
    </row>
    <row r="2159" spans="2:8" x14ac:dyDescent="0.2">
      <c r="B2159" s="1" t="s">
        <v>8</v>
      </c>
      <c r="C2159">
        <v>0.19999999999999993</v>
      </c>
      <c r="H2159"/>
    </row>
    <row r="2160" spans="2:8" x14ac:dyDescent="0.2">
      <c r="B2160" s="1" t="s">
        <v>9</v>
      </c>
      <c r="C2160">
        <v>0.19999999999999993</v>
      </c>
      <c r="H2160"/>
    </row>
    <row r="2161" spans="2:8" x14ac:dyDescent="0.2">
      <c r="B2161" s="1"/>
      <c r="H2161"/>
    </row>
    <row r="2162" spans="2:8" x14ac:dyDescent="0.2">
      <c r="B2162" s="1"/>
      <c r="H2162"/>
    </row>
    <row r="2163" spans="2:8" x14ac:dyDescent="0.2">
      <c r="B2163" s="1"/>
      <c r="H2163"/>
    </row>
    <row r="2164" spans="2:8" x14ac:dyDescent="0.2">
      <c r="B2164" s="1"/>
      <c r="H2164"/>
    </row>
    <row r="2165" spans="2:8" x14ac:dyDescent="0.2">
      <c r="B2165" s="1" t="s">
        <v>22</v>
      </c>
      <c r="C2165">
        <v>1663.8519018375996</v>
      </c>
      <c r="H2165"/>
    </row>
    <row r="2166" spans="2:8" x14ac:dyDescent="0.2">
      <c r="B2166" s="1" t="s">
        <v>10</v>
      </c>
      <c r="H2166"/>
    </row>
    <row r="2167" spans="2:8" x14ac:dyDescent="0.2">
      <c r="B2167" s="1" t="s">
        <v>11</v>
      </c>
      <c r="C2167">
        <v>194.97199777064409</v>
      </c>
      <c r="H2167"/>
    </row>
    <row r="2168" spans="2:8" x14ac:dyDescent="0.2">
      <c r="B2168" s="1" t="s">
        <v>12</v>
      </c>
      <c r="C2168">
        <v>779.88799108257808</v>
      </c>
      <c r="H2168"/>
    </row>
    <row r="2169" spans="2:8" x14ac:dyDescent="0.2">
      <c r="B2169" s="1" t="s">
        <v>13</v>
      </c>
      <c r="C2169">
        <v>16</v>
      </c>
      <c r="H2169"/>
    </row>
    <row r="2170" spans="2:8" x14ac:dyDescent="0.2">
      <c r="B2170" s="1" t="s">
        <v>14</v>
      </c>
      <c r="C2170">
        <v>16</v>
      </c>
      <c r="H2170"/>
    </row>
    <row r="2171" spans="2:8" x14ac:dyDescent="0.2">
      <c r="B2171" s="1" t="s">
        <v>15</v>
      </c>
      <c r="C2171">
        <v>16</v>
      </c>
      <c r="H2171"/>
    </row>
    <row r="2172" spans="2:8" x14ac:dyDescent="0.2">
      <c r="B2172" s="1"/>
      <c r="H2172"/>
    </row>
    <row r="2173" spans="2:8" x14ac:dyDescent="0.2">
      <c r="B2173" s="1" t="s">
        <v>23</v>
      </c>
      <c r="C2173">
        <v>1241.4648001945998</v>
      </c>
      <c r="H2173"/>
    </row>
    <row r="2174" spans="2:8" x14ac:dyDescent="0.2">
      <c r="B2174" s="1" t="s">
        <v>16</v>
      </c>
      <c r="H2174"/>
    </row>
    <row r="2175" spans="2:8" x14ac:dyDescent="0.2">
      <c r="B2175" s="1" t="s">
        <v>17</v>
      </c>
      <c r="C2175">
        <v>24.22</v>
      </c>
      <c r="H2175"/>
    </row>
    <row r="2176" spans="2:8" x14ac:dyDescent="0.2">
      <c r="B2176" s="1" t="s">
        <v>18</v>
      </c>
      <c r="C2176">
        <v>12.6</v>
      </c>
      <c r="H2176"/>
    </row>
    <row r="2177" spans="2:8" x14ac:dyDescent="0.2">
      <c r="B2177" s="1" t="s">
        <v>19</v>
      </c>
      <c r="C2177">
        <v>11.18</v>
      </c>
      <c r="H2177"/>
    </row>
    <row r="2178" spans="2:8" x14ac:dyDescent="0.2">
      <c r="B2178" s="1" t="s">
        <v>20</v>
      </c>
      <c r="C2178">
        <v>190.72216671236788</v>
      </c>
      <c r="H2178"/>
    </row>
    <row r="2179" spans="2:8" x14ac:dyDescent="0.2">
      <c r="B2179" s="1" t="s">
        <v>21</v>
      </c>
      <c r="C2179">
        <v>762.88866684947322</v>
      </c>
      <c r="H2179"/>
    </row>
  </sheetData>
  <mergeCells count="3">
    <mergeCell ref="V8:X8"/>
    <mergeCell ref="Y8:AG8"/>
    <mergeCell ref="AH8:AO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532A8-E6AB-8543-941C-FC8E31601035}">
  <dimension ref="A1:AE520"/>
  <sheetViews>
    <sheetView topLeftCell="A8" zoomScale="75" workbookViewId="0">
      <selection activeCell="A20" sqref="A20:XFD20"/>
    </sheetView>
  </sheetViews>
  <sheetFormatPr baseColWidth="10" defaultRowHeight="16" x14ac:dyDescent="0.2"/>
  <cols>
    <col min="5" max="6" width="15.1640625" customWidth="1"/>
    <col min="7" max="7" width="15.5" customWidth="1"/>
    <col min="8" max="8" width="14.5" customWidth="1"/>
    <col min="9" max="9" width="14.1640625" customWidth="1"/>
    <col min="12" max="12" width="26.6640625" customWidth="1"/>
    <col min="13" max="13" width="25" customWidth="1"/>
    <col min="14" max="14" width="16.83203125" customWidth="1"/>
    <col min="15" max="15" width="21.6640625" customWidth="1"/>
    <col min="16" max="16" width="16" bestFit="1" customWidth="1"/>
    <col min="17" max="17" width="20.6640625" bestFit="1" customWidth="1"/>
    <col min="21" max="21" width="27.83203125" bestFit="1" customWidth="1"/>
    <col min="22" max="22" width="12.83203125" customWidth="1"/>
    <col min="23" max="24" width="16" bestFit="1" customWidth="1"/>
    <col min="27" max="27" width="20.6640625" bestFit="1" customWidth="1"/>
    <col min="29" max="29" width="20.5" bestFit="1" customWidth="1"/>
  </cols>
  <sheetData>
    <row r="1" spans="1:29" x14ac:dyDescent="0.2">
      <c r="C1" s="62" t="s">
        <v>102</v>
      </c>
      <c r="D1" s="62"/>
      <c r="E1" s="62"/>
    </row>
    <row r="5" spans="1:29" x14ac:dyDescent="0.2">
      <c r="A5" t="s">
        <v>103</v>
      </c>
      <c r="I5" s="59" t="s">
        <v>104</v>
      </c>
      <c r="J5" s="59"/>
      <c r="K5" s="59"/>
      <c r="L5" s="60" t="s">
        <v>105</v>
      </c>
      <c r="M5" s="60"/>
      <c r="N5" s="60"/>
      <c r="O5" s="60"/>
      <c r="P5" s="60"/>
      <c r="Q5" s="60"/>
      <c r="R5" s="60"/>
      <c r="S5" s="60"/>
      <c r="T5" s="60"/>
      <c r="U5" s="61" t="s">
        <v>106</v>
      </c>
      <c r="V5" s="61"/>
      <c r="W5" s="61"/>
      <c r="X5" s="61"/>
      <c r="Y5" s="61"/>
      <c r="Z5" s="61"/>
      <c r="AA5" s="61"/>
      <c r="AB5" s="61"/>
      <c r="AC5" s="7"/>
    </row>
    <row r="6" spans="1:29" x14ac:dyDescent="0.2">
      <c r="A6" t="s">
        <v>107</v>
      </c>
      <c r="C6" s="8" t="s">
        <v>4</v>
      </c>
      <c r="D6" s="8" t="s">
        <v>5</v>
      </c>
      <c r="E6" s="8" t="s">
        <v>6</v>
      </c>
      <c r="F6" s="8" t="s">
        <v>7</v>
      </c>
      <c r="G6" s="8" t="s">
        <v>8</v>
      </c>
      <c r="H6" s="8" t="s">
        <v>9</v>
      </c>
      <c r="I6" s="9" t="s">
        <v>0</v>
      </c>
      <c r="J6" s="9" t="s">
        <v>2</v>
      </c>
      <c r="K6" s="9" t="s">
        <v>3</v>
      </c>
      <c r="L6" s="10" t="s">
        <v>22</v>
      </c>
      <c r="M6" s="11" t="s">
        <v>108</v>
      </c>
      <c r="N6" s="10" t="s">
        <v>11</v>
      </c>
      <c r="O6" s="12" t="s">
        <v>109</v>
      </c>
      <c r="P6" s="10" t="s">
        <v>12</v>
      </c>
      <c r="Q6" s="12" t="s">
        <v>110</v>
      </c>
      <c r="R6" s="10" t="s">
        <v>13</v>
      </c>
      <c r="S6" s="10" t="s">
        <v>14</v>
      </c>
      <c r="T6" s="10" t="s">
        <v>15</v>
      </c>
      <c r="U6" s="13" t="s">
        <v>111</v>
      </c>
      <c r="V6" s="12" t="s">
        <v>112</v>
      </c>
      <c r="W6" s="13" t="s">
        <v>11</v>
      </c>
      <c r="X6" s="13" t="s">
        <v>12</v>
      </c>
      <c r="Y6" s="13" t="s">
        <v>17</v>
      </c>
      <c r="Z6" s="13" t="s">
        <v>18</v>
      </c>
      <c r="AA6" s="12" t="s">
        <v>113</v>
      </c>
      <c r="AB6" s="13" t="s">
        <v>19</v>
      </c>
      <c r="AC6" s="12" t="s">
        <v>114</v>
      </c>
    </row>
    <row r="7" spans="1:29" x14ac:dyDescent="0.2">
      <c r="A7">
        <v>32</v>
      </c>
      <c r="C7">
        <v>100</v>
      </c>
      <c r="D7">
        <v>300</v>
      </c>
      <c r="E7">
        <v>10</v>
      </c>
      <c r="F7">
        <v>10</v>
      </c>
      <c r="G7">
        <v>0.79999999999999971</v>
      </c>
      <c r="H7">
        <v>0.79999999999999971</v>
      </c>
      <c r="I7">
        <v>6389.6003063276958</v>
      </c>
      <c r="J7">
        <v>262.53693605916391</v>
      </c>
      <c r="K7">
        <v>65.634234014791033</v>
      </c>
      <c r="L7">
        <v>3355.0256004062003</v>
      </c>
      <c r="M7" s="15">
        <f t="shared" ref="M7:M38" si="0">I7-L7</f>
        <v>3034.5747059214955</v>
      </c>
      <c r="N7">
        <v>260.12059511674784</v>
      </c>
      <c r="O7" s="15">
        <f t="shared" ref="O7:O38" si="1">N7-J7</f>
        <v>-2.4163409424160704</v>
      </c>
      <c r="P7">
        <v>65.030148779187073</v>
      </c>
      <c r="Q7" s="15">
        <f t="shared" ref="Q7:Q38" si="2">P7-K7</f>
        <v>-0.60408523560396077</v>
      </c>
      <c r="R7">
        <v>16</v>
      </c>
      <c r="S7">
        <v>16</v>
      </c>
      <c r="T7">
        <v>16</v>
      </c>
      <c r="U7">
        <v>1890.9354812678</v>
      </c>
      <c r="V7" s="15">
        <f t="shared" ref="V7:V38" si="3">I7-U7</f>
        <v>4498.6648250598955</v>
      </c>
      <c r="W7">
        <v>263.00192310004962</v>
      </c>
      <c r="X7">
        <v>65.750480775012505</v>
      </c>
      <c r="Y7">
        <v>22.48</v>
      </c>
      <c r="Z7">
        <v>21.8</v>
      </c>
      <c r="AA7" s="15">
        <f t="shared" ref="AA7:AA38" si="4">Z7-16</f>
        <v>5.8000000000000007</v>
      </c>
      <c r="AB7">
        <v>3.72</v>
      </c>
      <c r="AC7" s="15">
        <f t="shared" ref="AC7:AC38" si="5">AB7-16</f>
        <v>-12.28</v>
      </c>
    </row>
    <row r="8" spans="1:29" x14ac:dyDescent="0.2">
      <c r="A8">
        <v>33</v>
      </c>
      <c r="C8">
        <v>100</v>
      </c>
      <c r="D8">
        <v>300</v>
      </c>
      <c r="E8">
        <v>10</v>
      </c>
      <c r="F8">
        <v>10</v>
      </c>
      <c r="G8">
        <v>0.79999999999999971</v>
      </c>
      <c r="H8">
        <v>0.19999999999999993</v>
      </c>
      <c r="I8">
        <v>6444.1894495422803</v>
      </c>
      <c r="J8">
        <v>163.59235073009319</v>
      </c>
      <c r="K8">
        <v>162.39771496687897</v>
      </c>
      <c r="L8">
        <v>3376.6666507233995</v>
      </c>
      <c r="M8" s="15">
        <f t="shared" si="0"/>
        <v>3067.5227988188808</v>
      </c>
      <c r="N8">
        <v>162.5424223926637</v>
      </c>
      <c r="O8" s="15">
        <f t="shared" si="1"/>
        <v>-1.0499283374294919</v>
      </c>
      <c r="P8">
        <v>167.7810837413075</v>
      </c>
      <c r="Q8" s="15">
        <f t="shared" si="2"/>
        <v>5.3833687744285328</v>
      </c>
      <c r="R8">
        <v>16</v>
      </c>
      <c r="S8">
        <v>16</v>
      </c>
      <c r="T8">
        <v>16</v>
      </c>
      <c r="U8">
        <v>2591.4592658490001</v>
      </c>
      <c r="V8" s="15">
        <f t="shared" si="3"/>
        <v>3852.7301836932802</v>
      </c>
      <c r="W8">
        <v>166.99486975690223</v>
      </c>
      <c r="X8">
        <v>162.91937413553413</v>
      </c>
      <c r="Y8">
        <v>23.52</v>
      </c>
      <c r="Z8">
        <v>12.58</v>
      </c>
      <c r="AA8" s="15">
        <f t="shared" si="4"/>
        <v>-3.42</v>
      </c>
      <c r="AB8">
        <v>11.9</v>
      </c>
      <c r="AC8" s="15">
        <f t="shared" si="5"/>
        <v>-4.0999999999999996</v>
      </c>
    </row>
    <row r="9" spans="1:29" x14ac:dyDescent="0.2">
      <c r="A9">
        <v>34</v>
      </c>
      <c r="C9">
        <v>100</v>
      </c>
      <c r="D9">
        <v>300</v>
      </c>
      <c r="E9">
        <v>10</v>
      </c>
      <c r="F9">
        <v>30</v>
      </c>
      <c r="G9">
        <v>0.79999999999999971</v>
      </c>
      <c r="H9">
        <v>0.79999999999999971</v>
      </c>
      <c r="I9">
        <v>6457.459989709776</v>
      </c>
      <c r="J9">
        <v>530.41281828878414</v>
      </c>
      <c r="K9">
        <v>132.60320457219569</v>
      </c>
      <c r="L9">
        <v>3364.0108707698</v>
      </c>
      <c r="M9" s="15">
        <f t="shared" si="0"/>
        <v>3093.449118939976</v>
      </c>
      <c r="N9">
        <v>514.89376260940628</v>
      </c>
      <c r="O9" s="15">
        <f t="shared" si="1"/>
        <v>-15.519055679377857</v>
      </c>
      <c r="P9">
        <v>128.72344065235129</v>
      </c>
      <c r="Q9" s="15">
        <f t="shared" si="2"/>
        <v>-3.8797639198444074</v>
      </c>
      <c r="R9">
        <v>16</v>
      </c>
      <c r="S9">
        <v>16</v>
      </c>
      <c r="T9">
        <v>16</v>
      </c>
      <c r="U9">
        <v>2662.2359336821996</v>
      </c>
      <c r="V9" s="15">
        <f t="shared" si="3"/>
        <v>3795.2240560275764</v>
      </c>
      <c r="W9">
        <v>530.94950405521718</v>
      </c>
      <c r="X9">
        <v>132.73737601380392</v>
      </c>
      <c r="Y9">
        <v>24.9</v>
      </c>
      <c r="Z9">
        <v>10.24</v>
      </c>
      <c r="AA9" s="15">
        <f t="shared" si="4"/>
        <v>-5.76</v>
      </c>
      <c r="AB9">
        <v>12.86</v>
      </c>
      <c r="AC9" s="15">
        <f t="shared" si="5"/>
        <v>-3.1400000000000006</v>
      </c>
    </row>
    <row r="10" spans="1:29" x14ac:dyDescent="0.2">
      <c r="A10">
        <v>35</v>
      </c>
      <c r="C10">
        <v>100</v>
      </c>
      <c r="D10">
        <v>300</v>
      </c>
      <c r="E10">
        <v>10</v>
      </c>
      <c r="F10">
        <v>30</v>
      </c>
      <c r="G10">
        <v>0.79999999999999971</v>
      </c>
      <c r="H10">
        <v>0.19999999999999993</v>
      </c>
      <c r="I10">
        <v>6408.6783448575588</v>
      </c>
      <c r="J10">
        <v>230.34372735434931</v>
      </c>
      <c r="K10">
        <v>430.75482806450788</v>
      </c>
      <c r="L10">
        <v>3333.0547428028012</v>
      </c>
      <c r="M10" s="15">
        <f t="shared" si="0"/>
        <v>3075.6236020547576</v>
      </c>
      <c r="N10">
        <v>225.23399063878986</v>
      </c>
      <c r="O10" s="15">
        <f t="shared" si="1"/>
        <v>-5.1097367155594497</v>
      </c>
      <c r="P10">
        <v>417.37110748257476</v>
      </c>
      <c r="Q10" s="15">
        <f t="shared" si="2"/>
        <v>-13.383720581933119</v>
      </c>
      <c r="R10">
        <v>16</v>
      </c>
      <c r="S10">
        <v>16</v>
      </c>
      <c r="T10">
        <v>16</v>
      </c>
      <c r="U10">
        <v>2738.1250358084008</v>
      </c>
      <c r="V10" s="15">
        <f t="shared" si="3"/>
        <v>3670.5533090491581</v>
      </c>
      <c r="W10">
        <v>230.87859819000249</v>
      </c>
      <c r="X10">
        <v>433.75720946317045</v>
      </c>
      <c r="Y10">
        <v>23.3</v>
      </c>
      <c r="Z10">
        <v>12.34</v>
      </c>
      <c r="AA10" s="15">
        <f t="shared" si="4"/>
        <v>-3.66</v>
      </c>
      <c r="AB10">
        <v>12.36</v>
      </c>
      <c r="AC10" s="15">
        <f t="shared" si="5"/>
        <v>-3.6400000000000006</v>
      </c>
    </row>
    <row r="11" spans="1:29" x14ac:dyDescent="0.2">
      <c r="A11">
        <v>36</v>
      </c>
      <c r="C11">
        <v>100</v>
      </c>
      <c r="D11">
        <v>100</v>
      </c>
      <c r="E11">
        <v>10</v>
      </c>
      <c r="F11">
        <v>10</v>
      </c>
      <c r="G11">
        <v>0.79999999999999971</v>
      </c>
      <c r="H11">
        <v>0.79999999999999971</v>
      </c>
      <c r="I11">
        <v>3245.2814296578244</v>
      </c>
      <c r="J11">
        <v>259.01538963585716</v>
      </c>
      <c r="K11">
        <v>64.75384740896439</v>
      </c>
      <c r="L11">
        <v>1734.3040996324009</v>
      </c>
      <c r="M11" s="15">
        <f t="shared" si="0"/>
        <v>1510.9773300254235</v>
      </c>
      <c r="N11">
        <v>258.19128605656152</v>
      </c>
      <c r="O11" s="15">
        <f t="shared" si="1"/>
        <v>-0.82410357929563816</v>
      </c>
      <c r="P11">
        <v>64.547821514140438</v>
      </c>
      <c r="Q11" s="15">
        <f t="shared" si="2"/>
        <v>-0.20602589482395217</v>
      </c>
      <c r="R11">
        <v>16</v>
      </c>
      <c r="S11">
        <v>16</v>
      </c>
      <c r="T11">
        <v>16</v>
      </c>
      <c r="U11">
        <v>1333.7683074130002</v>
      </c>
      <c r="V11" s="15">
        <f t="shared" si="3"/>
        <v>1911.5131222448242</v>
      </c>
      <c r="W11">
        <v>259.44978630819583</v>
      </c>
      <c r="X11">
        <v>64.862446577049013</v>
      </c>
      <c r="Y11">
        <v>23.9</v>
      </c>
      <c r="Z11">
        <v>12.16</v>
      </c>
      <c r="AA11" s="15">
        <f t="shared" si="4"/>
        <v>-3.84</v>
      </c>
      <c r="AB11">
        <v>11.94</v>
      </c>
      <c r="AC11" s="15">
        <f t="shared" si="5"/>
        <v>-4.0600000000000005</v>
      </c>
    </row>
    <row r="12" spans="1:29" x14ac:dyDescent="0.2">
      <c r="A12">
        <v>37</v>
      </c>
      <c r="C12">
        <v>100</v>
      </c>
      <c r="D12">
        <v>100</v>
      </c>
      <c r="E12">
        <v>10</v>
      </c>
      <c r="F12">
        <v>10</v>
      </c>
      <c r="G12">
        <v>0.79999999999999971</v>
      </c>
      <c r="H12">
        <v>0.19999999999999993</v>
      </c>
      <c r="I12">
        <v>3238.4404908500305</v>
      </c>
      <c r="J12">
        <v>158.14948986904858</v>
      </c>
      <c r="K12">
        <v>158.93647326366388</v>
      </c>
      <c r="L12">
        <v>1712.1268282200001</v>
      </c>
      <c r="M12" s="15">
        <f t="shared" si="0"/>
        <v>1526.3136626300304</v>
      </c>
      <c r="N12">
        <v>160.24355350816157</v>
      </c>
      <c r="O12" s="15">
        <f t="shared" si="1"/>
        <v>2.0940636391129885</v>
      </c>
      <c r="P12">
        <v>160.634688258094</v>
      </c>
      <c r="Q12" s="15">
        <f t="shared" si="2"/>
        <v>1.698214994430117</v>
      </c>
      <c r="R12">
        <v>16</v>
      </c>
      <c r="S12">
        <v>16</v>
      </c>
      <c r="T12">
        <v>16</v>
      </c>
      <c r="U12">
        <v>1305.6753636006003</v>
      </c>
      <c r="V12" s="15">
        <f t="shared" si="3"/>
        <v>1932.7651272494302</v>
      </c>
      <c r="W12">
        <v>158.89458022505184</v>
      </c>
      <c r="X12">
        <v>159.87942707832124</v>
      </c>
      <c r="Y12">
        <v>24.32</v>
      </c>
      <c r="Z12">
        <v>11.82</v>
      </c>
      <c r="AA12" s="15">
        <f t="shared" si="4"/>
        <v>-4.18</v>
      </c>
      <c r="AB12">
        <v>11.86</v>
      </c>
      <c r="AC12" s="15">
        <f t="shared" si="5"/>
        <v>-4.1400000000000006</v>
      </c>
    </row>
    <row r="13" spans="1:29" x14ac:dyDescent="0.2">
      <c r="A13">
        <v>38</v>
      </c>
      <c r="C13">
        <v>100</v>
      </c>
      <c r="D13">
        <v>100</v>
      </c>
      <c r="E13">
        <v>10</v>
      </c>
      <c r="F13">
        <v>30</v>
      </c>
      <c r="G13">
        <v>0.79999999999999971</v>
      </c>
      <c r="H13">
        <v>0.79999999999999971</v>
      </c>
      <c r="I13">
        <v>3137.6326341828376</v>
      </c>
      <c r="J13">
        <v>511.24118800779462</v>
      </c>
      <c r="K13">
        <v>127.81029700194834</v>
      </c>
      <c r="L13">
        <v>1681.9378708443996</v>
      </c>
      <c r="M13" s="15">
        <f t="shared" si="0"/>
        <v>1455.694763338438</v>
      </c>
      <c r="N13">
        <v>510.4488363762311</v>
      </c>
      <c r="O13" s="15">
        <f t="shared" si="1"/>
        <v>-0.79235163156351973</v>
      </c>
      <c r="P13">
        <v>127.61220909405743</v>
      </c>
      <c r="Q13" s="15">
        <f t="shared" si="2"/>
        <v>-0.19808790789090835</v>
      </c>
      <c r="R13">
        <v>16</v>
      </c>
      <c r="S13">
        <v>16</v>
      </c>
      <c r="T13">
        <v>16</v>
      </c>
      <c r="U13">
        <v>958.13315347819969</v>
      </c>
      <c r="V13" s="15">
        <f t="shared" si="3"/>
        <v>2179.4994807046378</v>
      </c>
      <c r="W13">
        <v>512.54293808278749</v>
      </c>
      <c r="X13">
        <v>128.13573452069653</v>
      </c>
      <c r="Y13">
        <v>30</v>
      </c>
      <c r="Z13">
        <v>2.62</v>
      </c>
      <c r="AA13" s="15">
        <f t="shared" si="4"/>
        <v>-13.379999999999999</v>
      </c>
      <c r="AB13">
        <v>15.38</v>
      </c>
      <c r="AC13" s="15">
        <f t="shared" si="5"/>
        <v>-0.61999999999999922</v>
      </c>
    </row>
    <row r="14" spans="1:29" x14ac:dyDescent="0.2">
      <c r="A14">
        <v>39</v>
      </c>
      <c r="C14">
        <v>100</v>
      </c>
      <c r="D14">
        <v>100</v>
      </c>
      <c r="E14">
        <v>10</v>
      </c>
      <c r="F14">
        <v>30</v>
      </c>
      <c r="G14">
        <v>0.79999999999999971</v>
      </c>
      <c r="H14">
        <v>0.19999999999999993</v>
      </c>
      <c r="I14">
        <v>3203.4147844111217</v>
      </c>
      <c r="J14">
        <v>226.958008383193</v>
      </c>
      <c r="K14">
        <v>428.06129513773311</v>
      </c>
      <c r="L14">
        <v>1691.6079162112007</v>
      </c>
      <c r="M14" s="15">
        <f t="shared" si="0"/>
        <v>1511.8068681999209</v>
      </c>
      <c r="N14">
        <v>229.255082237061</v>
      </c>
      <c r="O14" s="15">
        <f t="shared" si="1"/>
        <v>2.2970738538679996</v>
      </c>
      <c r="P14">
        <v>426.36729190088192</v>
      </c>
      <c r="Q14" s="15">
        <f t="shared" si="2"/>
        <v>-1.6940032368511879</v>
      </c>
      <c r="R14">
        <v>16</v>
      </c>
      <c r="S14">
        <v>16</v>
      </c>
      <c r="T14">
        <v>16</v>
      </c>
      <c r="U14">
        <v>1316.8159830354002</v>
      </c>
      <c r="V14" s="15">
        <f t="shared" si="3"/>
        <v>1886.5988013757215</v>
      </c>
      <c r="W14">
        <v>227.5223972788923</v>
      </c>
      <c r="X14">
        <v>435.40556236715281</v>
      </c>
      <c r="Y14">
        <v>23.46</v>
      </c>
      <c r="Z14">
        <v>11.84</v>
      </c>
      <c r="AA14" s="15">
        <f t="shared" si="4"/>
        <v>-4.16</v>
      </c>
      <c r="AB14">
        <v>12.7</v>
      </c>
      <c r="AC14" s="15">
        <f t="shared" si="5"/>
        <v>-3.3000000000000007</v>
      </c>
    </row>
    <row r="15" spans="1:29" x14ac:dyDescent="0.2">
      <c r="A15">
        <v>40</v>
      </c>
      <c r="C15">
        <v>100</v>
      </c>
      <c r="D15">
        <v>300</v>
      </c>
      <c r="E15">
        <v>10</v>
      </c>
      <c r="F15">
        <v>10</v>
      </c>
      <c r="G15">
        <v>0.19999999999999993</v>
      </c>
      <c r="H15">
        <v>0.79999999999999971</v>
      </c>
      <c r="I15">
        <v>6495.9521206394475</v>
      </c>
      <c r="J15">
        <v>164.79442634994638</v>
      </c>
      <c r="K15">
        <v>160.63205409075135</v>
      </c>
      <c r="L15">
        <v>3213.0672173696007</v>
      </c>
      <c r="M15" s="15">
        <f t="shared" si="0"/>
        <v>3282.8849032698467</v>
      </c>
      <c r="N15">
        <v>165.48318630947585</v>
      </c>
      <c r="O15" s="15">
        <f t="shared" si="1"/>
        <v>0.68875995952947733</v>
      </c>
      <c r="P15">
        <v>161.62936208283983</v>
      </c>
      <c r="Q15" s="15">
        <f t="shared" si="2"/>
        <v>0.99730799208847998</v>
      </c>
      <c r="R15">
        <v>16</v>
      </c>
      <c r="S15">
        <v>16</v>
      </c>
      <c r="T15">
        <v>16</v>
      </c>
      <c r="U15">
        <v>2563.4887236179998</v>
      </c>
      <c r="V15" s="15">
        <f t="shared" si="3"/>
        <v>3932.4633970214477</v>
      </c>
      <c r="W15">
        <v>165.14543494201524</v>
      </c>
      <c r="X15">
        <v>164.87713440526551</v>
      </c>
      <c r="Y15">
        <v>23.06</v>
      </c>
      <c r="Z15">
        <v>12.76</v>
      </c>
      <c r="AA15" s="15">
        <f t="shared" si="4"/>
        <v>-3.24</v>
      </c>
      <c r="AB15">
        <v>12.18</v>
      </c>
      <c r="AC15" s="15">
        <f t="shared" si="5"/>
        <v>-3.8200000000000003</v>
      </c>
    </row>
    <row r="16" spans="1:29" x14ac:dyDescent="0.2">
      <c r="A16">
        <v>41</v>
      </c>
      <c r="C16">
        <v>100</v>
      </c>
      <c r="D16">
        <v>300</v>
      </c>
      <c r="E16">
        <v>10</v>
      </c>
      <c r="F16">
        <v>10</v>
      </c>
      <c r="G16">
        <v>0.19999999999999993</v>
      </c>
      <c r="H16">
        <v>0.19999999999999993</v>
      </c>
      <c r="I16">
        <v>6473.616464955935</v>
      </c>
      <c r="J16">
        <v>64.744583344111575</v>
      </c>
      <c r="K16">
        <v>258.97833337644596</v>
      </c>
      <c r="L16">
        <v>3341.3864608213999</v>
      </c>
      <c r="M16" s="15">
        <f t="shared" si="0"/>
        <v>3132.2300041345352</v>
      </c>
      <c r="N16">
        <v>65.726545907547703</v>
      </c>
      <c r="O16" s="15">
        <f t="shared" si="1"/>
        <v>0.98196256343612731</v>
      </c>
      <c r="P16">
        <v>262.90618363019047</v>
      </c>
      <c r="Q16" s="15">
        <f t="shared" si="2"/>
        <v>3.9278502537445092</v>
      </c>
      <c r="R16">
        <v>16</v>
      </c>
      <c r="S16">
        <v>16</v>
      </c>
      <c r="T16">
        <v>16</v>
      </c>
      <c r="U16">
        <v>1796.1547361632004</v>
      </c>
      <c r="V16" s="15">
        <f t="shared" si="3"/>
        <v>4677.4617287927349</v>
      </c>
      <c r="W16">
        <v>64.869744112897763</v>
      </c>
      <c r="X16">
        <v>259.47897645159077</v>
      </c>
      <c r="Y16">
        <v>23.42</v>
      </c>
      <c r="Z16">
        <v>20.98</v>
      </c>
      <c r="AA16" s="15">
        <f t="shared" si="4"/>
        <v>4.9800000000000004</v>
      </c>
      <c r="AB16">
        <v>3.6</v>
      </c>
      <c r="AC16" s="15">
        <f t="shared" si="5"/>
        <v>-12.4</v>
      </c>
    </row>
    <row r="17" spans="1:29" x14ac:dyDescent="0.2">
      <c r="A17">
        <v>42</v>
      </c>
      <c r="C17">
        <v>100</v>
      </c>
      <c r="D17">
        <v>300</v>
      </c>
      <c r="E17">
        <v>10</v>
      </c>
      <c r="F17">
        <v>30</v>
      </c>
      <c r="G17">
        <v>0.19999999999999993</v>
      </c>
      <c r="H17">
        <v>0.79999999999999971</v>
      </c>
      <c r="I17">
        <v>6437.1231409284073</v>
      </c>
      <c r="J17">
        <v>416.63664643181596</v>
      </c>
      <c r="K17">
        <v>227.74939741036539</v>
      </c>
      <c r="L17">
        <v>3193.3877869123999</v>
      </c>
      <c r="M17" s="15">
        <f t="shared" si="0"/>
        <v>3243.7353540160075</v>
      </c>
      <c r="N17">
        <v>417.44112500143206</v>
      </c>
      <c r="O17" s="15">
        <f t="shared" si="1"/>
        <v>0.80447856961609432</v>
      </c>
      <c r="P17">
        <v>223.91182981113704</v>
      </c>
      <c r="Q17" s="15">
        <f t="shared" si="2"/>
        <v>-3.8375675992283504</v>
      </c>
      <c r="R17">
        <v>16</v>
      </c>
      <c r="S17">
        <v>16</v>
      </c>
      <c r="T17">
        <v>16</v>
      </c>
      <c r="U17">
        <v>2540.6056629103996</v>
      </c>
      <c r="V17" s="15">
        <f t="shared" si="3"/>
        <v>3896.5174780180078</v>
      </c>
      <c r="W17">
        <v>418.85322316184977</v>
      </c>
      <c r="X17">
        <v>229.05143907466237</v>
      </c>
      <c r="Y17">
        <v>23.44</v>
      </c>
      <c r="Z17">
        <v>12.52</v>
      </c>
      <c r="AA17" s="15">
        <f t="shared" si="4"/>
        <v>-3.4800000000000004</v>
      </c>
      <c r="AB17">
        <v>12.04</v>
      </c>
      <c r="AC17" s="15">
        <f t="shared" si="5"/>
        <v>-3.9600000000000009</v>
      </c>
    </row>
    <row r="18" spans="1:29" x14ac:dyDescent="0.2">
      <c r="A18">
        <v>43</v>
      </c>
      <c r="C18">
        <v>100</v>
      </c>
      <c r="D18">
        <v>300</v>
      </c>
      <c r="E18">
        <v>10</v>
      </c>
      <c r="F18">
        <v>30</v>
      </c>
      <c r="G18">
        <v>0.19999999999999993</v>
      </c>
      <c r="H18">
        <v>0.19999999999999993</v>
      </c>
      <c r="I18">
        <v>6418.6109833702139</v>
      </c>
      <c r="J18">
        <v>129.72972309510561</v>
      </c>
      <c r="K18">
        <v>518.91889238042404</v>
      </c>
      <c r="L18">
        <v>3356.6127605583997</v>
      </c>
      <c r="M18" s="15">
        <f t="shared" si="0"/>
        <v>3061.9982228118142</v>
      </c>
      <c r="N18">
        <v>129.0745964984763</v>
      </c>
      <c r="O18" s="15">
        <f t="shared" si="1"/>
        <v>-0.65512659662931583</v>
      </c>
      <c r="P18">
        <v>516.29838599390666</v>
      </c>
      <c r="Q18" s="15">
        <f t="shared" si="2"/>
        <v>-2.620506386517377</v>
      </c>
      <c r="R18">
        <v>16</v>
      </c>
      <c r="S18">
        <v>16</v>
      </c>
      <c r="T18">
        <v>16</v>
      </c>
      <c r="U18">
        <v>2574.5007356803994</v>
      </c>
      <c r="V18" s="15">
        <f t="shared" si="3"/>
        <v>3844.1102476898145</v>
      </c>
      <c r="W18">
        <v>129.89457969007569</v>
      </c>
      <c r="X18">
        <v>519.5783187603048</v>
      </c>
      <c r="Y18">
        <v>24.74</v>
      </c>
      <c r="Z18">
        <v>11.04</v>
      </c>
      <c r="AA18" s="15">
        <f t="shared" si="4"/>
        <v>-4.9600000000000009</v>
      </c>
      <c r="AB18">
        <v>12.22</v>
      </c>
      <c r="AC18" s="15">
        <f t="shared" si="5"/>
        <v>-3.7799999999999994</v>
      </c>
    </row>
    <row r="19" spans="1:29" x14ac:dyDescent="0.2">
      <c r="A19">
        <v>44</v>
      </c>
      <c r="C19">
        <v>100</v>
      </c>
      <c r="D19">
        <v>100</v>
      </c>
      <c r="E19">
        <v>10</v>
      </c>
      <c r="F19">
        <v>10</v>
      </c>
      <c r="G19">
        <v>0.19999999999999993</v>
      </c>
      <c r="H19">
        <v>0.79999999999999971</v>
      </c>
      <c r="I19">
        <v>3257.1120225881482</v>
      </c>
      <c r="J19">
        <v>163.73100695851508</v>
      </c>
      <c r="K19">
        <v>163.81272079167994</v>
      </c>
      <c r="L19">
        <v>1686.4093349784005</v>
      </c>
      <c r="M19" s="15">
        <f t="shared" si="0"/>
        <v>1570.7026876097477</v>
      </c>
      <c r="N19">
        <v>158.49049880953442</v>
      </c>
      <c r="O19" s="15">
        <f t="shared" si="1"/>
        <v>-5.2405081489806662</v>
      </c>
      <c r="P19">
        <v>161.76758254681516</v>
      </c>
      <c r="Q19" s="15">
        <f t="shared" si="2"/>
        <v>-2.0451382448647735</v>
      </c>
      <c r="R19">
        <v>16</v>
      </c>
      <c r="S19">
        <v>16</v>
      </c>
      <c r="T19">
        <v>16</v>
      </c>
      <c r="U19">
        <v>1352.1393424636003</v>
      </c>
      <c r="V19" s="15">
        <f t="shared" si="3"/>
        <v>1904.9726801245479</v>
      </c>
      <c r="W19">
        <v>164.66147951944657</v>
      </c>
      <c r="X19">
        <v>164.66665426249605</v>
      </c>
      <c r="Y19">
        <v>23.36</v>
      </c>
      <c r="Z19">
        <v>12.22</v>
      </c>
      <c r="AA19" s="15">
        <f t="shared" si="4"/>
        <v>-3.7799999999999994</v>
      </c>
      <c r="AB19">
        <v>12.42</v>
      </c>
      <c r="AC19" s="15">
        <f t="shared" si="5"/>
        <v>-3.58</v>
      </c>
    </row>
    <row r="20" spans="1:29" x14ac:dyDescent="0.2">
      <c r="A20">
        <v>45</v>
      </c>
      <c r="C20">
        <v>100</v>
      </c>
      <c r="D20">
        <v>100</v>
      </c>
      <c r="E20">
        <v>10</v>
      </c>
      <c r="F20">
        <v>10</v>
      </c>
      <c r="G20">
        <v>0.19999999999999993</v>
      </c>
      <c r="H20">
        <v>0.19999999999999993</v>
      </c>
      <c r="I20">
        <v>3254.4217465565434</v>
      </c>
      <c r="J20">
        <v>63.524953218680274</v>
      </c>
      <c r="K20">
        <v>254.09981287472081</v>
      </c>
      <c r="L20">
        <v>1714.2241653541996</v>
      </c>
      <c r="M20" s="15">
        <f t="shared" si="0"/>
        <v>1540.1975812023438</v>
      </c>
      <c r="N20">
        <v>64.471284652509851</v>
      </c>
      <c r="O20" s="15">
        <f t="shared" si="1"/>
        <v>0.94633143382957741</v>
      </c>
      <c r="P20">
        <v>257.88513861003912</v>
      </c>
      <c r="Q20" s="15">
        <f t="shared" si="2"/>
        <v>3.7853257353183096</v>
      </c>
      <c r="R20">
        <v>16</v>
      </c>
      <c r="S20">
        <v>16</v>
      </c>
      <c r="T20">
        <v>16</v>
      </c>
      <c r="U20">
        <v>1267.2639183393999</v>
      </c>
      <c r="V20" s="15">
        <f t="shared" si="3"/>
        <v>1987.1578282171436</v>
      </c>
      <c r="W20">
        <v>63.61919996187401</v>
      </c>
      <c r="X20">
        <v>254.47679984749561</v>
      </c>
      <c r="Y20">
        <v>24.12</v>
      </c>
      <c r="Z20">
        <v>11.7</v>
      </c>
      <c r="AA20" s="15">
        <f t="shared" si="4"/>
        <v>-4.3000000000000007</v>
      </c>
      <c r="AB20">
        <v>12.18</v>
      </c>
      <c r="AC20" s="15">
        <f t="shared" si="5"/>
        <v>-3.8200000000000003</v>
      </c>
    </row>
    <row r="21" spans="1:29" x14ac:dyDescent="0.2">
      <c r="A21">
        <v>46</v>
      </c>
      <c r="C21">
        <v>100</v>
      </c>
      <c r="D21">
        <v>100</v>
      </c>
      <c r="E21">
        <v>10</v>
      </c>
      <c r="F21">
        <v>30</v>
      </c>
      <c r="G21">
        <v>0.19999999999999993</v>
      </c>
      <c r="H21">
        <v>0.79999999999999971</v>
      </c>
      <c r="I21">
        <v>3207.7227683487909</v>
      </c>
      <c r="J21">
        <v>419.02713837568581</v>
      </c>
      <c r="K21">
        <v>223.4673513788301</v>
      </c>
      <c r="L21">
        <v>1703.0078100412002</v>
      </c>
      <c r="M21" s="15">
        <f t="shared" si="0"/>
        <v>1504.7149583075907</v>
      </c>
      <c r="N21">
        <v>405.54969644283085</v>
      </c>
      <c r="O21" s="15">
        <f t="shared" si="1"/>
        <v>-13.477441932854958</v>
      </c>
      <c r="P21">
        <v>224.83564919908622</v>
      </c>
      <c r="Q21" s="15">
        <f t="shared" si="2"/>
        <v>1.3682978202561173</v>
      </c>
      <c r="R21">
        <v>16</v>
      </c>
      <c r="S21">
        <v>16</v>
      </c>
      <c r="T21">
        <v>16</v>
      </c>
      <c r="U21">
        <v>1303.2203996312003</v>
      </c>
      <c r="V21" s="15">
        <f t="shared" si="3"/>
        <v>1904.5023687175906</v>
      </c>
      <c r="W21">
        <v>427.31451504413866</v>
      </c>
      <c r="X21">
        <v>223.9613668091709</v>
      </c>
      <c r="Y21">
        <v>24.1</v>
      </c>
      <c r="Z21">
        <v>11.38</v>
      </c>
      <c r="AA21" s="15">
        <f t="shared" si="4"/>
        <v>-4.6199999999999992</v>
      </c>
      <c r="AB21">
        <v>12.52</v>
      </c>
      <c r="AC21" s="15">
        <f t="shared" si="5"/>
        <v>-3.4800000000000004</v>
      </c>
    </row>
    <row r="22" spans="1:29" x14ac:dyDescent="0.2">
      <c r="A22">
        <v>47</v>
      </c>
      <c r="C22">
        <v>100</v>
      </c>
      <c r="D22">
        <v>100</v>
      </c>
      <c r="E22">
        <v>10</v>
      </c>
      <c r="F22">
        <v>30</v>
      </c>
      <c r="G22">
        <v>0.19999999999999993</v>
      </c>
      <c r="H22">
        <v>0.19999999999999993</v>
      </c>
      <c r="I22">
        <v>3203.1564561514365</v>
      </c>
      <c r="J22">
        <v>130.58812030518595</v>
      </c>
      <c r="K22">
        <v>522.35248122074552</v>
      </c>
      <c r="L22">
        <v>1680.7482837006005</v>
      </c>
      <c r="M22" s="15">
        <f t="shared" si="0"/>
        <v>1522.408172450836</v>
      </c>
      <c r="N22">
        <v>127.10125738968333</v>
      </c>
      <c r="O22" s="15">
        <f t="shared" si="1"/>
        <v>-3.4868629155026269</v>
      </c>
      <c r="P22">
        <v>508.4050295587349</v>
      </c>
      <c r="Q22" s="15">
        <f t="shared" si="2"/>
        <v>-13.947451662010621</v>
      </c>
      <c r="R22">
        <v>16</v>
      </c>
      <c r="S22">
        <v>16</v>
      </c>
      <c r="T22">
        <v>16</v>
      </c>
      <c r="U22">
        <v>1017.3560526058</v>
      </c>
      <c r="V22" s="15">
        <f t="shared" si="3"/>
        <v>2185.8004035456365</v>
      </c>
      <c r="W22">
        <v>130.89455053995437</v>
      </c>
      <c r="X22">
        <v>523.57820215981894</v>
      </c>
      <c r="Y22">
        <v>29.84</v>
      </c>
      <c r="Z22">
        <v>2.38</v>
      </c>
      <c r="AA22" s="15">
        <f t="shared" si="4"/>
        <v>-13.620000000000001</v>
      </c>
      <c r="AB22">
        <v>15.78</v>
      </c>
      <c r="AC22" s="15">
        <f t="shared" si="5"/>
        <v>-0.22000000000000064</v>
      </c>
    </row>
    <row r="23" spans="1:29" x14ac:dyDescent="0.2">
      <c r="A23">
        <v>48</v>
      </c>
      <c r="C23">
        <v>100</v>
      </c>
      <c r="D23">
        <v>300</v>
      </c>
      <c r="E23">
        <v>30</v>
      </c>
      <c r="F23">
        <v>10</v>
      </c>
      <c r="G23">
        <v>0.79999999999999971</v>
      </c>
      <c r="H23">
        <v>0.79999999999999971</v>
      </c>
      <c r="I23">
        <v>6333.8692753470086</v>
      </c>
      <c r="J23">
        <v>524.07594779374676</v>
      </c>
      <c r="K23">
        <v>131.01898694843629</v>
      </c>
      <c r="L23">
        <v>3246.0012874257982</v>
      </c>
      <c r="M23" s="15">
        <f t="shared" si="0"/>
        <v>3087.8679879212104</v>
      </c>
      <c r="N23">
        <v>518.95080466658442</v>
      </c>
      <c r="O23" s="15">
        <f t="shared" si="1"/>
        <v>-5.125143127162346</v>
      </c>
      <c r="P23">
        <v>129.73770116664573</v>
      </c>
      <c r="Q23" s="15">
        <f t="shared" si="2"/>
        <v>-1.2812857817905581</v>
      </c>
      <c r="R23">
        <v>16</v>
      </c>
      <c r="S23">
        <v>16</v>
      </c>
      <c r="T23">
        <v>16</v>
      </c>
      <c r="U23">
        <v>980.28405554299979</v>
      </c>
      <c r="V23" s="15">
        <f t="shared" si="3"/>
        <v>5353.5852198040084</v>
      </c>
      <c r="W23">
        <v>525.8899958784508</v>
      </c>
      <c r="X23">
        <v>131.4724989696123</v>
      </c>
      <c r="Y23">
        <v>30.8</v>
      </c>
      <c r="Z23">
        <v>16.52</v>
      </c>
      <c r="AA23" s="15">
        <f t="shared" si="4"/>
        <v>0.51999999999999957</v>
      </c>
      <c r="AB23">
        <v>0.68</v>
      </c>
      <c r="AC23" s="15">
        <f t="shared" si="5"/>
        <v>-15.32</v>
      </c>
    </row>
    <row r="24" spans="1:29" x14ac:dyDescent="0.2">
      <c r="A24">
        <v>49</v>
      </c>
      <c r="C24">
        <v>100</v>
      </c>
      <c r="D24">
        <v>300</v>
      </c>
      <c r="E24">
        <v>30</v>
      </c>
      <c r="F24">
        <v>10</v>
      </c>
      <c r="G24">
        <v>0.79999999999999971</v>
      </c>
      <c r="H24">
        <v>0.19999999999999993</v>
      </c>
      <c r="I24">
        <v>6483.6004256051556</v>
      </c>
      <c r="J24">
        <v>424.27853220212347</v>
      </c>
      <c r="K24">
        <v>228.25847856380656</v>
      </c>
      <c r="L24">
        <v>3362.6541003273996</v>
      </c>
      <c r="M24" s="15">
        <f t="shared" si="0"/>
        <v>3120.9463252777559</v>
      </c>
      <c r="N24">
        <v>419.75347371814308</v>
      </c>
      <c r="O24" s="15">
        <f t="shared" si="1"/>
        <v>-4.5250584839803878</v>
      </c>
      <c r="P24">
        <v>226.92902539409829</v>
      </c>
      <c r="Q24" s="15">
        <f t="shared" si="2"/>
        <v>-1.3294531697082732</v>
      </c>
      <c r="R24">
        <v>16</v>
      </c>
      <c r="S24">
        <v>16</v>
      </c>
      <c r="T24">
        <v>16</v>
      </c>
      <c r="U24">
        <v>2144.9314814250001</v>
      </c>
      <c r="V24" s="15">
        <f t="shared" si="3"/>
        <v>4338.6689441801554</v>
      </c>
      <c r="W24">
        <v>686.82357136560995</v>
      </c>
      <c r="X24">
        <v>228.5335095773774</v>
      </c>
      <c r="Y24">
        <v>20.3</v>
      </c>
      <c r="Z24">
        <v>22.06</v>
      </c>
      <c r="AA24" s="15">
        <f t="shared" si="4"/>
        <v>6.0599999999999987</v>
      </c>
      <c r="AB24">
        <v>5.64</v>
      </c>
      <c r="AC24" s="15">
        <f t="shared" si="5"/>
        <v>-10.36</v>
      </c>
    </row>
    <row r="25" spans="1:29" x14ac:dyDescent="0.2">
      <c r="A25">
        <v>50</v>
      </c>
      <c r="C25">
        <v>100</v>
      </c>
      <c r="D25">
        <v>300</v>
      </c>
      <c r="E25">
        <v>30</v>
      </c>
      <c r="F25">
        <v>30</v>
      </c>
      <c r="G25">
        <v>0.79999999999999971</v>
      </c>
      <c r="H25">
        <v>0.79999999999999971</v>
      </c>
      <c r="I25">
        <v>6538.6204320091638</v>
      </c>
      <c r="J25">
        <v>788.80366196092064</v>
      </c>
      <c r="K25">
        <v>197.20091549022968</v>
      </c>
      <c r="L25">
        <v>3327.6950284028003</v>
      </c>
      <c r="M25" s="15">
        <f t="shared" si="0"/>
        <v>3210.9254036063635</v>
      </c>
      <c r="N25">
        <v>795.44229928797358</v>
      </c>
      <c r="O25" s="15">
        <f t="shared" si="1"/>
        <v>6.6386373270529475</v>
      </c>
      <c r="P25">
        <v>198.86057482199297</v>
      </c>
      <c r="Q25" s="15">
        <f t="shared" si="2"/>
        <v>1.6596593317632937</v>
      </c>
      <c r="R25">
        <v>16</v>
      </c>
      <c r="S25">
        <v>16</v>
      </c>
      <c r="T25">
        <v>16</v>
      </c>
      <c r="U25">
        <v>1744.2469852048002</v>
      </c>
      <c r="V25" s="15">
        <f t="shared" si="3"/>
        <v>4794.373446804364</v>
      </c>
      <c r="W25">
        <v>790.07712198071431</v>
      </c>
      <c r="X25">
        <v>197.51928049517829</v>
      </c>
      <c r="Y25">
        <v>23.12</v>
      </c>
      <c r="Z25">
        <v>21.44</v>
      </c>
      <c r="AA25" s="15">
        <f t="shared" si="4"/>
        <v>5.4400000000000013</v>
      </c>
      <c r="AB25">
        <v>3.44</v>
      </c>
      <c r="AC25" s="15">
        <f t="shared" si="5"/>
        <v>-12.56</v>
      </c>
    </row>
    <row r="26" spans="1:29" x14ac:dyDescent="0.2">
      <c r="A26">
        <v>51</v>
      </c>
      <c r="C26">
        <v>100</v>
      </c>
      <c r="D26">
        <v>300</v>
      </c>
      <c r="E26">
        <v>30</v>
      </c>
      <c r="F26">
        <v>30</v>
      </c>
      <c r="G26">
        <v>0.79999999999999971</v>
      </c>
      <c r="H26">
        <v>0.19999999999999993</v>
      </c>
      <c r="I26">
        <v>6316.0515648535102</v>
      </c>
      <c r="J26">
        <v>474.52834355475335</v>
      </c>
      <c r="K26">
        <v>484.13580498833335</v>
      </c>
      <c r="L26">
        <v>3262.3175542807994</v>
      </c>
      <c r="M26" s="15">
        <f t="shared" si="0"/>
        <v>3053.7340105727108</v>
      </c>
      <c r="N26">
        <v>485.24699159883681</v>
      </c>
      <c r="O26" s="15">
        <f t="shared" si="1"/>
        <v>10.718648044083466</v>
      </c>
      <c r="P26">
        <v>481.25373455178334</v>
      </c>
      <c r="Q26" s="15">
        <f t="shared" si="2"/>
        <v>-2.8820704365500092</v>
      </c>
      <c r="R26">
        <v>16</v>
      </c>
      <c r="S26">
        <v>16</v>
      </c>
      <c r="T26">
        <v>16</v>
      </c>
      <c r="U26">
        <v>2561.1229680562001</v>
      </c>
      <c r="V26" s="15">
        <f t="shared" si="3"/>
        <v>3754.9285967973101</v>
      </c>
      <c r="W26">
        <v>488.15977197650187</v>
      </c>
      <c r="X26">
        <v>485.23800756949356</v>
      </c>
      <c r="Y26">
        <v>23.58</v>
      </c>
      <c r="Z26">
        <v>12.28</v>
      </c>
      <c r="AA26" s="15">
        <f t="shared" si="4"/>
        <v>-3.7200000000000006</v>
      </c>
      <c r="AB26">
        <v>12.14</v>
      </c>
      <c r="AC26" s="15">
        <f t="shared" si="5"/>
        <v>-3.8599999999999994</v>
      </c>
    </row>
    <row r="27" spans="1:29" x14ac:dyDescent="0.2">
      <c r="A27">
        <v>52</v>
      </c>
      <c r="C27">
        <v>100</v>
      </c>
      <c r="D27">
        <v>100</v>
      </c>
      <c r="E27">
        <v>30</v>
      </c>
      <c r="F27">
        <v>10</v>
      </c>
      <c r="G27">
        <v>0.79999999999999971</v>
      </c>
      <c r="H27">
        <v>0.79999999999999971</v>
      </c>
      <c r="I27">
        <v>3287.4040992299624</v>
      </c>
      <c r="J27">
        <v>510.2081765508085</v>
      </c>
      <c r="K27">
        <v>127.55204413770176</v>
      </c>
      <c r="L27">
        <v>1721.9920957109998</v>
      </c>
      <c r="M27" s="15">
        <f t="shared" si="0"/>
        <v>1565.4120035189626</v>
      </c>
      <c r="N27">
        <v>520.29146313198521</v>
      </c>
      <c r="O27" s="15">
        <f t="shared" si="1"/>
        <v>10.083286581176708</v>
      </c>
      <c r="P27">
        <v>130.07286578299593</v>
      </c>
      <c r="Q27" s="15">
        <f t="shared" si="2"/>
        <v>2.520821645294177</v>
      </c>
      <c r="R27">
        <v>16</v>
      </c>
      <c r="S27">
        <v>16</v>
      </c>
      <c r="T27">
        <v>16</v>
      </c>
      <c r="U27">
        <v>965.9754173872002</v>
      </c>
      <c r="V27" s="15">
        <f t="shared" si="3"/>
        <v>2321.4286818427622</v>
      </c>
      <c r="W27">
        <v>511.51329227820838</v>
      </c>
      <c r="X27">
        <v>127.87832306955168</v>
      </c>
      <c r="Y27">
        <v>30.3</v>
      </c>
      <c r="Z27">
        <v>14.96</v>
      </c>
      <c r="AA27" s="15">
        <f t="shared" si="4"/>
        <v>-1.0399999999999991</v>
      </c>
      <c r="AB27">
        <v>2.74</v>
      </c>
      <c r="AC27" s="15">
        <f t="shared" si="5"/>
        <v>-13.26</v>
      </c>
    </row>
    <row r="28" spans="1:29" x14ac:dyDescent="0.2">
      <c r="A28">
        <v>53</v>
      </c>
      <c r="C28">
        <v>100</v>
      </c>
      <c r="D28">
        <v>100</v>
      </c>
      <c r="E28">
        <v>30</v>
      </c>
      <c r="F28">
        <v>10</v>
      </c>
      <c r="G28">
        <v>0.79999999999999971</v>
      </c>
      <c r="H28">
        <v>0.19999999999999993</v>
      </c>
      <c r="I28">
        <v>3246.3427885419974</v>
      </c>
      <c r="J28">
        <v>428.40203715649085</v>
      </c>
      <c r="K28">
        <v>227.970241938724</v>
      </c>
      <c r="L28">
        <v>1737.2427595504005</v>
      </c>
      <c r="M28" s="15">
        <f t="shared" si="0"/>
        <v>1509.1000289915969</v>
      </c>
      <c r="N28">
        <v>418.79426402225857</v>
      </c>
      <c r="O28" s="15">
        <f t="shared" si="1"/>
        <v>-9.607773134232275</v>
      </c>
      <c r="P28">
        <v>223.66324204020236</v>
      </c>
      <c r="Q28" s="15">
        <f t="shared" si="2"/>
        <v>-4.3069998985216387</v>
      </c>
      <c r="R28">
        <v>16</v>
      </c>
      <c r="S28">
        <v>16</v>
      </c>
      <c r="T28">
        <v>16</v>
      </c>
      <c r="U28">
        <v>1401.421184371</v>
      </c>
      <c r="V28" s="15">
        <f t="shared" si="3"/>
        <v>1844.9216041709974</v>
      </c>
      <c r="W28">
        <v>437.73712340942262</v>
      </c>
      <c r="X28">
        <v>228.37354340434442</v>
      </c>
      <c r="Y28">
        <v>23.6</v>
      </c>
      <c r="Z28">
        <v>12.68</v>
      </c>
      <c r="AA28" s="15">
        <f t="shared" si="4"/>
        <v>-3.3200000000000003</v>
      </c>
      <c r="AB28">
        <v>11.72</v>
      </c>
      <c r="AC28" s="15">
        <f t="shared" si="5"/>
        <v>-4.2799999999999994</v>
      </c>
    </row>
    <row r="29" spans="1:29" x14ac:dyDescent="0.2">
      <c r="A29">
        <v>54</v>
      </c>
      <c r="C29">
        <v>100</v>
      </c>
      <c r="D29">
        <v>100</v>
      </c>
      <c r="E29">
        <v>30</v>
      </c>
      <c r="F29">
        <v>30</v>
      </c>
      <c r="G29">
        <v>0.79999999999999971</v>
      </c>
      <c r="H29">
        <v>0.79999999999999971</v>
      </c>
      <c r="I29">
        <v>3214.0957439969688</v>
      </c>
      <c r="J29">
        <v>783.45575018866987</v>
      </c>
      <c r="K29">
        <v>195.86393754716713</v>
      </c>
      <c r="L29">
        <v>1620.7499657196001</v>
      </c>
      <c r="M29" s="15">
        <f t="shared" si="0"/>
        <v>1593.3457782773687</v>
      </c>
      <c r="N29">
        <v>771.0942407495379</v>
      </c>
      <c r="O29" s="15">
        <f t="shared" si="1"/>
        <v>-12.361509439131964</v>
      </c>
      <c r="P29">
        <v>192.77356018738402</v>
      </c>
      <c r="Q29" s="15">
        <f t="shared" si="2"/>
        <v>-3.0903773597831048</v>
      </c>
      <c r="R29">
        <v>16</v>
      </c>
      <c r="S29">
        <v>16</v>
      </c>
      <c r="T29">
        <v>16</v>
      </c>
      <c r="U29">
        <v>1267.8511168342</v>
      </c>
      <c r="V29" s="15">
        <f t="shared" si="3"/>
        <v>1946.2446271627689</v>
      </c>
      <c r="W29">
        <v>784.53603375455464</v>
      </c>
      <c r="X29">
        <v>196.13400843863838</v>
      </c>
      <c r="Y29">
        <v>23.32</v>
      </c>
      <c r="Z29">
        <v>12.28</v>
      </c>
      <c r="AA29" s="15">
        <f t="shared" si="4"/>
        <v>-3.7200000000000006</v>
      </c>
      <c r="AB29">
        <v>12.4</v>
      </c>
      <c r="AC29" s="15">
        <f t="shared" si="5"/>
        <v>-3.5999999999999996</v>
      </c>
    </row>
    <row r="30" spans="1:29" x14ac:dyDescent="0.2">
      <c r="A30">
        <v>55</v>
      </c>
      <c r="C30">
        <v>100</v>
      </c>
      <c r="D30">
        <v>100</v>
      </c>
      <c r="E30">
        <v>30</v>
      </c>
      <c r="F30">
        <v>30</v>
      </c>
      <c r="G30">
        <v>0.79999999999999971</v>
      </c>
      <c r="H30">
        <v>0.19999999999999993</v>
      </c>
      <c r="I30">
        <v>3209.625241635596</v>
      </c>
      <c r="J30">
        <v>492.54069354050836</v>
      </c>
      <c r="K30">
        <v>494.04570550087948</v>
      </c>
      <c r="L30">
        <v>1675.4169527130005</v>
      </c>
      <c r="M30" s="15">
        <f t="shared" si="0"/>
        <v>1534.2082889225956</v>
      </c>
      <c r="N30">
        <v>489.80450860185573</v>
      </c>
      <c r="O30" s="15">
        <f t="shared" si="1"/>
        <v>-2.7361849386526274</v>
      </c>
      <c r="P30">
        <v>484.91943783908425</v>
      </c>
      <c r="Q30" s="15">
        <f t="shared" si="2"/>
        <v>-9.1262676617952252</v>
      </c>
      <c r="R30">
        <v>16</v>
      </c>
      <c r="S30">
        <v>16</v>
      </c>
      <c r="T30">
        <v>16</v>
      </c>
      <c r="U30">
        <v>1346.1624215646</v>
      </c>
      <c r="V30" s="15">
        <f t="shared" si="3"/>
        <v>1863.462820070996</v>
      </c>
      <c r="W30">
        <v>495.44729731304665</v>
      </c>
      <c r="X30">
        <v>496.87393002195114</v>
      </c>
      <c r="Y30">
        <v>23.34</v>
      </c>
      <c r="Z30">
        <v>12.3</v>
      </c>
      <c r="AA30" s="15">
        <f t="shared" si="4"/>
        <v>-3.6999999999999993</v>
      </c>
      <c r="AB30">
        <v>12.36</v>
      </c>
      <c r="AC30" s="15">
        <f t="shared" si="5"/>
        <v>-3.6400000000000006</v>
      </c>
    </row>
    <row r="31" spans="1:29" x14ac:dyDescent="0.2">
      <c r="A31">
        <v>56</v>
      </c>
      <c r="C31">
        <v>100</v>
      </c>
      <c r="D31">
        <v>300</v>
      </c>
      <c r="E31">
        <v>30</v>
      </c>
      <c r="F31">
        <v>10</v>
      </c>
      <c r="G31">
        <v>0.19999999999999993</v>
      </c>
      <c r="H31">
        <v>0.79999999999999971</v>
      </c>
      <c r="I31">
        <v>6454.9578286399083</v>
      </c>
      <c r="J31">
        <v>229.75210694626935</v>
      </c>
      <c r="K31">
        <v>422.97964010969093</v>
      </c>
      <c r="L31">
        <v>3342.5889052573989</v>
      </c>
      <c r="M31" s="15">
        <f t="shared" si="0"/>
        <v>3112.3689233825094</v>
      </c>
      <c r="N31">
        <v>228.0850069169168</v>
      </c>
      <c r="O31" s="15">
        <f t="shared" si="1"/>
        <v>-1.6671000293525537</v>
      </c>
      <c r="P31">
        <v>418.39979278783022</v>
      </c>
      <c r="Q31" s="15">
        <f t="shared" si="2"/>
        <v>-4.5798473218607114</v>
      </c>
      <c r="R31">
        <v>16</v>
      </c>
      <c r="S31">
        <v>16</v>
      </c>
      <c r="T31">
        <v>16</v>
      </c>
      <c r="U31">
        <v>2165.7069485020002</v>
      </c>
      <c r="V31" s="15">
        <f t="shared" si="3"/>
        <v>4289.2508801379081</v>
      </c>
      <c r="W31">
        <v>230.06782010906318</v>
      </c>
      <c r="X31">
        <v>699.56220988995153</v>
      </c>
      <c r="Y31">
        <v>20.52</v>
      </c>
      <c r="Z31">
        <v>22.04</v>
      </c>
      <c r="AA31" s="15">
        <f t="shared" si="4"/>
        <v>6.0399999999999991</v>
      </c>
      <c r="AB31">
        <v>5.44</v>
      </c>
      <c r="AC31" s="15">
        <f t="shared" si="5"/>
        <v>-10.559999999999999</v>
      </c>
    </row>
    <row r="32" spans="1:29" x14ac:dyDescent="0.2">
      <c r="A32">
        <v>57</v>
      </c>
      <c r="C32">
        <v>100</v>
      </c>
      <c r="D32">
        <v>300</v>
      </c>
      <c r="E32">
        <v>30</v>
      </c>
      <c r="F32">
        <v>10</v>
      </c>
      <c r="G32">
        <v>0.19999999999999993</v>
      </c>
      <c r="H32">
        <v>0.19999999999999993</v>
      </c>
      <c r="I32">
        <v>6551.1716114738665</v>
      </c>
      <c r="J32">
        <v>129.19272170381171</v>
      </c>
      <c r="K32">
        <v>516.77088681524856</v>
      </c>
      <c r="L32">
        <v>3372.001816818401</v>
      </c>
      <c r="M32" s="15">
        <f t="shared" si="0"/>
        <v>3179.1697946554655</v>
      </c>
      <c r="N32">
        <v>127.55755628659986</v>
      </c>
      <c r="O32" s="15">
        <f t="shared" si="1"/>
        <v>-1.6351654172118515</v>
      </c>
      <c r="P32">
        <v>510.2302251464007</v>
      </c>
      <c r="Q32" s="15">
        <f t="shared" si="2"/>
        <v>-6.5406616688478607</v>
      </c>
      <c r="R32">
        <v>16</v>
      </c>
      <c r="S32">
        <v>16</v>
      </c>
      <c r="T32">
        <v>16</v>
      </c>
      <c r="U32">
        <v>985.37994742900003</v>
      </c>
      <c r="V32" s="15">
        <f t="shared" si="3"/>
        <v>5565.7916640448666</v>
      </c>
      <c r="W32">
        <v>129.62014318855205</v>
      </c>
      <c r="X32">
        <v>518.48057275420945</v>
      </c>
      <c r="Y32">
        <v>30.84</v>
      </c>
      <c r="Z32">
        <v>16.54</v>
      </c>
      <c r="AA32" s="15">
        <f t="shared" si="4"/>
        <v>0.53999999999999915</v>
      </c>
      <c r="AB32">
        <v>0.62</v>
      </c>
      <c r="AC32" s="15">
        <f t="shared" si="5"/>
        <v>-15.38</v>
      </c>
    </row>
    <row r="33" spans="1:29" x14ac:dyDescent="0.2">
      <c r="A33">
        <v>58</v>
      </c>
      <c r="C33">
        <v>100</v>
      </c>
      <c r="D33">
        <v>300</v>
      </c>
      <c r="E33">
        <v>30</v>
      </c>
      <c r="F33">
        <v>30</v>
      </c>
      <c r="G33">
        <v>0.19999999999999993</v>
      </c>
      <c r="H33">
        <v>0.79999999999999971</v>
      </c>
      <c r="I33">
        <v>6610.4534925318812</v>
      </c>
      <c r="J33">
        <v>484.35773454128946</v>
      </c>
      <c r="K33">
        <v>484.2200167440725</v>
      </c>
      <c r="L33">
        <v>3328.7483036218</v>
      </c>
      <c r="M33" s="15">
        <f t="shared" si="0"/>
        <v>3281.7051889100812</v>
      </c>
      <c r="N33">
        <v>483.55259249312672</v>
      </c>
      <c r="O33" s="15">
        <f t="shared" si="1"/>
        <v>-0.80514204816273605</v>
      </c>
      <c r="P33">
        <v>487.14614148633552</v>
      </c>
      <c r="Q33" s="15">
        <f t="shared" si="2"/>
        <v>2.9261247422630277</v>
      </c>
      <c r="R33">
        <v>16</v>
      </c>
      <c r="S33">
        <v>16</v>
      </c>
      <c r="T33">
        <v>16</v>
      </c>
      <c r="U33">
        <v>2606.7960096612001</v>
      </c>
      <c r="V33" s="15">
        <f t="shared" si="3"/>
        <v>4003.6574828706812</v>
      </c>
      <c r="W33">
        <v>485.48319398164034</v>
      </c>
      <c r="X33">
        <v>496.80313139052618</v>
      </c>
      <c r="Y33">
        <v>23.52</v>
      </c>
      <c r="Z33">
        <v>12.36</v>
      </c>
      <c r="AA33" s="15">
        <f t="shared" si="4"/>
        <v>-3.6400000000000006</v>
      </c>
      <c r="AB33">
        <v>12.12</v>
      </c>
      <c r="AC33" s="15">
        <f t="shared" si="5"/>
        <v>-3.8800000000000008</v>
      </c>
    </row>
    <row r="34" spans="1:29" x14ac:dyDescent="0.2">
      <c r="A34">
        <v>59</v>
      </c>
      <c r="C34">
        <v>100</v>
      </c>
      <c r="D34">
        <v>300</v>
      </c>
      <c r="E34">
        <v>30</v>
      </c>
      <c r="F34">
        <v>30</v>
      </c>
      <c r="G34">
        <v>0.19999999999999993</v>
      </c>
      <c r="H34">
        <v>0.19999999999999993</v>
      </c>
      <c r="I34">
        <v>6327.808164838103</v>
      </c>
      <c r="J34">
        <v>190.97298048495747</v>
      </c>
      <c r="K34">
        <v>763.89192193983172</v>
      </c>
      <c r="L34">
        <v>3228.0707570629997</v>
      </c>
      <c r="M34" s="15">
        <f t="shared" si="0"/>
        <v>3099.7374077751033</v>
      </c>
      <c r="N34">
        <v>190.83873152068793</v>
      </c>
      <c r="O34" s="15">
        <f t="shared" si="1"/>
        <v>-0.13424896426954547</v>
      </c>
      <c r="P34">
        <v>763.35492608275365</v>
      </c>
      <c r="Q34" s="15">
        <f t="shared" si="2"/>
        <v>-0.53699585707806818</v>
      </c>
      <c r="R34">
        <v>16</v>
      </c>
      <c r="S34">
        <v>16</v>
      </c>
      <c r="T34">
        <v>16</v>
      </c>
      <c r="U34">
        <v>1723.2065152250004</v>
      </c>
      <c r="V34" s="15">
        <f t="shared" si="3"/>
        <v>4604.6016496131024</v>
      </c>
      <c r="W34">
        <v>191.4007837353272</v>
      </c>
      <c r="X34">
        <v>765.6031349413106</v>
      </c>
      <c r="Y34">
        <v>23.16</v>
      </c>
      <c r="Z34">
        <v>21.28</v>
      </c>
      <c r="AA34" s="15">
        <f t="shared" si="4"/>
        <v>5.2800000000000011</v>
      </c>
      <c r="AB34">
        <v>3.56</v>
      </c>
      <c r="AC34" s="15">
        <f t="shared" si="5"/>
        <v>-12.44</v>
      </c>
    </row>
    <row r="35" spans="1:29" x14ac:dyDescent="0.2">
      <c r="A35">
        <v>60</v>
      </c>
      <c r="C35">
        <v>100</v>
      </c>
      <c r="D35">
        <v>100</v>
      </c>
      <c r="E35">
        <v>30</v>
      </c>
      <c r="F35">
        <v>10</v>
      </c>
      <c r="G35">
        <v>0.19999999999999993</v>
      </c>
      <c r="H35">
        <v>0.79999999999999971</v>
      </c>
      <c r="I35">
        <v>3224.0948375551707</v>
      </c>
      <c r="J35">
        <v>229.63954514735104</v>
      </c>
      <c r="K35">
        <v>422.88845528775403</v>
      </c>
      <c r="L35">
        <v>1708.1102087521999</v>
      </c>
      <c r="M35" s="15">
        <f t="shared" si="0"/>
        <v>1515.9846288029707</v>
      </c>
      <c r="N35">
        <v>225.22226322005153</v>
      </c>
      <c r="O35" s="15">
        <f t="shared" si="1"/>
        <v>-4.4172819272995127</v>
      </c>
      <c r="P35">
        <v>418.78121959898732</v>
      </c>
      <c r="Q35" s="15">
        <f t="shared" si="2"/>
        <v>-4.107235688766707</v>
      </c>
      <c r="R35">
        <v>16</v>
      </c>
      <c r="S35">
        <v>16</v>
      </c>
      <c r="T35">
        <v>16</v>
      </c>
      <c r="U35">
        <v>1368.0266590534002</v>
      </c>
      <c r="V35" s="15">
        <f t="shared" si="3"/>
        <v>1856.0681785017705</v>
      </c>
      <c r="W35">
        <v>230.12892891826593</v>
      </c>
      <c r="X35">
        <v>431.40567017924377</v>
      </c>
      <c r="Y35">
        <v>23.36</v>
      </c>
      <c r="Z35">
        <v>12.34</v>
      </c>
      <c r="AA35" s="15">
        <f t="shared" si="4"/>
        <v>-3.66</v>
      </c>
      <c r="AB35">
        <v>12.3</v>
      </c>
      <c r="AC35" s="15">
        <f t="shared" si="5"/>
        <v>-3.6999999999999993</v>
      </c>
    </row>
    <row r="36" spans="1:29" x14ac:dyDescent="0.2">
      <c r="A36">
        <v>61</v>
      </c>
      <c r="C36">
        <v>100</v>
      </c>
      <c r="D36">
        <v>100</v>
      </c>
      <c r="E36">
        <v>30</v>
      </c>
      <c r="F36">
        <v>10</v>
      </c>
      <c r="G36">
        <v>0.19999999999999993</v>
      </c>
      <c r="H36">
        <v>0.19999999999999993</v>
      </c>
      <c r="I36">
        <v>3175.2895870373923</v>
      </c>
      <c r="J36">
        <v>127.36450833446608</v>
      </c>
      <c r="K36">
        <v>509.45803333786563</v>
      </c>
      <c r="L36">
        <v>1697.6507659643999</v>
      </c>
      <c r="M36" s="15">
        <f t="shared" si="0"/>
        <v>1477.6388210729924</v>
      </c>
      <c r="N36">
        <v>128.4442995314653</v>
      </c>
      <c r="O36" s="15">
        <f t="shared" si="1"/>
        <v>1.0797911969992242</v>
      </c>
      <c r="P36">
        <v>513.77719812586247</v>
      </c>
      <c r="Q36" s="15">
        <f t="shared" si="2"/>
        <v>4.31916478799684</v>
      </c>
      <c r="R36">
        <v>16</v>
      </c>
      <c r="S36">
        <v>16</v>
      </c>
      <c r="T36">
        <v>16</v>
      </c>
      <c r="U36">
        <v>925.59827757319988</v>
      </c>
      <c r="V36" s="15">
        <f t="shared" si="3"/>
        <v>2249.6913094641923</v>
      </c>
      <c r="W36">
        <v>127.76367499632578</v>
      </c>
      <c r="X36">
        <v>511.05469998530447</v>
      </c>
      <c r="Y36">
        <v>30.72</v>
      </c>
      <c r="Z36">
        <v>15.22</v>
      </c>
      <c r="AA36" s="15">
        <f t="shared" si="4"/>
        <v>-0.77999999999999936</v>
      </c>
      <c r="AB36">
        <v>2.06</v>
      </c>
      <c r="AC36" s="15">
        <f t="shared" si="5"/>
        <v>-13.94</v>
      </c>
    </row>
    <row r="37" spans="1:29" x14ac:dyDescent="0.2">
      <c r="A37">
        <v>62</v>
      </c>
      <c r="C37">
        <v>100</v>
      </c>
      <c r="D37">
        <v>100</v>
      </c>
      <c r="E37">
        <v>30</v>
      </c>
      <c r="F37">
        <v>30</v>
      </c>
      <c r="G37">
        <v>0.19999999999999993</v>
      </c>
      <c r="H37">
        <v>0.79999999999999971</v>
      </c>
      <c r="I37">
        <v>3174.2064902103275</v>
      </c>
      <c r="J37">
        <v>479.7076027826219</v>
      </c>
      <c r="K37">
        <v>479.95141107035749</v>
      </c>
      <c r="L37">
        <v>1681.677398093</v>
      </c>
      <c r="M37" s="15">
        <f t="shared" si="0"/>
        <v>1492.5290921173275</v>
      </c>
      <c r="N37">
        <v>485.65097674099184</v>
      </c>
      <c r="O37" s="15">
        <f t="shared" si="1"/>
        <v>5.9433739583699321</v>
      </c>
      <c r="P37">
        <v>487.88321696997212</v>
      </c>
      <c r="Q37" s="15">
        <f t="shared" si="2"/>
        <v>7.9318058996146306</v>
      </c>
      <c r="R37">
        <v>16</v>
      </c>
      <c r="S37">
        <v>16</v>
      </c>
      <c r="T37">
        <v>16</v>
      </c>
      <c r="U37">
        <v>1301.4478409813998</v>
      </c>
      <c r="V37" s="15">
        <f t="shared" si="3"/>
        <v>1872.7586492289277</v>
      </c>
      <c r="W37">
        <v>482.25895839402779</v>
      </c>
      <c r="X37">
        <v>483.1377076017601</v>
      </c>
      <c r="Y37">
        <v>23.62</v>
      </c>
      <c r="Z37">
        <v>12.26</v>
      </c>
      <c r="AA37" s="15">
        <f t="shared" si="4"/>
        <v>-3.74</v>
      </c>
      <c r="AB37">
        <v>12.12</v>
      </c>
      <c r="AC37" s="15">
        <f t="shared" si="5"/>
        <v>-3.8800000000000008</v>
      </c>
    </row>
    <row r="38" spans="1:29" x14ac:dyDescent="0.2">
      <c r="A38">
        <v>63</v>
      </c>
      <c r="C38">
        <v>100</v>
      </c>
      <c r="D38">
        <v>100</v>
      </c>
      <c r="E38">
        <v>30</v>
      </c>
      <c r="F38">
        <v>30</v>
      </c>
      <c r="G38">
        <v>0.19999999999999993</v>
      </c>
      <c r="H38">
        <v>0.19999999999999993</v>
      </c>
      <c r="I38">
        <v>3197.8849032653052</v>
      </c>
      <c r="J38">
        <v>190.38025869816695</v>
      </c>
      <c r="K38">
        <v>761.52103479266952</v>
      </c>
      <c r="L38">
        <v>1663.8519018375996</v>
      </c>
      <c r="M38" s="15">
        <f t="shared" si="0"/>
        <v>1534.0330014277056</v>
      </c>
      <c r="N38">
        <v>194.97199777064409</v>
      </c>
      <c r="O38" s="15">
        <f t="shared" si="1"/>
        <v>4.5917390724771394</v>
      </c>
      <c r="P38">
        <v>779.88799108257808</v>
      </c>
      <c r="Q38" s="15">
        <f t="shared" si="2"/>
        <v>18.366956289908558</v>
      </c>
      <c r="R38">
        <v>16</v>
      </c>
      <c r="S38">
        <v>16</v>
      </c>
      <c r="T38">
        <v>16</v>
      </c>
      <c r="U38">
        <v>1241.4648001945998</v>
      </c>
      <c r="V38" s="15">
        <f t="shared" si="3"/>
        <v>1956.4201030707054</v>
      </c>
      <c r="W38">
        <v>190.72216671236788</v>
      </c>
      <c r="X38">
        <v>762.88866684947322</v>
      </c>
      <c r="Y38">
        <v>24.22</v>
      </c>
      <c r="Z38">
        <v>12.6</v>
      </c>
      <c r="AA38" s="15">
        <f t="shared" si="4"/>
        <v>-3.4000000000000004</v>
      </c>
      <c r="AB38">
        <v>11.18</v>
      </c>
      <c r="AC38" s="15">
        <f t="shared" si="5"/>
        <v>-4.82</v>
      </c>
    </row>
    <row r="39" spans="1:29" x14ac:dyDescent="0.2">
      <c r="H39" s="21" t="s">
        <v>139</v>
      </c>
      <c r="I39" s="21">
        <f>AVERAGE(I7:I38)</f>
        <v>4831.8090506202916</v>
      </c>
      <c r="J39" s="21">
        <f t="shared" ref="J39:AC39" si="6">AVERAGE(J7:J38)</f>
        <v>324.45897212482146</v>
      </c>
      <c r="K39" s="21">
        <f t="shared" si="6"/>
        <v>323.39657666148173</v>
      </c>
      <c r="L39" s="22">
        <f t="shared" si="6"/>
        <v>2503.5733812776562</v>
      </c>
      <c r="M39" s="16">
        <f t="shared" si="6"/>
        <v>2328.2356693426359</v>
      </c>
      <c r="N39" s="22">
        <f t="shared" si="6"/>
        <v>323.06153719389914</v>
      </c>
      <c r="O39" s="16">
        <f t="shared" si="6"/>
        <v>-1.3974349309223035</v>
      </c>
      <c r="P39" s="22">
        <f t="shared" si="6"/>
        <v>322.60555643500783</v>
      </c>
      <c r="Q39" s="16">
        <f t="shared" si="6"/>
        <v>-0.79102022647388193</v>
      </c>
      <c r="R39" s="22">
        <f t="shared" si="6"/>
        <v>16</v>
      </c>
      <c r="S39" s="22">
        <f t="shared" si="6"/>
        <v>16</v>
      </c>
      <c r="T39" s="22">
        <f t="shared" si="6"/>
        <v>16</v>
      </c>
      <c r="U39" s="14">
        <f t="shared" si="6"/>
        <v>1685.6718976422624</v>
      </c>
      <c r="V39" s="16">
        <f t="shared" si="6"/>
        <v>3146.1371529780304</v>
      </c>
      <c r="W39" s="14">
        <f t="shared" si="6"/>
        <v>334.47241256129473</v>
      </c>
      <c r="X39" s="14">
        <f t="shared" si="6"/>
        <v>333.87735618248348</v>
      </c>
      <c r="Y39" s="14">
        <f t="shared" si="6"/>
        <v>24.696250000000006</v>
      </c>
      <c r="Z39" s="14">
        <f t="shared" si="6"/>
        <v>13.735625000000001</v>
      </c>
      <c r="AA39" s="16">
        <f t="shared" si="6"/>
        <v>-2.2643749999999998</v>
      </c>
      <c r="AB39" s="14">
        <f t="shared" si="6"/>
        <v>9.568125000000002</v>
      </c>
      <c r="AC39" s="16">
        <f t="shared" si="6"/>
        <v>-6.431874999999998</v>
      </c>
    </row>
    <row r="45" spans="1:29" x14ac:dyDescent="0.2">
      <c r="A45" t="s">
        <v>103</v>
      </c>
      <c r="I45" s="59" t="s">
        <v>104</v>
      </c>
      <c r="J45" s="59"/>
      <c r="K45" s="59"/>
      <c r="L45" s="60" t="s">
        <v>105</v>
      </c>
      <c r="M45" s="60"/>
      <c r="N45" s="60"/>
      <c r="O45" s="60"/>
      <c r="P45" s="60"/>
      <c r="Q45" s="60"/>
      <c r="R45" s="60"/>
      <c r="S45" s="60"/>
      <c r="T45" s="60"/>
      <c r="U45" s="61" t="s">
        <v>106</v>
      </c>
      <c r="V45" s="61"/>
      <c r="W45" s="61"/>
      <c r="X45" s="61"/>
      <c r="Y45" s="61"/>
      <c r="Z45" s="61"/>
      <c r="AA45" s="61"/>
      <c r="AB45" s="61"/>
      <c r="AC45" s="7"/>
    </row>
    <row r="46" spans="1:29" x14ac:dyDescent="0.2">
      <c r="A46" t="s">
        <v>107</v>
      </c>
      <c r="C46" s="8" t="s">
        <v>4</v>
      </c>
      <c r="D46" s="8" t="s">
        <v>5</v>
      </c>
      <c r="E46" s="8" t="s">
        <v>6</v>
      </c>
      <c r="F46" s="8" t="s">
        <v>7</v>
      </c>
      <c r="G46" s="8" t="s">
        <v>8</v>
      </c>
      <c r="H46" s="8" t="s">
        <v>9</v>
      </c>
      <c r="I46" s="9" t="s">
        <v>0</v>
      </c>
      <c r="J46" s="9" t="s">
        <v>2</v>
      </c>
      <c r="K46" s="9" t="s">
        <v>3</v>
      </c>
      <c r="L46" s="10" t="s">
        <v>22</v>
      </c>
      <c r="M46" s="11" t="s">
        <v>108</v>
      </c>
      <c r="N46" s="10" t="s">
        <v>11</v>
      </c>
      <c r="O46" s="12" t="s">
        <v>109</v>
      </c>
      <c r="P46" s="10" t="s">
        <v>12</v>
      </c>
      <c r="Q46" s="12" t="s">
        <v>110</v>
      </c>
      <c r="R46" s="10" t="s">
        <v>13</v>
      </c>
      <c r="S46" s="10" t="s">
        <v>14</v>
      </c>
      <c r="T46" s="10" t="s">
        <v>15</v>
      </c>
      <c r="U46" s="13" t="s">
        <v>111</v>
      </c>
      <c r="V46" s="12" t="s">
        <v>112</v>
      </c>
      <c r="W46" s="13" t="s">
        <v>11</v>
      </c>
      <c r="X46" s="13" t="s">
        <v>12</v>
      </c>
      <c r="Y46" s="13" t="s">
        <v>17</v>
      </c>
      <c r="Z46" s="13" t="s">
        <v>18</v>
      </c>
      <c r="AA46" s="12" t="s">
        <v>113</v>
      </c>
      <c r="AB46" s="13" t="s">
        <v>19</v>
      </c>
      <c r="AC46" s="12" t="s">
        <v>114</v>
      </c>
    </row>
    <row r="47" spans="1:29" x14ac:dyDescent="0.2">
      <c r="A47">
        <v>0</v>
      </c>
      <c r="C47">
        <v>300</v>
      </c>
      <c r="D47">
        <v>300</v>
      </c>
      <c r="E47">
        <v>10</v>
      </c>
      <c r="F47">
        <v>10</v>
      </c>
      <c r="G47">
        <v>0.79999999999999971</v>
      </c>
      <c r="H47">
        <v>0.79999999999999971</v>
      </c>
      <c r="I47">
        <v>9724.7088880319316</v>
      </c>
      <c r="J47">
        <v>258.02124929665843</v>
      </c>
      <c r="K47">
        <v>64.505312324164692</v>
      </c>
      <c r="L47">
        <v>5067.0432147474012</v>
      </c>
      <c r="M47" s="15">
        <f>I47-L47</f>
        <v>4657.6656732845304</v>
      </c>
      <c r="N47">
        <v>257.98475845827289</v>
      </c>
      <c r="O47" s="15">
        <f>N47-J47</f>
        <v>-3.6490838385532243E-2</v>
      </c>
      <c r="P47">
        <v>64.49618961456828</v>
      </c>
      <c r="Q47" s="15">
        <f>P47-K47</f>
        <v>-9.1227095964114824E-3</v>
      </c>
      <c r="R47">
        <v>16</v>
      </c>
      <c r="S47">
        <v>16</v>
      </c>
      <c r="T47">
        <v>16</v>
      </c>
      <c r="U47">
        <v>3878.0220726272009</v>
      </c>
      <c r="V47" s="15">
        <f>I47-U47</f>
        <v>5846.6868154047306</v>
      </c>
      <c r="W47">
        <v>258.45893670141055</v>
      </c>
      <c r="X47">
        <v>64.61473417535268</v>
      </c>
      <c r="Y47">
        <v>23.74</v>
      </c>
      <c r="Z47">
        <v>12.14</v>
      </c>
      <c r="AA47" s="15">
        <f>Z47-16</f>
        <v>-3.8599999999999994</v>
      </c>
      <c r="AB47">
        <v>12.12</v>
      </c>
      <c r="AC47" s="15">
        <f>AB47-16</f>
        <v>-3.8800000000000008</v>
      </c>
    </row>
    <row r="48" spans="1:29" x14ac:dyDescent="0.2">
      <c r="A48">
        <v>1</v>
      </c>
      <c r="C48">
        <v>300</v>
      </c>
      <c r="D48">
        <v>300</v>
      </c>
      <c r="E48">
        <v>10</v>
      </c>
      <c r="F48">
        <v>10</v>
      </c>
      <c r="G48">
        <v>0.79999999999999971</v>
      </c>
      <c r="H48">
        <v>0.19999999999999993</v>
      </c>
      <c r="I48">
        <v>9770.786524854826</v>
      </c>
      <c r="J48">
        <v>159.44694052978267</v>
      </c>
      <c r="K48">
        <v>161.45186010487313</v>
      </c>
      <c r="L48">
        <v>5084.0206474518</v>
      </c>
      <c r="M48" s="15">
        <f t="shared" ref="M48:M78" si="7">I48-L48</f>
        <v>4686.765877403026</v>
      </c>
      <c r="N48">
        <v>160.43672131545986</v>
      </c>
      <c r="O48" s="15">
        <f t="shared" ref="O48:O78" si="8">N48-J48</f>
        <v>0.98978078567719763</v>
      </c>
      <c r="P48">
        <v>163.44242149096613</v>
      </c>
      <c r="Q48" s="15">
        <f t="shared" ref="Q48:Q78" si="9">P48-K48</f>
        <v>1.9905613860929918</v>
      </c>
      <c r="R48">
        <v>16</v>
      </c>
      <c r="S48">
        <v>16</v>
      </c>
      <c r="T48">
        <v>16</v>
      </c>
      <c r="U48">
        <v>3849.8192738486</v>
      </c>
      <c r="V48" s="15">
        <f t="shared" ref="V48:V78" si="10">I48-U48</f>
        <v>5920.9672510062264</v>
      </c>
      <c r="W48">
        <v>160.17542009226779</v>
      </c>
      <c r="X48">
        <v>162.31213373860859</v>
      </c>
      <c r="Y48">
        <v>24.32</v>
      </c>
      <c r="Z48">
        <v>11.92</v>
      </c>
      <c r="AA48" s="15">
        <f t="shared" ref="AA48:AA78" si="11">Z48-16</f>
        <v>-4.08</v>
      </c>
      <c r="AB48">
        <v>11.76</v>
      </c>
      <c r="AC48" s="15">
        <f t="shared" ref="AC48:AC78" si="12">AB48-16</f>
        <v>-4.24</v>
      </c>
    </row>
    <row r="49" spans="1:29" x14ac:dyDescent="0.2">
      <c r="A49">
        <v>2</v>
      </c>
      <c r="C49">
        <v>300</v>
      </c>
      <c r="D49">
        <v>300</v>
      </c>
      <c r="E49">
        <v>10</v>
      </c>
      <c r="F49">
        <v>30</v>
      </c>
      <c r="G49">
        <v>0.79999999999999971</v>
      </c>
      <c r="H49">
        <v>0.79999999999999971</v>
      </c>
      <c r="I49">
        <v>9476.0090064456472</v>
      </c>
      <c r="J49">
        <v>515.92173711796909</v>
      </c>
      <c r="K49">
        <v>128.98043427949199</v>
      </c>
      <c r="L49">
        <v>4895.321734745402</v>
      </c>
      <c r="M49" s="15">
        <f t="shared" si="7"/>
        <v>4580.6872717002452</v>
      </c>
      <c r="N49">
        <v>510.59237614673344</v>
      </c>
      <c r="O49" s="15">
        <f t="shared" si="8"/>
        <v>-5.3293609712356442</v>
      </c>
      <c r="P49">
        <v>127.64809403668302</v>
      </c>
      <c r="Q49" s="15">
        <f t="shared" si="9"/>
        <v>-1.3323402428089679</v>
      </c>
      <c r="R49">
        <v>16</v>
      </c>
      <c r="S49">
        <v>16</v>
      </c>
      <c r="T49">
        <v>16</v>
      </c>
      <c r="U49">
        <v>2827.2509471822</v>
      </c>
      <c r="V49" s="15">
        <f t="shared" si="10"/>
        <v>6648.7580592634476</v>
      </c>
      <c r="W49">
        <v>517.03548916219938</v>
      </c>
      <c r="X49">
        <v>129.25887229054945</v>
      </c>
      <c r="Y49">
        <v>29.8</v>
      </c>
      <c r="Z49">
        <v>2.76</v>
      </c>
      <c r="AA49" s="15">
        <f t="shared" si="11"/>
        <v>-13.24</v>
      </c>
      <c r="AB49">
        <v>15.44</v>
      </c>
      <c r="AC49" s="15">
        <f t="shared" si="12"/>
        <v>-0.5600000000000005</v>
      </c>
    </row>
    <row r="50" spans="1:29" x14ac:dyDescent="0.2">
      <c r="A50">
        <v>3</v>
      </c>
      <c r="C50">
        <v>300</v>
      </c>
      <c r="D50">
        <v>300</v>
      </c>
      <c r="E50">
        <v>10</v>
      </c>
      <c r="F50">
        <v>30</v>
      </c>
      <c r="G50">
        <v>0.79999999999999971</v>
      </c>
      <c r="H50">
        <v>0.19999999999999993</v>
      </c>
      <c r="I50">
        <v>9676.5200691016125</v>
      </c>
      <c r="J50">
        <v>227.74382748510212</v>
      </c>
      <c r="K50">
        <v>426.85092899305005</v>
      </c>
      <c r="L50">
        <v>5074.9695872132006</v>
      </c>
      <c r="M50" s="15">
        <f t="shared" si="7"/>
        <v>4601.5504818884119</v>
      </c>
      <c r="N50">
        <v>229.07390814357427</v>
      </c>
      <c r="O50" s="15">
        <f t="shared" si="8"/>
        <v>1.3300806584721556</v>
      </c>
      <c r="P50">
        <v>419.39944528596652</v>
      </c>
      <c r="Q50" s="15">
        <f t="shared" si="9"/>
        <v>-7.4514837070835256</v>
      </c>
      <c r="R50">
        <v>16</v>
      </c>
      <c r="S50">
        <v>16</v>
      </c>
      <c r="T50">
        <v>16</v>
      </c>
      <c r="U50">
        <v>3944.4673333683986</v>
      </c>
      <c r="V50" s="15">
        <f t="shared" si="10"/>
        <v>5732.0527357332139</v>
      </c>
      <c r="W50">
        <v>228.42644444224831</v>
      </c>
      <c r="X50">
        <v>433.10607824599651</v>
      </c>
      <c r="Y50">
        <v>23.78</v>
      </c>
      <c r="Z50">
        <v>11.9</v>
      </c>
      <c r="AA50" s="15">
        <f t="shared" si="11"/>
        <v>-4.0999999999999996</v>
      </c>
      <c r="AB50">
        <v>12.32</v>
      </c>
      <c r="AC50" s="15">
        <f t="shared" si="12"/>
        <v>-3.6799999999999997</v>
      </c>
    </row>
    <row r="51" spans="1:29" x14ac:dyDescent="0.2">
      <c r="A51">
        <v>4</v>
      </c>
      <c r="C51">
        <v>300</v>
      </c>
      <c r="D51">
        <v>100</v>
      </c>
      <c r="E51">
        <v>10</v>
      </c>
      <c r="F51">
        <v>10</v>
      </c>
      <c r="G51">
        <v>0.79999999999999971</v>
      </c>
      <c r="H51">
        <v>0.79999999999999971</v>
      </c>
      <c r="I51">
        <v>6305.6129542189756</v>
      </c>
      <c r="J51">
        <v>256.79700453770607</v>
      </c>
      <c r="K51">
        <v>64.199251134426575</v>
      </c>
      <c r="L51">
        <v>3213.8179349736001</v>
      </c>
      <c r="M51" s="15">
        <f t="shared" si="7"/>
        <v>3091.7950192453754</v>
      </c>
      <c r="N51">
        <v>257.40520057766082</v>
      </c>
      <c r="O51" s="15">
        <f t="shared" si="8"/>
        <v>0.60819603995474836</v>
      </c>
      <c r="P51">
        <v>64.351300144415262</v>
      </c>
      <c r="Q51" s="15">
        <f t="shared" si="9"/>
        <v>0.15204900998868709</v>
      </c>
      <c r="R51">
        <v>16</v>
      </c>
      <c r="S51">
        <v>16</v>
      </c>
      <c r="T51">
        <v>16</v>
      </c>
      <c r="U51">
        <v>1793.5936290676004</v>
      </c>
      <c r="V51" s="15">
        <f t="shared" si="10"/>
        <v>4512.0193251513756</v>
      </c>
      <c r="W51">
        <v>257.17037175643628</v>
      </c>
      <c r="X51">
        <v>64.292592939109142</v>
      </c>
      <c r="Y51">
        <v>22.84</v>
      </c>
      <c r="Z51">
        <v>3.62</v>
      </c>
      <c r="AA51" s="15">
        <f t="shared" si="11"/>
        <v>-12.379999999999999</v>
      </c>
      <c r="AB51">
        <v>21.54</v>
      </c>
      <c r="AC51" s="15">
        <f t="shared" si="12"/>
        <v>5.5399999999999991</v>
      </c>
    </row>
    <row r="52" spans="1:29" x14ac:dyDescent="0.2">
      <c r="A52">
        <v>5</v>
      </c>
      <c r="C52">
        <v>300</v>
      </c>
      <c r="D52">
        <v>100</v>
      </c>
      <c r="E52">
        <v>10</v>
      </c>
      <c r="F52">
        <v>10</v>
      </c>
      <c r="G52">
        <v>0.79999999999999971</v>
      </c>
      <c r="H52">
        <v>0.19999999999999993</v>
      </c>
      <c r="I52">
        <v>6363.731158595403</v>
      </c>
      <c r="J52">
        <v>160.56269795823613</v>
      </c>
      <c r="K52">
        <v>164.06663672538522</v>
      </c>
      <c r="L52">
        <v>3256.9229818949993</v>
      </c>
      <c r="M52" s="15">
        <f t="shared" si="7"/>
        <v>3106.8081767004037</v>
      </c>
      <c r="N52">
        <v>163.31449328172005</v>
      </c>
      <c r="O52" s="15">
        <f t="shared" si="8"/>
        <v>2.7517953234839183</v>
      </c>
      <c r="P52">
        <v>162.62832681731871</v>
      </c>
      <c r="Q52" s="15">
        <f t="shared" si="9"/>
        <v>-1.4383099080665147</v>
      </c>
      <c r="R52">
        <v>16</v>
      </c>
      <c r="S52">
        <v>16</v>
      </c>
      <c r="T52">
        <v>16</v>
      </c>
      <c r="U52">
        <v>2511.1416797841998</v>
      </c>
      <c r="V52" s="15">
        <f t="shared" si="10"/>
        <v>3852.5894788112032</v>
      </c>
      <c r="W52">
        <v>160.92315466972465</v>
      </c>
      <c r="X52">
        <v>168.08520668132238</v>
      </c>
      <c r="Y52">
        <v>23.32</v>
      </c>
      <c r="Z52">
        <v>11.86</v>
      </c>
      <c r="AA52" s="15">
        <f t="shared" si="11"/>
        <v>-4.1400000000000006</v>
      </c>
      <c r="AB52">
        <v>12.82</v>
      </c>
      <c r="AC52" s="15">
        <f t="shared" si="12"/>
        <v>-3.1799999999999997</v>
      </c>
    </row>
    <row r="53" spans="1:29" x14ac:dyDescent="0.2">
      <c r="A53">
        <v>6</v>
      </c>
      <c r="C53">
        <v>300</v>
      </c>
      <c r="D53">
        <v>100</v>
      </c>
      <c r="E53">
        <v>10</v>
      </c>
      <c r="F53">
        <v>30</v>
      </c>
      <c r="G53">
        <v>0.79999999999999971</v>
      </c>
      <c r="H53">
        <v>0.79999999999999971</v>
      </c>
      <c r="I53">
        <v>6410.8634966995496</v>
      </c>
      <c r="J53">
        <v>510.12286138522609</v>
      </c>
      <c r="K53">
        <v>127.53071534630615</v>
      </c>
      <c r="L53">
        <v>3362.4686165880003</v>
      </c>
      <c r="M53" s="15">
        <f t="shared" si="7"/>
        <v>3048.3948801115494</v>
      </c>
      <c r="N53">
        <v>517.82576688189317</v>
      </c>
      <c r="O53" s="15">
        <f t="shared" si="8"/>
        <v>7.7029054966670856</v>
      </c>
      <c r="P53">
        <v>129.45644172047287</v>
      </c>
      <c r="Q53" s="15">
        <f t="shared" si="9"/>
        <v>1.9257263741667145</v>
      </c>
      <c r="R53">
        <v>16</v>
      </c>
      <c r="S53">
        <v>16</v>
      </c>
      <c r="T53">
        <v>16</v>
      </c>
      <c r="U53">
        <v>1004.9826184246001</v>
      </c>
      <c r="V53" s="15">
        <f t="shared" si="10"/>
        <v>5405.8808782749493</v>
      </c>
      <c r="W53">
        <v>512.00821140722769</v>
      </c>
      <c r="X53">
        <v>128.00205285180652</v>
      </c>
      <c r="Y53">
        <v>31.42</v>
      </c>
      <c r="Z53">
        <v>0.68</v>
      </c>
      <c r="AA53" s="15">
        <f t="shared" si="11"/>
        <v>-15.32</v>
      </c>
      <c r="AB53">
        <v>15.9</v>
      </c>
      <c r="AC53" s="15">
        <f t="shared" si="12"/>
        <v>-9.9999999999999645E-2</v>
      </c>
    </row>
    <row r="54" spans="1:29" x14ac:dyDescent="0.2">
      <c r="A54">
        <v>7</v>
      </c>
      <c r="C54">
        <v>300</v>
      </c>
      <c r="D54">
        <v>100</v>
      </c>
      <c r="E54">
        <v>10</v>
      </c>
      <c r="F54">
        <v>30</v>
      </c>
      <c r="G54">
        <v>0.79999999999999971</v>
      </c>
      <c r="H54">
        <v>0.19999999999999993</v>
      </c>
      <c r="I54">
        <v>6306.259730586321</v>
      </c>
      <c r="J54">
        <v>224.19859492866144</v>
      </c>
      <c r="K54">
        <v>414.73018447183864</v>
      </c>
      <c r="L54">
        <v>3305.7932191438008</v>
      </c>
      <c r="M54" s="15">
        <f t="shared" si="7"/>
        <v>3000.4665114425202</v>
      </c>
      <c r="N54">
        <v>223.08604194787895</v>
      </c>
      <c r="O54" s="15">
        <f t="shared" si="8"/>
        <v>-1.1125529807824819</v>
      </c>
      <c r="P54">
        <v>418.07536052076017</v>
      </c>
      <c r="Q54" s="15">
        <f t="shared" si="9"/>
        <v>3.3451760489215303</v>
      </c>
      <c r="R54">
        <v>16</v>
      </c>
      <c r="S54">
        <v>16</v>
      </c>
      <c r="T54">
        <v>16</v>
      </c>
      <c r="U54">
        <v>2046.9369109341999</v>
      </c>
      <c r="V54" s="15">
        <f t="shared" si="10"/>
        <v>4259.3228196521213</v>
      </c>
      <c r="W54">
        <v>224.48598621558622</v>
      </c>
      <c r="X54">
        <v>695.7469769309273</v>
      </c>
      <c r="Y54">
        <v>20.52</v>
      </c>
      <c r="Z54">
        <v>5.04</v>
      </c>
      <c r="AA54" s="15">
        <f t="shared" si="11"/>
        <v>-10.96</v>
      </c>
      <c r="AB54">
        <v>22.44</v>
      </c>
      <c r="AC54" s="15">
        <f t="shared" si="12"/>
        <v>6.4400000000000013</v>
      </c>
    </row>
    <row r="55" spans="1:29" x14ac:dyDescent="0.2">
      <c r="A55">
        <v>8</v>
      </c>
      <c r="C55">
        <v>300</v>
      </c>
      <c r="D55">
        <v>300</v>
      </c>
      <c r="E55">
        <v>10</v>
      </c>
      <c r="F55">
        <v>10</v>
      </c>
      <c r="G55">
        <v>0.19999999999999993</v>
      </c>
      <c r="H55">
        <v>0.79999999999999971</v>
      </c>
      <c r="I55">
        <v>9760.0370390940425</v>
      </c>
      <c r="J55">
        <v>156.94129049283029</v>
      </c>
      <c r="K55">
        <v>162.36138332802912</v>
      </c>
      <c r="L55">
        <v>5037.8235598010015</v>
      </c>
      <c r="M55" s="15">
        <f t="shared" si="7"/>
        <v>4722.213479293041</v>
      </c>
      <c r="N55">
        <v>164.17776566903376</v>
      </c>
      <c r="O55" s="15">
        <f t="shared" si="8"/>
        <v>7.23647517620347</v>
      </c>
      <c r="P55">
        <v>163.31024987172555</v>
      </c>
      <c r="Q55" s="15">
        <f t="shared" si="9"/>
        <v>0.94886654369642542</v>
      </c>
      <c r="R55">
        <v>16</v>
      </c>
      <c r="S55">
        <v>16</v>
      </c>
      <c r="T55">
        <v>16</v>
      </c>
      <c r="U55">
        <v>3831.2401439755981</v>
      </c>
      <c r="V55" s="15">
        <f t="shared" si="10"/>
        <v>5928.7968951184448</v>
      </c>
      <c r="W55">
        <v>157.87677430985181</v>
      </c>
      <c r="X55">
        <v>163.16446987556748</v>
      </c>
      <c r="Y55">
        <v>23.98</v>
      </c>
      <c r="Z55">
        <v>12.3</v>
      </c>
      <c r="AA55" s="15">
        <f t="shared" si="11"/>
        <v>-3.6999999999999993</v>
      </c>
      <c r="AB55">
        <v>11.72</v>
      </c>
      <c r="AC55" s="15">
        <f t="shared" si="12"/>
        <v>-4.2799999999999994</v>
      </c>
    </row>
    <row r="56" spans="1:29" x14ac:dyDescent="0.2">
      <c r="A56">
        <v>9</v>
      </c>
      <c r="C56">
        <v>300</v>
      </c>
      <c r="D56">
        <v>300</v>
      </c>
      <c r="E56">
        <v>10</v>
      </c>
      <c r="F56">
        <v>10</v>
      </c>
      <c r="G56">
        <v>0.19999999999999993</v>
      </c>
      <c r="H56">
        <v>0.19999999999999993</v>
      </c>
      <c r="I56">
        <v>9771.4455579958758</v>
      </c>
      <c r="J56">
        <v>64.091528131093582</v>
      </c>
      <c r="K56">
        <v>256.36611252437388</v>
      </c>
      <c r="L56">
        <v>5126.1890538235994</v>
      </c>
      <c r="M56" s="15">
        <f t="shared" si="7"/>
        <v>4645.2565041722764</v>
      </c>
      <c r="N56">
        <v>63.26460228373999</v>
      </c>
      <c r="O56" s="15">
        <f t="shared" si="8"/>
        <v>-0.82692584735359276</v>
      </c>
      <c r="P56">
        <v>253.0584091349597</v>
      </c>
      <c r="Q56" s="15">
        <f t="shared" si="9"/>
        <v>-3.3077033894141721</v>
      </c>
      <c r="R56">
        <v>16</v>
      </c>
      <c r="S56">
        <v>16</v>
      </c>
      <c r="T56">
        <v>16</v>
      </c>
      <c r="U56">
        <v>3912.895752682201</v>
      </c>
      <c r="V56" s="15">
        <f t="shared" si="10"/>
        <v>5858.5498053136744</v>
      </c>
      <c r="W56">
        <v>64.18202526743336</v>
      </c>
      <c r="X56">
        <v>256.72810106973316</v>
      </c>
      <c r="Y56">
        <v>24</v>
      </c>
      <c r="Z56">
        <v>12.48</v>
      </c>
      <c r="AA56" s="15">
        <f t="shared" si="11"/>
        <v>-3.5199999999999996</v>
      </c>
      <c r="AB56">
        <v>11.52</v>
      </c>
      <c r="AC56" s="15">
        <f t="shared" si="12"/>
        <v>-4.4800000000000004</v>
      </c>
    </row>
    <row r="57" spans="1:29" x14ac:dyDescent="0.2">
      <c r="A57">
        <v>10</v>
      </c>
      <c r="C57">
        <v>300</v>
      </c>
      <c r="D57">
        <v>300</v>
      </c>
      <c r="E57">
        <v>10</v>
      </c>
      <c r="F57">
        <v>30</v>
      </c>
      <c r="G57">
        <v>0.19999999999999993</v>
      </c>
      <c r="H57">
        <v>0.79999999999999971</v>
      </c>
      <c r="I57">
        <v>9625.0200617402388</v>
      </c>
      <c r="J57">
        <v>404.94616882359406</v>
      </c>
      <c r="K57">
        <v>219.87906356130145</v>
      </c>
      <c r="L57">
        <v>4990.4703305249996</v>
      </c>
      <c r="M57" s="15">
        <f t="shared" si="7"/>
        <v>4634.5497312152393</v>
      </c>
      <c r="N57">
        <v>419.20702450905009</v>
      </c>
      <c r="O57" s="15">
        <f t="shared" si="8"/>
        <v>14.260855685456022</v>
      </c>
      <c r="P57">
        <v>227.18917845550899</v>
      </c>
      <c r="Q57" s="15">
        <f t="shared" si="9"/>
        <v>7.310114894207544</v>
      </c>
      <c r="R57">
        <v>16</v>
      </c>
      <c r="S57">
        <v>16</v>
      </c>
      <c r="T57">
        <v>16</v>
      </c>
      <c r="U57">
        <v>3766.4175061716001</v>
      </c>
      <c r="V57" s="15">
        <f t="shared" si="10"/>
        <v>5858.6025555686392</v>
      </c>
      <c r="W57">
        <v>415.59176088015033</v>
      </c>
      <c r="X57">
        <v>220.4202352641758</v>
      </c>
      <c r="Y57">
        <v>24.2</v>
      </c>
      <c r="Z57">
        <v>11.64</v>
      </c>
      <c r="AA57" s="15">
        <f t="shared" si="11"/>
        <v>-4.3599999999999994</v>
      </c>
      <c r="AB57">
        <v>12.16</v>
      </c>
      <c r="AC57" s="15">
        <f t="shared" si="12"/>
        <v>-3.84</v>
      </c>
    </row>
    <row r="58" spans="1:29" x14ac:dyDescent="0.2">
      <c r="A58">
        <v>11</v>
      </c>
      <c r="C58">
        <v>300</v>
      </c>
      <c r="D58">
        <v>300</v>
      </c>
      <c r="E58">
        <v>10</v>
      </c>
      <c r="F58">
        <v>30</v>
      </c>
      <c r="G58">
        <v>0.19999999999999993</v>
      </c>
      <c r="H58">
        <v>0.19999999999999993</v>
      </c>
      <c r="I58">
        <v>9610.4520787218789</v>
      </c>
      <c r="J58">
        <v>128.22972904739055</v>
      </c>
      <c r="K58">
        <v>512.91891618956333</v>
      </c>
      <c r="L58">
        <v>5022.2413216503992</v>
      </c>
      <c r="M58" s="15">
        <f t="shared" si="7"/>
        <v>4588.2107570714797</v>
      </c>
      <c r="N58">
        <v>128.74633413573213</v>
      </c>
      <c r="O58" s="15">
        <f t="shared" si="8"/>
        <v>0.51660508834157781</v>
      </c>
      <c r="P58">
        <v>514.98533654293044</v>
      </c>
      <c r="Q58" s="15">
        <f t="shared" si="9"/>
        <v>2.0664203533671071</v>
      </c>
      <c r="R58">
        <v>16</v>
      </c>
      <c r="S58">
        <v>16</v>
      </c>
      <c r="T58">
        <v>16</v>
      </c>
      <c r="U58">
        <v>2814.4259059866004</v>
      </c>
      <c r="V58" s="15">
        <f t="shared" si="10"/>
        <v>6796.026172735279</v>
      </c>
      <c r="W58">
        <v>128.59911981398633</v>
      </c>
      <c r="X58">
        <v>514.39647925594704</v>
      </c>
      <c r="Y58">
        <v>30.22</v>
      </c>
      <c r="Z58">
        <v>2.2999999999999998</v>
      </c>
      <c r="AA58" s="15">
        <f t="shared" si="11"/>
        <v>-13.7</v>
      </c>
      <c r="AB58">
        <v>15.48</v>
      </c>
      <c r="AC58" s="15">
        <f t="shared" si="12"/>
        <v>-0.51999999999999957</v>
      </c>
    </row>
    <row r="59" spans="1:29" x14ac:dyDescent="0.2">
      <c r="A59">
        <v>12</v>
      </c>
      <c r="C59">
        <v>300</v>
      </c>
      <c r="D59">
        <v>100</v>
      </c>
      <c r="E59">
        <v>10</v>
      </c>
      <c r="F59">
        <v>10</v>
      </c>
      <c r="G59">
        <v>0.19999999999999993</v>
      </c>
      <c r="H59">
        <v>0.79999999999999971</v>
      </c>
      <c r="I59">
        <v>6559.3094604507924</v>
      </c>
      <c r="J59">
        <v>159.04072352183803</v>
      </c>
      <c r="K59">
        <v>162.34223951903422</v>
      </c>
      <c r="L59">
        <v>3308.1766336634</v>
      </c>
      <c r="M59" s="15">
        <f t="shared" si="7"/>
        <v>3251.1328267873923</v>
      </c>
      <c r="N59">
        <v>158.67584940202846</v>
      </c>
      <c r="O59" s="15">
        <f t="shared" si="8"/>
        <v>-0.36487411980957063</v>
      </c>
      <c r="P59">
        <v>157.17424059971964</v>
      </c>
      <c r="Q59" s="15">
        <f t="shared" si="9"/>
        <v>-5.1679989193145843</v>
      </c>
      <c r="R59">
        <v>16</v>
      </c>
      <c r="S59">
        <v>16</v>
      </c>
      <c r="T59">
        <v>16</v>
      </c>
      <c r="U59">
        <v>2690.2442878257989</v>
      </c>
      <c r="V59" s="15">
        <f t="shared" si="10"/>
        <v>3869.0651726249935</v>
      </c>
      <c r="W59">
        <v>163.02312399508352</v>
      </c>
      <c r="X59">
        <v>162.78579515388211</v>
      </c>
      <c r="Y59">
        <v>23.22</v>
      </c>
      <c r="Z59">
        <v>12.44</v>
      </c>
      <c r="AA59" s="15">
        <f t="shared" si="11"/>
        <v>-3.5600000000000005</v>
      </c>
      <c r="AB59">
        <v>12.34</v>
      </c>
      <c r="AC59" s="15">
        <f t="shared" si="12"/>
        <v>-3.66</v>
      </c>
    </row>
    <row r="60" spans="1:29" x14ac:dyDescent="0.2">
      <c r="A60">
        <v>13</v>
      </c>
      <c r="C60">
        <v>300</v>
      </c>
      <c r="D60">
        <v>100</v>
      </c>
      <c r="E60">
        <v>10</v>
      </c>
      <c r="F60">
        <v>10</v>
      </c>
      <c r="G60">
        <v>0.19999999999999993</v>
      </c>
      <c r="H60">
        <v>0.19999999999999993</v>
      </c>
      <c r="I60">
        <v>6576.8557201619997</v>
      </c>
      <c r="J60">
        <v>64.728408187499625</v>
      </c>
      <c r="K60">
        <v>258.91363274999816</v>
      </c>
      <c r="L60">
        <v>3397.2497125932</v>
      </c>
      <c r="M60" s="15">
        <f t="shared" si="7"/>
        <v>3179.6060075687997</v>
      </c>
      <c r="N60">
        <v>64.201534821572949</v>
      </c>
      <c r="O60" s="15">
        <f t="shared" si="8"/>
        <v>-0.52687336592667577</v>
      </c>
      <c r="P60">
        <v>256.80613928629157</v>
      </c>
      <c r="Q60" s="15">
        <f t="shared" si="9"/>
        <v>-2.1074934637065894</v>
      </c>
      <c r="R60">
        <v>16</v>
      </c>
      <c r="S60">
        <v>16</v>
      </c>
      <c r="T60">
        <v>16</v>
      </c>
      <c r="U60">
        <v>1776.3294657049998</v>
      </c>
      <c r="V60" s="15">
        <f t="shared" si="10"/>
        <v>4800.5262544569996</v>
      </c>
      <c r="W60">
        <v>64.842813868934414</v>
      </c>
      <c r="X60">
        <v>259.37125547573731</v>
      </c>
      <c r="Y60">
        <v>23.04</v>
      </c>
      <c r="Z60">
        <v>2.94</v>
      </c>
      <c r="AA60" s="15">
        <f t="shared" si="11"/>
        <v>-13.06</v>
      </c>
      <c r="AB60">
        <v>22.02</v>
      </c>
      <c r="AC60" s="15">
        <f t="shared" si="12"/>
        <v>6.02</v>
      </c>
    </row>
    <row r="61" spans="1:29" x14ac:dyDescent="0.2">
      <c r="A61">
        <v>14</v>
      </c>
      <c r="C61">
        <v>300</v>
      </c>
      <c r="D61">
        <v>100</v>
      </c>
      <c r="E61">
        <v>10</v>
      </c>
      <c r="F61">
        <v>30</v>
      </c>
      <c r="G61">
        <v>0.19999999999999993</v>
      </c>
      <c r="H61">
        <v>0.79999999999999971</v>
      </c>
      <c r="I61">
        <v>6551.5640908332543</v>
      </c>
      <c r="J61">
        <v>421.23796734730428</v>
      </c>
      <c r="K61">
        <v>227.15694308406685</v>
      </c>
      <c r="L61">
        <v>3351.7817325053988</v>
      </c>
      <c r="M61" s="15">
        <f t="shared" si="7"/>
        <v>3199.7823583278555</v>
      </c>
      <c r="N61">
        <v>419.24185549898209</v>
      </c>
      <c r="O61" s="15">
        <f t="shared" si="8"/>
        <v>-1.9961118483221867</v>
      </c>
      <c r="P61">
        <v>224.95473609920174</v>
      </c>
      <c r="Q61" s="15">
        <f t="shared" si="9"/>
        <v>-2.2022069848651142</v>
      </c>
      <c r="R61">
        <v>16</v>
      </c>
      <c r="S61">
        <v>16</v>
      </c>
      <c r="T61">
        <v>16</v>
      </c>
      <c r="U61">
        <v>2129.3963748523993</v>
      </c>
      <c r="V61" s="15">
        <f t="shared" si="10"/>
        <v>4422.1677159808551</v>
      </c>
      <c r="W61">
        <v>681.46981714361709</v>
      </c>
      <c r="X61">
        <v>227.55845743311497</v>
      </c>
      <c r="Y61">
        <v>20.68</v>
      </c>
      <c r="Z61">
        <v>5.7</v>
      </c>
      <c r="AA61" s="15">
        <f t="shared" si="11"/>
        <v>-10.3</v>
      </c>
      <c r="AB61">
        <v>21.62</v>
      </c>
      <c r="AC61" s="15">
        <f t="shared" si="12"/>
        <v>5.620000000000001</v>
      </c>
    </row>
    <row r="62" spans="1:29" x14ac:dyDescent="0.2">
      <c r="A62">
        <v>15</v>
      </c>
      <c r="C62">
        <v>300</v>
      </c>
      <c r="D62">
        <v>100</v>
      </c>
      <c r="E62">
        <v>10</v>
      </c>
      <c r="F62">
        <v>30</v>
      </c>
      <c r="G62">
        <v>0.19999999999999993</v>
      </c>
      <c r="H62">
        <v>0.19999999999999993</v>
      </c>
      <c r="I62">
        <v>6443.5580059990889</v>
      </c>
      <c r="J62">
        <v>131.28093024094804</v>
      </c>
      <c r="K62">
        <v>525.12372096379363</v>
      </c>
      <c r="L62">
        <v>3274.044113866199</v>
      </c>
      <c r="M62" s="15">
        <f t="shared" si="7"/>
        <v>3169.5138921328899</v>
      </c>
      <c r="N62">
        <v>131.09777413461205</v>
      </c>
      <c r="O62" s="15">
        <f t="shared" si="8"/>
        <v>-0.18315610633598567</v>
      </c>
      <c r="P62">
        <v>524.39109653844946</v>
      </c>
      <c r="Q62" s="15">
        <f t="shared" si="9"/>
        <v>-0.73262442534417005</v>
      </c>
      <c r="R62">
        <v>16</v>
      </c>
      <c r="S62">
        <v>16</v>
      </c>
      <c r="T62">
        <v>16</v>
      </c>
      <c r="U62">
        <v>990.10098343659979</v>
      </c>
      <c r="V62" s="15">
        <f t="shared" si="10"/>
        <v>5453.4570225624893</v>
      </c>
      <c r="W62">
        <v>131.76331261884138</v>
      </c>
      <c r="X62">
        <v>527.05325047536678</v>
      </c>
      <c r="Y62">
        <v>30.88</v>
      </c>
      <c r="Z62">
        <v>0.62</v>
      </c>
      <c r="AA62" s="15">
        <f t="shared" si="11"/>
        <v>-15.38</v>
      </c>
      <c r="AB62">
        <v>16.5</v>
      </c>
      <c r="AC62" s="15">
        <f t="shared" si="12"/>
        <v>0.5</v>
      </c>
    </row>
    <row r="63" spans="1:29" x14ac:dyDescent="0.2">
      <c r="A63">
        <v>16</v>
      </c>
      <c r="C63">
        <v>300</v>
      </c>
      <c r="D63">
        <v>300</v>
      </c>
      <c r="E63">
        <v>30</v>
      </c>
      <c r="F63">
        <v>10</v>
      </c>
      <c r="G63">
        <v>0.79999999999999971</v>
      </c>
      <c r="H63">
        <v>0.79999999999999971</v>
      </c>
      <c r="I63">
        <v>9597.4335294315006</v>
      </c>
      <c r="J63">
        <v>523.74432881722987</v>
      </c>
      <c r="K63">
        <v>130.93608220430701</v>
      </c>
      <c r="L63">
        <v>5160.9554905438017</v>
      </c>
      <c r="M63" s="15">
        <f t="shared" si="7"/>
        <v>4436.4780388876989</v>
      </c>
      <c r="N63">
        <v>509.62004975962219</v>
      </c>
      <c r="O63" s="15">
        <f t="shared" si="8"/>
        <v>-14.12427905760768</v>
      </c>
      <c r="P63">
        <v>127.40501243990521</v>
      </c>
      <c r="Q63" s="15">
        <f t="shared" si="9"/>
        <v>-3.5310697644018063</v>
      </c>
      <c r="R63">
        <v>16</v>
      </c>
      <c r="S63">
        <v>16</v>
      </c>
      <c r="T63">
        <v>16</v>
      </c>
      <c r="U63">
        <v>2963.7646237338008</v>
      </c>
      <c r="V63" s="15">
        <f t="shared" si="10"/>
        <v>6633.6689056976993</v>
      </c>
      <c r="W63">
        <v>525.13062760439914</v>
      </c>
      <c r="X63">
        <v>131.28265690109944</v>
      </c>
      <c r="Y63">
        <v>29.98</v>
      </c>
      <c r="Z63">
        <v>15.84</v>
      </c>
      <c r="AA63" s="15">
        <f t="shared" si="11"/>
        <v>-0.16000000000000014</v>
      </c>
      <c r="AB63">
        <v>2.1800000000000002</v>
      </c>
      <c r="AC63" s="15">
        <f t="shared" si="12"/>
        <v>-13.82</v>
      </c>
    </row>
    <row r="64" spans="1:29" x14ac:dyDescent="0.2">
      <c r="A64">
        <v>17</v>
      </c>
      <c r="C64">
        <v>300</v>
      </c>
      <c r="D64">
        <v>300</v>
      </c>
      <c r="E64">
        <v>30</v>
      </c>
      <c r="F64">
        <v>10</v>
      </c>
      <c r="G64">
        <v>0.79999999999999971</v>
      </c>
      <c r="H64">
        <v>0.19999999999999993</v>
      </c>
      <c r="I64">
        <v>9797.3547527000392</v>
      </c>
      <c r="J64">
        <v>422.22984327496619</v>
      </c>
      <c r="K64">
        <v>228.56680790653084</v>
      </c>
      <c r="L64">
        <v>5034.6452223706001</v>
      </c>
      <c r="M64" s="15">
        <f t="shared" si="7"/>
        <v>4762.7095303294391</v>
      </c>
      <c r="N64">
        <v>419.01472672305778</v>
      </c>
      <c r="O64" s="15">
        <f t="shared" si="8"/>
        <v>-3.2151165519084088</v>
      </c>
      <c r="P64">
        <v>224.55072074844861</v>
      </c>
      <c r="Q64" s="15">
        <f t="shared" si="9"/>
        <v>-4.0160871580822288</v>
      </c>
      <c r="R64">
        <v>16</v>
      </c>
      <c r="S64">
        <v>16</v>
      </c>
      <c r="T64">
        <v>16</v>
      </c>
      <c r="U64">
        <v>3945.2068408805999</v>
      </c>
      <c r="V64" s="15">
        <f t="shared" si="10"/>
        <v>5852.1479118194393</v>
      </c>
      <c r="W64">
        <v>430.89732640945743</v>
      </c>
      <c r="X64">
        <v>229.1547569866261</v>
      </c>
      <c r="Y64">
        <v>23.58</v>
      </c>
      <c r="Z64">
        <v>12.5</v>
      </c>
      <c r="AA64" s="15">
        <f t="shared" si="11"/>
        <v>-3.5</v>
      </c>
      <c r="AB64">
        <v>11.92</v>
      </c>
      <c r="AC64" s="15">
        <f t="shared" si="12"/>
        <v>-4.08</v>
      </c>
    </row>
    <row r="65" spans="1:29" x14ac:dyDescent="0.2">
      <c r="A65">
        <v>18</v>
      </c>
      <c r="C65">
        <v>300</v>
      </c>
      <c r="D65">
        <v>300</v>
      </c>
      <c r="E65">
        <v>30</v>
      </c>
      <c r="F65">
        <v>30</v>
      </c>
      <c r="G65">
        <v>0.79999999999999971</v>
      </c>
      <c r="H65">
        <v>0.79999999999999971</v>
      </c>
      <c r="I65">
        <v>9703.378070920262</v>
      </c>
      <c r="J65">
        <v>789.69060128726665</v>
      </c>
      <c r="K65">
        <v>197.42265032181626</v>
      </c>
      <c r="L65">
        <v>5088.9549579796012</v>
      </c>
      <c r="M65" s="15">
        <f t="shared" si="7"/>
        <v>4614.4231129406608</v>
      </c>
      <c r="N65">
        <v>782.13336085477215</v>
      </c>
      <c r="O65" s="15">
        <f t="shared" si="8"/>
        <v>-7.5572404324944955</v>
      </c>
      <c r="P65">
        <v>195.53334021369267</v>
      </c>
      <c r="Q65" s="15">
        <f t="shared" si="9"/>
        <v>-1.8893101081235955</v>
      </c>
      <c r="R65">
        <v>16</v>
      </c>
      <c r="S65">
        <v>16</v>
      </c>
      <c r="T65">
        <v>16</v>
      </c>
      <c r="U65">
        <v>3970.0658861275997</v>
      </c>
      <c r="V65" s="15">
        <f t="shared" si="10"/>
        <v>5733.3121847926623</v>
      </c>
      <c r="W65">
        <v>791.01646769134084</v>
      </c>
      <c r="X65">
        <v>197.75411692283487</v>
      </c>
      <c r="Y65">
        <v>23.76</v>
      </c>
      <c r="Z65">
        <v>12.04</v>
      </c>
      <c r="AA65" s="15">
        <f t="shared" si="11"/>
        <v>-3.9600000000000009</v>
      </c>
      <c r="AB65">
        <v>12.2</v>
      </c>
      <c r="AC65" s="15">
        <f t="shared" si="12"/>
        <v>-3.8000000000000007</v>
      </c>
    </row>
    <row r="66" spans="1:29" x14ac:dyDescent="0.2">
      <c r="A66">
        <v>19</v>
      </c>
      <c r="C66">
        <v>300</v>
      </c>
      <c r="D66">
        <v>300</v>
      </c>
      <c r="E66">
        <v>30</v>
      </c>
      <c r="F66">
        <v>30</v>
      </c>
      <c r="G66">
        <v>0.79999999999999971</v>
      </c>
      <c r="H66">
        <v>0.19999999999999993</v>
      </c>
      <c r="I66">
        <v>9996.9993456131815</v>
      </c>
      <c r="J66">
        <v>490.82578312116226</v>
      </c>
      <c r="K66">
        <v>491.78981652185894</v>
      </c>
      <c r="L66">
        <v>5217.8868904252004</v>
      </c>
      <c r="M66" s="15">
        <f t="shared" si="7"/>
        <v>4779.1124551879811</v>
      </c>
      <c r="N66">
        <v>479.43502668461196</v>
      </c>
      <c r="O66" s="15">
        <f t="shared" si="8"/>
        <v>-11.390756436550305</v>
      </c>
      <c r="P66">
        <v>485.39879869633262</v>
      </c>
      <c r="Q66" s="15">
        <f t="shared" si="9"/>
        <v>-6.391017825526319</v>
      </c>
      <c r="R66">
        <v>16</v>
      </c>
      <c r="S66">
        <v>16</v>
      </c>
      <c r="T66">
        <v>16</v>
      </c>
      <c r="U66">
        <v>4166.9372271610009</v>
      </c>
      <c r="V66" s="15">
        <f t="shared" si="10"/>
        <v>5830.0621184521806</v>
      </c>
      <c r="W66">
        <v>493.34968547418799</v>
      </c>
      <c r="X66">
        <v>494.9531529617372</v>
      </c>
      <c r="Y66">
        <v>23.7</v>
      </c>
      <c r="Z66">
        <v>12.06</v>
      </c>
      <c r="AA66" s="15">
        <f t="shared" si="11"/>
        <v>-3.9399999999999995</v>
      </c>
      <c r="AB66">
        <v>12.24</v>
      </c>
      <c r="AC66" s="15">
        <f t="shared" si="12"/>
        <v>-3.76</v>
      </c>
    </row>
    <row r="67" spans="1:29" x14ac:dyDescent="0.2">
      <c r="A67">
        <v>20</v>
      </c>
      <c r="C67">
        <v>300</v>
      </c>
      <c r="D67">
        <v>100</v>
      </c>
      <c r="E67">
        <v>30</v>
      </c>
      <c r="F67">
        <v>10</v>
      </c>
      <c r="G67">
        <v>0.79999999999999971</v>
      </c>
      <c r="H67">
        <v>0.79999999999999971</v>
      </c>
      <c r="I67">
        <v>6544.0787994543589</v>
      </c>
      <c r="J67">
        <v>519.62207585390581</v>
      </c>
      <c r="K67">
        <v>129.90551896347611</v>
      </c>
      <c r="L67">
        <v>3317.5619478532003</v>
      </c>
      <c r="M67" s="15">
        <f t="shared" si="7"/>
        <v>3226.5168516011586</v>
      </c>
      <c r="N67">
        <v>515.54497863431436</v>
      </c>
      <c r="O67" s="15">
        <f t="shared" si="8"/>
        <v>-4.077097219591451</v>
      </c>
      <c r="P67">
        <v>128.88624465857819</v>
      </c>
      <c r="Q67" s="15">
        <f t="shared" si="9"/>
        <v>-1.0192743048979196</v>
      </c>
      <c r="R67">
        <v>16</v>
      </c>
      <c r="S67">
        <v>16</v>
      </c>
      <c r="T67">
        <v>16</v>
      </c>
      <c r="U67">
        <v>2593.1148229508003</v>
      </c>
      <c r="V67" s="15">
        <f t="shared" si="10"/>
        <v>3950.9639765035586</v>
      </c>
      <c r="W67">
        <v>520.50725675288277</v>
      </c>
      <c r="X67">
        <v>130.12681418822029</v>
      </c>
      <c r="Y67">
        <v>24.92</v>
      </c>
      <c r="Z67">
        <v>12.7</v>
      </c>
      <c r="AA67" s="15">
        <f t="shared" si="11"/>
        <v>-3.3000000000000007</v>
      </c>
      <c r="AB67">
        <v>10.38</v>
      </c>
      <c r="AC67" s="15">
        <f t="shared" si="12"/>
        <v>-5.6199999999999992</v>
      </c>
    </row>
    <row r="68" spans="1:29" x14ac:dyDescent="0.2">
      <c r="A68">
        <v>21</v>
      </c>
      <c r="C68">
        <v>300</v>
      </c>
      <c r="D68">
        <v>100</v>
      </c>
      <c r="E68">
        <v>30</v>
      </c>
      <c r="F68">
        <v>10</v>
      </c>
      <c r="G68">
        <v>0.79999999999999971</v>
      </c>
      <c r="H68">
        <v>0.19999999999999993</v>
      </c>
      <c r="I68">
        <v>6538.0923013862875</v>
      </c>
      <c r="J68">
        <v>418.04794878915146</v>
      </c>
      <c r="K68">
        <v>226.3214073445896</v>
      </c>
      <c r="L68">
        <v>3380.6879807421997</v>
      </c>
      <c r="M68" s="15">
        <f t="shared" si="7"/>
        <v>3157.4043206440879</v>
      </c>
      <c r="N68">
        <v>418.99328187654106</v>
      </c>
      <c r="O68" s="15">
        <f t="shared" si="8"/>
        <v>0.94533308738959931</v>
      </c>
      <c r="P68">
        <v>225.3878403213123</v>
      </c>
      <c r="Q68" s="15">
        <f t="shared" si="9"/>
        <v>-0.93356702327730545</v>
      </c>
      <c r="R68">
        <v>16</v>
      </c>
      <c r="S68">
        <v>16</v>
      </c>
      <c r="T68">
        <v>16</v>
      </c>
      <c r="U68">
        <v>2620.7639200654003</v>
      </c>
      <c r="V68" s="15">
        <f t="shared" si="10"/>
        <v>3917.3283813208873</v>
      </c>
      <c r="W68">
        <v>419.67991264664664</v>
      </c>
      <c r="X68">
        <v>228.17836882459039</v>
      </c>
      <c r="Y68">
        <v>23.74</v>
      </c>
      <c r="Z68">
        <v>11.96</v>
      </c>
      <c r="AA68" s="15">
        <f t="shared" si="11"/>
        <v>-4.0399999999999991</v>
      </c>
      <c r="AB68">
        <v>12.3</v>
      </c>
      <c r="AC68" s="15">
        <f t="shared" si="12"/>
        <v>-3.6999999999999993</v>
      </c>
    </row>
    <row r="69" spans="1:29" x14ac:dyDescent="0.2">
      <c r="A69">
        <v>22</v>
      </c>
      <c r="C69">
        <v>300</v>
      </c>
      <c r="D69">
        <v>100</v>
      </c>
      <c r="E69">
        <v>30</v>
      </c>
      <c r="F69">
        <v>30</v>
      </c>
      <c r="G69">
        <v>0.79999999999999971</v>
      </c>
      <c r="H69">
        <v>0.79999999999999971</v>
      </c>
      <c r="I69">
        <v>6339.6097431416565</v>
      </c>
      <c r="J69">
        <v>769.20647846402073</v>
      </c>
      <c r="K69">
        <v>192.30161961600487</v>
      </c>
      <c r="L69">
        <v>3203.812603127401</v>
      </c>
      <c r="M69" s="15">
        <f t="shared" si="7"/>
        <v>3135.7971400142555</v>
      </c>
      <c r="N69">
        <v>766.60523369407781</v>
      </c>
      <c r="O69" s="15">
        <f t="shared" si="8"/>
        <v>-2.6012447699429231</v>
      </c>
      <c r="P69">
        <v>191.65130842351911</v>
      </c>
      <c r="Q69" s="15">
        <f t="shared" si="9"/>
        <v>-0.65031119248575919</v>
      </c>
      <c r="R69">
        <v>16</v>
      </c>
      <c r="S69">
        <v>16</v>
      </c>
      <c r="T69">
        <v>16</v>
      </c>
      <c r="U69">
        <v>1697.7202612735991</v>
      </c>
      <c r="V69" s="15">
        <f t="shared" si="10"/>
        <v>4641.8894818680574</v>
      </c>
      <c r="W69">
        <v>770.6346829003312</v>
      </c>
      <c r="X69">
        <v>192.6586707250824</v>
      </c>
      <c r="Y69">
        <v>23.44</v>
      </c>
      <c r="Z69">
        <v>3.6</v>
      </c>
      <c r="AA69" s="15">
        <f t="shared" si="11"/>
        <v>-12.4</v>
      </c>
      <c r="AB69">
        <v>20.96</v>
      </c>
      <c r="AC69" s="15">
        <f t="shared" si="12"/>
        <v>4.9600000000000009</v>
      </c>
    </row>
    <row r="70" spans="1:29" x14ac:dyDescent="0.2">
      <c r="A70">
        <v>23</v>
      </c>
      <c r="C70">
        <v>300</v>
      </c>
      <c r="D70">
        <v>100</v>
      </c>
      <c r="E70">
        <v>30</v>
      </c>
      <c r="F70">
        <v>30</v>
      </c>
      <c r="G70">
        <v>0.79999999999999971</v>
      </c>
      <c r="H70">
        <v>0.19999999999999993</v>
      </c>
      <c r="I70">
        <v>6483.5517856268561</v>
      </c>
      <c r="J70">
        <v>481.70360233405995</v>
      </c>
      <c r="K70">
        <v>480.06661577768187</v>
      </c>
      <c r="L70">
        <v>3287.2471347836004</v>
      </c>
      <c r="M70" s="15">
        <f t="shared" si="7"/>
        <v>3196.3046508432558</v>
      </c>
      <c r="N70">
        <v>476.7086892104025</v>
      </c>
      <c r="O70" s="15">
        <f t="shared" si="8"/>
        <v>-4.9949131236574544</v>
      </c>
      <c r="P70">
        <v>481.33622554353974</v>
      </c>
      <c r="Q70" s="15">
        <f t="shared" si="9"/>
        <v>1.2696097658578651</v>
      </c>
      <c r="R70">
        <v>16</v>
      </c>
      <c r="S70">
        <v>16</v>
      </c>
      <c r="T70">
        <v>16</v>
      </c>
      <c r="U70">
        <v>2592.4554510197995</v>
      </c>
      <c r="V70" s="15">
        <f t="shared" si="10"/>
        <v>3891.0963346070566</v>
      </c>
      <c r="W70">
        <v>482.3966755212345</v>
      </c>
      <c r="X70">
        <v>490.45260509712358</v>
      </c>
      <c r="Y70">
        <v>23.5</v>
      </c>
      <c r="Z70">
        <v>12.02</v>
      </c>
      <c r="AA70" s="15">
        <f t="shared" si="11"/>
        <v>-3.9800000000000004</v>
      </c>
      <c r="AB70">
        <v>12.48</v>
      </c>
      <c r="AC70" s="15">
        <f t="shared" si="12"/>
        <v>-3.5199999999999996</v>
      </c>
    </row>
    <row r="71" spans="1:29" x14ac:dyDescent="0.2">
      <c r="A71">
        <v>24</v>
      </c>
      <c r="C71">
        <v>300</v>
      </c>
      <c r="D71">
        <v>300</v>
      </c>
      <c r="E71">
        <v>30</v>
      </c>
      <c r="F71">
        <v>10</v>
      </c>
      <c r="G71">
        <v>0.19999999999999993</v>
      </c>
      <c r="H71">
        <v>0.79999999999999971</v>
      </c>
      <c r="I71">
        <v>9604.8262654999671</v>
      </c>
      <c r="J71">
        <v>222.07200848032863</v>
      </c>
      <c r="K71">
        <v>416.02125651960733</v>
      </c>
      <c r="L71">
        <v>5056.4591723297981</v>
      </c>
      <c r="M71" s="15">
        <f t="shared" si="7"/>
        <v>4548.367093170169</v>
      </c>
      <c r="N71">
        <v>227.36202949822237</v>
      </c>
      <c r="O71" s="15">
        <f t="shared" si="8"/>
        <v>5.2900210178937357</v>
      </c>
      <c r="P71">
        <v>419.26842771794247</v>
      </c>
      <c r="Q71" s="15">
        <f t="shared" si="9"/>
        <v>3.2471711983351383</v>
      </c>
      <c r="R71">
        <v>16</v>
      </c>
      <c r="S71">
        <v>16</v>
      </c>
      <c r="T71">
        <v>16</v>
      </c>
      <c r="U71">
        <v>3817.4040834626003</v>
      </c>
      <c r="V71" s="15">
        <f t="shared" si="10"/>
        <v>5787.4221820373668</v>
      </c>
      <c r="W71">
        <v>222.73685826180349</v>
      </c>
      <c r="X71">
        <v>426.23862789766901</v>
      </c>
      <c r="Y71">
        <v>24.22</v>
      </c>
      <c r="Z71">
        <v>12.22</v>
      </c>
      <c r="AA71" s="15">
        <f t="shared" si="11"/>
        <v>-3.7799999999999994</v>
      </c>
      <c r="AB71">
        <v>11.56</v>
      </c>
      <c r="AC71" s="15">
        <f t="shared" si="12"/>
        <v>-4.4399999999999995</v>
      </c>
    </row>
    <row r="72" spans="1:29" x14ac:dyDescent="0.2">
      <c r="A72">
        <v>25</v>
      </c>
      <c r="C72">
        <v>300</v>
      </c>
      <c r="D72">
        <v>300</v>
      </c>
      <c r="E72">
        <v>30</v>
      </c>
      <c r="F72">
        <v>10</v>
      </c>
      <c r="G72">
        <v>0.19999999999999993</v>
      </c>
      <c r="H72">
        <v>0.19999999999999993</v>
      </c>
      <c r="I72">
        <v>9634.9194976600629</v>
      </c>
      <c r="J72">
        <v>127.3546043944238</v>
      </c>
      <c r="K72">
        <v>509.4184175776968</v>
      </c>
      <c r="L72">
        <v>5096.9619418772018</v>
      </c>
      <c r="M72" s="15">
        <f t="shared" si="7"/>
        <v>4537.9575557828612</v>
      </c>
      <c r="N72">
        <v>124.70980151273839</v>
      </c>
      <c r="O72" s="15">
        <f t="shared" si="8"/>
        <v>-2.6448028816854077</v>
      </c>
      <c r="P72">
        <v>498.83920605095489</v>
      </c>
      <c r="Q72" s="15">
        <f t="shared" si="9"/>
        <v>-10.579211526741915</v>
      </c>
      <c r="R72">
        <v>16</v>
      </c>
      <c r="S72">
        <v>16</v>
      </c>
      <c r="T72">
        <v>16</v>
      </c>
      <c r="U72">
        <v>2977.0402073724017</v>
      </c>
      <c r="V72" s="15">
        <f t="shared" si="10"/>
        <v>6657.8792902876612</v>
      </c>
      <c r="W72">
        <v>127.71482570461517</v>
      </c>
      <c r="X72">
        <v>510.85930281846203</v>
      </c>
      <c r="Y72">
        <v>30</v>
      </c>
      <c r="Z72">
        <v>15.66</v>
      </c>
      <c r="AA72" s="15">
        <f t="shared" si="11"/>
        <v>-0.33999999999999986</v>
      </c>
      <c r="AB72">
        <v>2.34</v>
      </c>
      <c r="AC72" s="15">
        <f t="shared" si="12"/>
        <v>-13.66</v>
      </c>
    </row>
    <row r="73" spans="1:29" x14ac:dyDescent="0.2">
      <c r="A73">
        <v>26</v>
      </c>
      <c r="C73">
        <v>300</v>
      </c>
      <c r="D73">
        <v>300</v>
      </c>
      <c r="E73">
        <v>30</v>
      </c>
      <c r="F73">
        <v>30</v>
      </c>
      <c r="G73">
        <v>0.19999999999999993</v>
      </c>
      <c r="H73">
        <v>0.79999999999999971</v>
      </c>
      <c r="I73">
        <v>9610.1847088222621</v>
      </c>
      <c r="J73">
        <v>488.26444664673602</v>
      </c>
      <c r="K73">
        <v>477.9739939160491</v>
      </c>
      <c r="L73">
        <v>4951.1226767398002</v>
      </c>
      <c r="M73" s="15">
        <f t="shared" si="7"/>
        <v>4659.0620320824619</v>
      </c>
      <c r="N73">
        <v>486.7583540472196</v>
      </c>
      <c r="O73" s="15">
        <f t="shared" si="8"/>
        <v>-1.5060925995164212</v>
      </c>
      <c r="P73">
        <v>486.04889757520198</v>
      </c>
      <c r="Q73" s="15">
        <f t="shared" si="9"/>
        <v>8.0749036591528807</v>
      </c>
      <c r="R73">
        <v>16</v>
      </c>
      <c r="S73">
        <v>16</v>
      </c>
      <c r="T73">
        <v>16</v>
      </c>
      <c r="U73">
        <v>3887.7270169024</v>
      </c>
      <c r="V73" s="15">
        <f t="shared" si="10"/>
        <v>5722.4576919198626</v>
      </c>
      <c r="W73">
        <v>490.4714870520109</v>
      </c>
      <c r="X73">
        <v>481.53599946033751</v>
      </c>
      <c r="Y73">
        <v>23.74</v>
      </c>
      <c r="Z73">
        <v>12.04</v>
      </c>
      <c r="AA73" s="15">
        <f t="shared" si="11"/>
        <v>-3.9600000000000009</v>
      </c>
      <c r="AB73">
        <v>12.22</v>
      </c>
      <c r="AC73" s="15">
        <f t="shared" si="12"/>
        <v>-3.7799999999999994</v>
      </c>
    </row>
    <row r="74" spans="1:29" x14ac:dyDescent="0.2">
      <c r="A74">
        <v>27</v>
      </c>
      <c r="C74">
        <v>300</v>
      </c>
      <c r="D74">
        <v>300</v>
      </c>
      <c r="E74">
        <v>30</v>
      </c>
      <c r="F74">
        <v>30</v>
      </c>
      <c r="G74">
        <v>0.19999999999999993</v>
      </c>
      <c r="H74">
        <v>0.19999999999999993</v>
      </c>
      <c r="I74">
        <v>9697.6803283447698</v>
      </c>
      <c r="J74">
        <v>195.9019466193227</v>
      </c>
      <c r="K74">
        <v>783.60778647729194</v>
      </c>
      <c r="L74">
        <v>5014.695951018999</v>
      </c>
      <c r="M74" s="15">
        <f t="shared" si="7"/>
        <v>4682.9843773257708</v>
      </c>
      <c r="N74">
        <v>194.22256027844583</v>
      </c>
      <c r="O74" s="15">
        <f t="shared" si="8"/>
        <v>-1.6793863408768743</v>
      </c>
      <c r="P74">
        <v>776.89024111378444</v>
      </c>
      <c r="Q74" s="15">
        <f t="shared" si="9"/>
        <v>-6.7175453635074973</v>
      </c>
      <c r="R74">
        <v>16</v>
      </c>
      <c r="S74">
        <v>16</v>
      </c>
      <c r="T74">
        <v>16</v>
      </c>
      <c r="U74">
        <v>3830.2511636200006</v>
      </c>
      <c r="V74" s="15">
        <f t="shared" si="10"/>
        <v>5867.4291647247692</v>
      </c>
      <c r="W74">
        <v>196.18909790445298</v>
      </c>
      <c r="X74">
        <v>784.75639161781316</v>
      </c>
      <c r="Y74">
        <v>23.84</v>
      </c>
      <c r="Z74">
        <v>11.82</v>
      </c>
      <c r="AA74" s="15">
        <f t="shared" si="11"/>
        <v>-4.18</v>
      </c>
      <c r="AB74">
        <v>12.34</v>
      </c>
      <c r="AC74" s="15">
        <f t="shared" si="12"/>
        <v>-3.66</v>
      </c>
    </row>
    <row r="75" spans="1:29" x14ac:dyDescent="0.2">
      <c r="A75">
        <v>28</v>
      </c>
      <c r="C75">
        <v>300</v>
      </c>
      <c r="D75">
        <v>100</v>
      </c>
      <c r="E75">
        <v>30</v>
      </c>
      <c r="F75">
        <v>10</v>
      </c>
      <c r="G75">
        <v>0.19999999999999993</v>
      </c>
      <c r="H75">
        <v>0.79999999999999971</v>
      </c>
      <c r="I75">
        <v>6498.1463580510017</v>
      </c>
      <c r="J75">
        <v>222.34773593164107</v>
      </c>
      <c r="K75">
        <v>418.48967198225006</v>
      </c>
      <c r="L75">
        <v>3248.2610661606009</v>
      </c>
      <c r="M75" s="15">
        <f t="shared" si="7"/>
        <v>3249.8852918904008</v>
      </c>
      <c r="N75">
        <v>223.47980902933719</v>
      </c>
      <c r="O75" s="15">
        <f t="shared" si="8"/>
        <v>1.1320730976961215</v>
      </c>
      <c r="P75">
        <v>410.24099211873437</v>
      </c>
      <c r="Q75" s="15">
        <f t="shared" si="9"/>
        <v>-8.2486798635156902</v>
      </c>
      <c r="R75">
        <v>16</v>
      </c>
      <c r="S75">
        <v>16</v>
      </c>
      <c r="T75">
        <v>16</v>
      </c>
      <c r="U75">
        <v>2657.3869547611998</v>
      </c>
      <c r="V75" s="15">
        <f t="shared" si="10"/>
        <v>3840.7594032898019</v>
      </c>
      <c r="W75">
        <v>223.39896095001959</v>
      </c>
      <c r="X75">
        <v>420.61719635709358</v>
      </c>
      <c r="Y75">
        <v>23.76</v>
      </c>
      <c r="Z75">
        <v>12.44</v>
      </c>
      <c r="AA75" s="15">
        <f t="shared" si="11"/>
        <v>-3.5600000000000005</v>
      </c>
      <c r="AB75">
        <v>11.8</v>
      </c>
      <c r="AC75" s="15">
        <f t="shared" si="12"/>
        <v>-4.1999999999999993</v>
      </c>
    </row>
    <row r="76" spans="1:29" x14ac:dyDescent="0.2">
      <c r="A76">
        <v>29</v>
      </c>
      <c r="C76">
        <v>300</v>
      </c>
      <c r="D76">
        <v>100</v>
      </c>
      <c r="E76">
        <v>30</v>
      </c>
      <c r="F76">
        <v>10</v>
      </c>
      <c r="G76">
        <v>0.19999999999999996</v>
      </c>
      <c r="H76">
        <v>0.19999999999999996</v>
      </c>
      <c r="I76">
        <v>6452.5732332371836</v>
      </c>
      <c r="J76">
        <v>127.79026989041411</v>
      </c>
      <c r="K76">
        <v>511.1610795616578</v>
      </c>
      <c r="L76">
        <v>3325.0872163873473</v>
      </c>
      <c r="M76" s="15">
        <f t="shared" si="7"/>
        <v>3127.4860168498362</v>
      </c>
      <c r="N76">
        <v>126.88758813466035</v>
      </c>
      <c r="O76" s="15">
        <f t="shared" si="8"/>
        <v>-0.90268175575376119</v>
      </c>
      <c r="P76">
        <v>507.55035253864264</v>
      </c>
      <c r="Q76" s="15">
        <f t="shared" si="9"/>
        <v>-3.6107270230151585</v>
      </c>
      <c r="R76">
        <v>16</v>
      </c>
      <c r="S76">
        <v>16</v>
      </c>
      <c r="T76">
        <v>16</v>
      </c>
      <c r="U76">
        <v>2565.0500058999996</v>
      </c>
      <c r="V76" s="15">
        <f t="shared" si="10"/>
        <v>3887.5232273371839</v>
      </c>
      <c r="W76">
        <v>128.01168615656476</v>
      </c>
      <c r="X76">
        <v>512.04674462626042</v>
      </c>
      <c r="Y76">
        <v>24.938775510204081</v>
      </c>
      <c r="Z76">
        <v>12.510204081632653</v>
      </c>
      <c r="AA76" s="15">
        <f t="shared" si="11"/>
        <v>-3.4897959183673475</v>
      </c>
      <c r="AB76">
        <v>10.551020408163266</v>
      </c>
      <c r="AC76" s="15">
        <f t="shared" si="12"/>
        <v>-5.4489795918367339</v>
      </c>
    </row>
    <row r="77" spans="1:29" x14ac:dyDescent="0.2">
      <c r="A77">
        <v>30</v>
      </c>
      <c r="C77">
        <v>300</v>
      </c>
      <c r="D77">
        <v>100</v>
      </c>
      <c r="E77">
        <v>30</v>
      </c>
      <c r="F77">
        <v>30</v>
      </c>
      <c r="G77">
        <v>0.19999999999999993</v>
      </c>
      <c r="H77">
        <v>0.79999999999999971</v>
      </c>
      <c r="I77">
        <v>6493.510316247749</v>
      </c>
      <c r="J77">
        <v>496.3237263984808</v>
      </c>
      <c r="K77">
        <v>490.76519978108337</v>
      </c>
      <c r="L77">
        <v>3345.5239473390011</v>
      </c>
      <c r="M77" s="15">
        <f t="shared" si="7"/>
        <v>3147.9863689087479</v>
      </c>
      <c r="N77">
        <v>486.09878300925237</v>
      </c>
      <c r="O77" s="15">
        <f t="shared" si="8"/>
        <v>-10.224943389228429</v>
      </c>
      <c r="P77">
        <v>485.52227107573231</v>
      </c>
      <c r="Q77" s="15">
        <f t="shared" si="9"/>
        <v>-5.242928705351062</v>
      </c>
      <c r="R77">
        <v>16</v>
      </c>
      <c r="S77">
        <v>16</v>
      </c>
      <c r="T77">
        <v>16</v>
      </c>
      <c r="U77">
        <v>2623.6434020286006</v>
      </c>
      <c r="V77" s="15">
        <f t="shared" si="10"/>
        <v>3869.8669142191484</v>
      </c>
      <c r="W77">
        <v>508.54330615014692</v>
      </c>
      <c r="X77">
        <v>491.83513132159101</v>
      </c>
      <c r="Y77">
        <v>23.34</v>
      </c>
      <c r="Z77">
        <v>11.88</v>
      </c>
      <c r="AA77" s="15">
        <f t="shared" si="11"/>
        <v>-4.1199999999999992</v>
      </c>
      <c r="AB77">
        <v>12.78</v>
      </c>
      <c r="AC77" s="15">
        <f t="shared" si="12"/>
        <v>-3.2200000000000006</v>
      </c>
    </row>
    <row r="78" spans="1:29" x14ac:dyDescent="0.2">
      <c r="A78">
        <v>31</v>
      </c>
      <c r="C78">
        <v>300</v>
      </c>
      <c r="D78">
        <v>100</v>
      </c>
      <c r="E78">
        <v>30</v>
      </c>
      <c r="F78">
        <v>30</v>
      </c>
      <c r="G78">
        <v>0.19999999999999993</v>
      </c>
      <c r="H78">
        <v>0.19999999999999993</v>
      </c>
      <c r="I78">
        <v>6222.4431821305616</v>
      </c>
      <c r="J78">
        <v>192.44831946147494</v>
      </c>
      <c r="K78">
        <v>769.79327784590077</v>
      </c>
      <c r="L78">
        <v>3148.6700812243998</v>
      </c>
      <c r="M78" s="15">
        <f t="shared" si="7"/>
        <v>3073.7731009061617</v>
      </c>
      <c r="N78">
        <v>194.5676778575986</v>
      </c>
      <c r="O78" s="15">
        <f t="shared" si="8"/>
        <v>2.1193583961236584</v>
      </c>
      <c r="P78">
        <v>778.27071143039632</v>
      </c>
      <c r="Q78" s="15">
        <f t="shared" si="9"/>
        <v>8.4774335844955431</v>
      </c>
      <c r="R78">
        <v>16</v>
      </c>
      <c r="S78">
        <v>16</v>
      </c>
      <c r="T78">
        <v>16</v>
      </c>
      <c r="U78">
        <v>1734.8598947102003</v>
      </c>
      <c r="V78" s="15">
        <f t="shared" si="10"/>
        <v>4487.5832874203616</v>
      </c>
      <c r="W78">
        <v>192.80697548740406</v>
      </c>
      <c r="X78">
        <v>771.22790194961783</v>
      </c>
      <c r="Y78">
        <v>22.9</v>
      </c>
      <c r="Z78">
        <v>3.9</v>
      </c>
      <c r="AA78" s="15">
        <f t="shared" si="11"/>
        <v>-12.1</v>
      </c>
      <c r="AB78">
        <v>21.2</v>
      </c>
      <c r="AC78" s="15">
        <f t="shared" si="12"/>
        <v>5.1999999999999993</v>
      </c>
    </row>
    <row r="79" spans="1:29" x14ac:dyDescent="0.2">
      <c r="H79" s="21" t="s">
        <v>139</v>
      </c>
      <c r="I79" s="21">
        <f>AVERAGE(I47:I78)</f>
        <v>8067.109876931223</v>
      </c>
      <c r="J79" s="21">
        <f t="shared" ref="J79:AC79" si="13">AVERAGE(J47:J78)</f>
        <v>322.84016808738829</v>
      </c>
      <c r="K79" s="21">
        <f t="shared" si="13"/>
        <v>322.87245430054679</v>
      </c>
      <c r="L79" s="22">
        <f t="shared" si="13"/>
        <v>4176.4646461277853</v>
      </c>
      <c r="M79" s="16">
        <f t="shared" si="13"/>
        <v>3890.6452308034372</v>
      </c>
      <c r="N79" s="22">
        <f t="shared" si="13"/>
        <v>321.88981118790053</v>
      </c>
      <c r="O79" s="16">
        <f t="shared" si="13"/>
        <v>-0.9503568994876872</v>
      </c>
      <c r="P79" s="22">
        <f t="shared" si="13"/>
        <v>321.69211115083294</v>
      </c>
      <c r="Q79" s="16">
        <f t="shared" si="13"/>
        <v>-1.1803431497138712</v>
      </c>
      <c r="R79" s="22">
        <f t="shared" si="13"/>
        <v>16</v>
      </c>
      <c r="S79" s="22">
        <f t="shared" si="13"/>
        <v>16</v>
      </c>
      <c r="T79" s="22">
        <f t="shared" si="13"/>
        <v>16</v>
      </c>
      <c r="U79" s="14">
        <f t="shared" si="13"/>
        <v>2887.8330202450879</v>
      </c>
      <c r="V79" s="16">
        <f t="shared" si="13"/>
        <v>5179.2768566861369</v>
      </c>
      <c r="W79" s="14">
        <f t="shared" si="13"/>
        <v>332.7974560941405</v>
      </c>
      <c r="X79" s="14">
        <f t="shared" si="13"/>
        <v>333.45547282854244</v>
      </c>
      <c r="Y79" s="14">
        <f t="shared" si="13"/>
        <v>24.791211734693881</v>
      </c>
      <c r="Z79" s="14">
        <f t="shared" si="13"/>
        <v>9.5478188775510198</v>
      </c>
      <c r="AA79" s="16">
        <f t="shared" si="13"/>
        <v>-6.4521811224489802</v>
      </c>
      <c r="AB79" s="14">
        <f t="shared" si="13"/>
        <v>13.660969387755101</v>
      </c>
      <c r="AC79" s="16">
        <f t="shared" si="13"/>
        <v>-2.3390306122448976</v>
      </c>
    </row>
    <row r="84" spans="1:30" x14ac:dyDescent="0.2">
      <c r="H84" s="17"/>
      <c r="I84" s="17"/>
      <c r="J84" s="17"/>
      <c r="K84" s="17"/>
      <c r="L84" s="17"/>
      <c r="M84" s="18">
        <f>M79-M39</f>
        <v>1562.4095614608013</v>
      </c>
      <c r="N84" s="17"/>
      <c r="O84" s="18">
        <f>O79-O39</f>
        <v>0.44707803143461633</v>
      </c>
      <c r="P84" s="17"/>
      <c r="Q84" s="18">
        <f>Q79-Q39</f>
        <v>-0.38932292323998929</v>
      </c>
      <c r="R84" s="17"/>
      <c r="S84" s="17"/>
      <c r="T84" s="17"/>
      <c r="U84" s="17"/>
      <c r="V84" s="18">
        <f>V79-V39</f>
        <v>2033.1397037081065</v>
      </c>
      <c r="W84" s="17"/>
      <c r="X84" s="17"/>
      <c r="Y84" s="17"/>
      <c r="Z84" s="17"/>
      <c r="AA84" s="18">
        <f>AA79-AA39</f>
        <v>-4.1878061224489809</v>
      </c>
      <c r="AB84" s="17"/>
      <c r="AC84" s="18">
        <f>AC79-AC39</f>
        <v>4.0928443877551004</v>
      </c>
    </row>
    <row r="85" spans="1:30" x14ac:dyDescent="0.2">
      <c r="M85" s="19">
        <f>M84/M39</f>
        <v>0.6710701936380602</v>
      </c>
      <c r="O85" s="19">
        <f>O84/O39</f>
        <v>-0.31992761991397051</v>
      </c>
      <c r="Q85" s="19">
        <f>Q84/Q39</f>
        <v>0.49217821518353305</v>
      </c>
      <c r="V85" s="19">
        <f>V84/V39</f>
        <v>0.64623365252325471</v>
      </c>
      <c r="AA85" s="19">
        <f>AA84/AA39</f>
        <v>1.8494313541038836</v>
      </c>
      <c r="AC85" s="19">
        <f>AC84/AC39</f>
        <v>-0.63633767567856991</v>
      </c>
    </row>
    <row r="89" spans="1:30" x14ac:dyDescent="0.2">
      <c r="A89" s="62" t="s">
        <v>115</v>
      </c>
      <c r="B89" s="62"/>
      <c r="C89" s="62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</row>
    <row r="92" spans="1:30" x14ac:dyDescent="0.2">
      <c r="A92" t="s">
        <v>103</v>
      </c>
      <c r="I92" s="59" t="s">
        <v>104</v>
      </c>
      <c r="J92" s="59"/>
      <c r="K92" s="59"/>
      <c r="L92" s="60" t="s">
        <v>105</v>
      </c>
      <c r="M92" s="60"/>
      <c r="N92" s="60"/>
      <c r="O92" s="60"/>
      <c r="P92" s="60"/>
      <c r="Q92" s="60"/>
      <c r="R92" s="60"/>
      <c r="S92" s="60"/>
      <c r="T92" s="60"/>
      <c r="U92" s="61" t="s">
        <v>106</v>
      </c>
      <c r="V92" s="61"/>
      <c r="W92" s="61"/>
      <c r="X92" s="61"/>
      <c r="Y92" s="61"/>
      <c r="Z92" s="61"/>
      <c r="AA92" s="61"/>
      <c r="AB92" s="61"/>
      <c r="AC92" s="7"/>
    </row>
    <row r="93" spans="1:30" x14ac:dyDescent="0.2">
      <c r="A93" t="s">
        <v>107</v>
      </c>
      <c r="C93" s="8" t="s">
        <v>4</v>
      </c>
      <c r="D93" s="8" t="s">
        <v>5</v>
      </c>
      <c r="E93" s="8" t="s">
        <v>6</v>
      </c>
      <c r="F93" s="8" t="s">
        <v>7</v>
      </c>
      <c r="G93" s="8" t="s">
        <v>8</v>
      </c>
      <c r="H93" s="8" t="s">
        <v>9</v>
      </c>
      <c r="I93" s="9" t="s">
        <v>0</v>
      </c>
      <c r="J93" s="9" t="s">
        <v>2</v>
      </c>
      <c r="K93" s="9" t="s">
        <v>3</v>
      </c>
      <c r="L93" s="10" t="s">
        <v>22</v>
      </c>
      <c r="M93" s="11" t="s">
        <v>108</v>
      </c>
      <c r="N93" s="10" t="s">
        <v>11</v>
      </c>
      <c r="O93" s="12" t="s">
        <v>109</v>
      </c>
      <c r="P93" s="10" t="s">
        <v>12</v>
      </c>
      <c r="Q93" s="12" t="s">
        <v>110</v>
      </c>
      <c r="R93" s="10" t="s">
        <v>13</v>
      </c>
      <c r="S93" s="10" t="s">
        <v>14</v>
      </c>
      <c r="T93" s="10" t="s">
        <v>15</v>
      </c>
      <c r="U93" s="13" t="s">
        <v>111</v>
      </c>
      <c r="V93" s="12" t="s">
        <v>112</v>
      </c>
      <c r="W93" s="13" t="s">
        <v>11</v>
      </c>
      <c r="X93" s="13" t="s">
        <v>12</v>
      </c>
      <c r="Y93" s="13" t="s">
        <v>17</v>
      </c>
      <c r="Z93" s="13" t="s">
        <v>18</v>
      </c>
      <c r="AA93" s="12" t="s">
        <v>113</v>
      </c>
      <c r="AB93" s="13" t="s">
        <v>19</v>
      </c>
      <c r="AC93" s="12" t="s">
        <v>114</v>
      </c>
    </row>
    <row r="94" spans="1:30" x14ac:dyDescent="0.2">
      <c r="A94">
        <v>4</v>
      </c>
      <c r="C94">
        <v>300</v>
      </c>
      <c r="D94">
        <v>100</v>
      </c>
      <c r="E94">
        <v>10</v>
      </c>
      <c r="F94">
        <v>10</v>
      </c>
      <c r="G94">
        <v>0.79999999999999971</v>
      </c>
      <c r="H94">
        <v>0.79999999999999971</v>
      </c>
      <c r="I94">
        <v>6305.6129542189756</v>
      </c>
      <c r="J94">
        <v>256.79700453770607</v>
      </c>
      <c r="K94">
        <v>64.199251134426575</v>
      </c>
      <c r="L94">
        <v>3213.8179349736001</v>
      </c>
      <c r="M94" s="15">
        <f t="shared" ref="M94:M109" si="14">I94-L94</f>
        <v>3091.7950192453754</v>
      </c>
      <c r="N94">
        <v>257.40520057766082</v>
      </c>
      <c r="O94" s="15">
        <f t="shared" ref="O94:O109" si="15">N94-J94</f>
        <v>0.60819603995474836</v>
      </c>
      <c r="P94">
        <v>64.351300144415262</v>
      </c>
      <c r="Q94" s="15">
        <f t="shared" ref="Q94:Q109" si="16">P94-K94</f>
        <v>0.15204900998868709</v>
      </c>
      <c r="R94">
        <v>16</v>
      </c>
      <c r="S94">
        <v>16</v>
      </c>
      <c r="T94">
        <v>16</v>
      </c>
      <c r="U94">
        <v>1793.5936290676004</v>
      </c>
      <c r="V94" s="15">
        <f t="shared" ref="V94:V109" si="17">I94-U94</f>
        <v>4512.0193251513756</v>
      </c>
      <c r="W94">
        <v>257.17037175643628</v>
      </c>
      <c r="X94">
        <v>64.292592939109142</v>
      </c>
      <c r="Y94">
        <v>22.84</v>
      </c>
      <c r="Z94">
        <v>3.62</v>
      </c>
      <c r="AA94" s="15">
        <f t="shared" ref="AA94:AA109" si="18">Z94-16</f>
        <v>-12.379999999999999</v>
      </c>
      <c r="AB94">
        <v>21.54</v>
      </c>
      <c r="AC94" s="15">
        <f t="shared" ref="AC94:AC109" si="19">AB94-16</f>
        <v>5.5399999999999991</v>
      </c>
    </row>
    <row r="95" spans="1:30" x14ac:dyDescent="0.2">
      <c r="A95">
        <v>5</v>
      </c>
      <c r="C95">
        <v>300</v>
      </c>
      <c r="D95">
        <v>100</v>
      </c>
      <c r="E95">
        <v>10</v>
      </c>
      <c r="F95">
        <v>10</v>
      </c>
      <c r="G95">
        <v>0.79999999999999971</v>
      </c>
      <c r="H95">
        <v>0.19999999999999993</v>
      </c>
      <c r="I95">
        <v>6363.731158595403</v>
      </c>
      <c r="J95">
        <v>160.56269795823613</v>
      </c>
      <c r="K95">
        <v>164.06663672538522</v>
      </c>
      <c r="L95">
        <v>3256.9229818949993</v>
      </c>
      <c r="M95" s="15">
        <f t="shared" si="14"/>
        <v>3106.8081767004037</v>
      </c>
      <c r="N95">
        <v>163.31449328172005</v>
      </c>
      <c r="O95" s="15">
        <f t="shared" si="15"/>
        <v>2.7517953234839183</v>
      </c>
      <c r="P95">
        <v>162.62832681731871</v>
      </c>
      <c r="Q95" s="15">
        <f t="shared" si="16"/>
        <v>-1.4383099080665147</v>
      </c>
      <c r="R95">
        <v>16</v>
      </c>
      <c r="S95">
        <v>16</v>
      </c>
      <c r="T95">
        <v>16</v>
      </c>
      <c r="U95">
        <v>2511.1416797841998</v>
      </c>
      <c r="V95" s="15">
        <f t="shared" si="17"/>
        <v>3852.5894788112032</v>
      </c>
      <c r="W95">
        <v>160.92315466972465</v>
      </c>
      <c r="X95">
        <v>168.08520668132238</v>
      </c>
      <c r="Y95">
        <v>23.32</v>
      </c>
      <c r="Z95">
        <v>11.86</v>
      </c>
      <c r="AA95" s="15">
        <f t="shared" si="18"/>
        <v>-4.1400000000000006</v>
      </c>
      <c r="AB95">
        <v>12.82</v>
      </c>
      <c r="AC95" s="15">
        <f t="shared" si="19"/>
        <v>-3.1799999999999997</v>
      </c>
    </row>
    <row r="96" spans="1:30" x14ac:dyDescent="0.2">
      <c r="A96">
        <v>6</v>
      </c>
      <c r="C96">
        <v>300</v>
      </c>
      <c r="D96">
        <v>100</v>
      </c>
      <c r="E96">
        <v>10</v>
      </c>
      <c r="F96">
        <v>30</v>
      </c>
      <c r="G96">
        <v>0.79999999999999971</v>
      </c>
      <c r="H96">
        <v>0.79999999999999971</v>
      </c>
      <c r="I96">
        <v>6410.8634966995496</v>
      </c>
      <c r="J96">
        <v>510.12286138522609</v>
      </c>
      <c r="K96">
        <v>127.53071534630615</v>
      </c>
      <c r="L96">
        <v>3362.4686165880003</v>
      </c>
      <c r="M96" s="15">
        <f t="shared" si="14"/>
        <v>3048.3948801115494</v>
      </c>
      <c r="N96">
        <v>517.82576688189317</v>
      </c>
      <c r="O96" s="15">
        <f t="shared" si="15"/>
        <v>7.7029054966670856</v>
      </c>
      <c r="P96">
        <v>129.45644172047287</v>
      </c>
      <c r="Q96" s="15">
        <f t="shared" si="16"/>
        <v>1.9257263741667145</v>
      </c>
      <c r="R96">
        <v>16</v>
      </c>
      <c r="S96">
        <v>16</v>
      </c>
      <c r="T96">
        <v>16</v>
      </c>
      <c r="U96">
        <v>1004.9826184246001</v>
      </c>
      <c r="V96" s="15">
        <f t="shared" si="17"/>
        <v>5405.8808782749493</v>
      </c>
      <c r="W96">
        <v>512.00821140722769</v>
      </c>
      <c r="X96">
        <v>128.00205285180652</v>
      </c>
      <c r="Y96">
        <v>31.42</v>
      </c>
      <c r="Z96">
        <v>0.68</v>
      </c>
      <c r="AA96" s="15">
        <f t="shared" si="18"/>
        <v>-15.32</v>
      </c>
      <c r="AB96">
        <v>15.9</v>
      </c>
      <c r="AC96" s="15">
        <f t="shared" si="19"/>
        <v>-9.9999999999999645E-2</v>
      </c>
    </row>
    <row r="97" spans="1:29" x14ac:dyDescent="0.2">
      <c r="A97">
        <v>7</v>
      </c>
      <c r="C97">
        <v>300</v>
      </c>
      <c r="D97">
        <v>100</v>
      </c>
      <c r="E97">
        <v>10</v>
      </c>
      <c r="F97">
        <v>30</v>
      </c>
      <c r="G97">
        <v>0.79999999999999971</v>
      </c>
      <c r="H97">
        <v>0.19999999999999993</v>
      </c>
      <c r="I97">
        <v>6306.259730586321</v>
      </c>
      <c r="J97">
        <v>224.19859492866144</v>
      </c>
      <c r="K97">
        <v>414.73018447183864</v>
      </c>
      <c r="L97">
        <v>3305.7932191438008</v>
      </c>
      <c r="M97" s="15">
        <f t="shared" si="14"/>
        <v>3000.4665114425202</v>
      </c>
      <c r="N97">
        <v>223.08604194787895</v>
      </c>
      <c r="O97" s="15">
        <f t="shared" si="15"/>
        <v>-1.1125529807824819</v>
      </c>
      <c r="P97">
        <v>418.07536052076017</v>
      </c>
      <c r="Q97" s="15">
        <f t="shared" si="16"/>
        <v>3.3451760489215303</v>
      </c>
      <c r="R97">
        <v>16</v>
      </c>
      <c r="S97">
        <v>16</v>
      </c>
      <c r="T97">
        <v>16</v>
      </c>
      <c r="U97">
        <v>2046.9369109341999</v>
      </c>
      <c r="V97" s="15">
        <f t="shared" si="17"/>
        <v>4259.3228196521213</v>
      </c>
      <c r="W97">
        <v>224.48598621558622</v>
      </c>
      <c r="X97">
        <v>695.7469769309273</v>
      </c>
      <c r="Y97">
        <v>20.52</v>
      </c>
      <c r="Z97">
        <v>5.04</v>
      </c>
      <c r="AA97" s="15">
        <f t="shared" si="18"/>
        <v>-10.96</v>
      </c>
      <c r="AB97">
        <v>22.44</v>
      </c>
      <c r="AC97" s="15">
        <f t="shared" si="19"/>
        <v>6.4400000000000013</v>
      </c>
    </row>
    <row r="98" spans="1:29" x14ac:dyDescent="0.2">
      <c r="A98">
        <v>12</v>
      </c>
      <c r="C98">
        <v>300</v>
      </c>
      <c r="D98">
        <v>100</v>
      </c>
      <c r="E98">
        <v>10</v>
      </c>
      <c r="F98">
        <v>10</v>
      </c>
      <c r="G98">
        <v>0.19999999999999993</v>
      </c>
      <c r="H98">
        <v>0.79999999999999971</v>
      </c>
      <c r="I98">
        <v>6559.3094604507924</v>
      </c>
      <c r="J98">
        <v>159.04072352183803</v>
      </c>
      <c r="K98">
        <v>162.34223951903422</v>
      </c>
      <c r="L98">
        <v>3308.1766336634</v>
      </c>
      <c r="M98" s="15">
        <f t="shared" si="14"/>
        <v>3251.1328267873923</v>
      </c>
      <c r="N98">
        <v>158.67584940202846</v>
      </c>
      <c r="O98" s="15">
        <f t="shared" si="15"/>
        <v>-0.36487411980957063</v>
      </c>
      <c r="P98">
        <v>157.17424059971964</v>
      </c>
      <c r="Q98" s="15">
        <f t="shared" si="16"/>
        <v>-5.1679989193145843</v>
      </c>
      <c r="R98">
        <v>16</v>
      </c>
      <c r="S98">
        <v>16</v>
      </c>
      <c r="T98">
        <v>16</v>
      </c>
      <c r="U98">
        <v>2690.2442878257989</v>
      </c>
      <c r="V98" s="15">
        <f t="shared" si="17"/>
        <v>3869.0651726249935</v>
      </c>
      <c r="W98">
        <v>163.02312399508352</v>
      </c>
      <c r="X98">
        <v>162.78579515388211</v>
      </c>
      <c r="Y98">
        <v>23.22</v>
      </c>
      <c r="Z98">
        <v>12.44</v>
      </c>
      <c r="AA98" s="15">
        <f t="shared" si="18"/>
        <v>-3.5600000000000005</v>
      </c>
      <c r="AB98">
        <v>12.34</v>
      </c>
      <c r="AC98" s="15">
        <f t="shared" si="19"/>
        <v>-3.66</v>
      </c>
    </row>
    <row r="99" spans="1:29" x14ac:dyDescent="0.2">
      <c r="A99">
        <v>13</v>
      </c>
      <c r="C99">
        <v>300</v>
      </c>
      <c r="D99">
        <v>100</v>
      </c>
      <c r="E99">
        <v>10</v>
      </c>
      <c r="F99">
        <v>10</v>
      </c>
      <c r="G99">
        <v>0.19999999999999993</v>
      </c>
      <c r="H99">
        <v>0.19999999999999993</v>
      </c>
      <c r="I99">
        <v>6576.8557201619997</v>
      </c>
      <c r="J99">
        <v>64.728408187499625</v>
      </c>
      <c r="K99">
        <v>258.91363274999816</v>
      </c>
      <c r="L99">
        <v>3397.2497125932</v>
      </c>
      <c r="M99" s="15">
        <f t="shared" si="14"/>
        <v>3179.6060075687997</v>
      </c>
      <c r="N99">
        <v>64.201534821572949</v>
      </c>
      <c r="O99" s="15">
        <f t="shared" si="15"/>
        <v>-0.52687336592667577</v>
      </c>
      <c r="P99">
        <v>256.80613928629157</v>
      </c>
      <c r="Q99" s="15">
        <f t="shared" si="16"/>
        <v>-2.1074934637065894</v>
      </c>
      <c r="R99">
        <v>16</v>
      </c>
      <c r="S99">
        <v>16</v>
      </c>
      <c r="T99">
        <v>16</v>
      </c>
      <c r="U99">
        <v>1776.3294657049998</v>
      </c>
      <c r="V99" s="15">
        <f t="shared" si="17"/>
        <v>4800.5262544569996</v>
      </c>
      <c r="W99">
        <v>64.842813868934414</v>
      </c>
      <c r="X99">
        <v>259.37125547573731</v>
      </c>
      <c r="Y99">
        <v>23.04</v>
      </c>
      <c r="Z99">
        <v>2.94</v>
      </c>
      <c r="AA99" s="15">
        <f t="shared" si="18"/>
        <v>-13.06</v>
      </c>
      <c r="AB99">
        <v>22.02</v>
      </c>
      <c r="AC99" s="15">
        <f t="shared" si="19"/>
        <v>6.02</v>
      </c>
    </row>
    <row r="100" spans="1:29" x14ac:dyDescent="0.2">
      <c r="A100">
        <v>14</v>
      </c>
      <c r="C100">
        <v>300</v>
      </c>
      <c r="D100">
        <v>100</v>
      </c>
      <c r="E100">
        <v>10</v>
      </c>
      <c r="F100">
        <v>30</v>
      </c>
      <c r="G100">
        <v>0.19999999999999993</v>
      </c>
      <c r="H100">
        <v>0.79999999999999971</v>
      </c>
      <c r="I100">
        <v>6551.5640908332543</v>
      </c>
      <c r="J100">
        <v>421.23796734730428</v>
      </c>
      <c r="K100">
        <v>227.15694308406685</v>
      </c>
      <c r="L100">
        <v>3351.7817325053988</v>
      </c>
      <c r="M100" s="15">
        <f t="shared" si="14"/>
        <v>3199.7823583278555</v>
      </c>
      <c r="N100">
        <v>419.24185549898209</v>
      </c>
      <c r="O100" s="15">
        <f t="shared" si="15"/>
        <v>-1.9961118483221867</v>
      </c>
      <c r="P100">
        <v>224.95473609920174</v>
      </c>
      <c r="Q100" s="15">
        <f t="shared" si="16"/>
        <v>-2.2022069848651142</v>
      </c>
      <c r="R100">
        <v>16</v>
      </c>
      <c r="S100">
        <v>16</v>
      </c>
      <c r="T100">
        <v>16</v>
      </c>
      <c r="U100">
        <v>2129.3963748523993</v>
      </c>
      <c r="V100" s="15">
        <f t="shared" si="17"/>
        <v>4422.1677159808551</v>
      </c>
      <c r="W100">
        <v>681.46981714361709</v>
      </c>
      <c r="X100">
        <v>227.55845743311497</v>
      </c>
      <c r="Y100">
        <v>20.68</v>
      </c>
      <c r="Z100">
        <v>5.7</v>
      </c>
      <c r="AA100" s="15">
        <f t="shared" si="18"/>
        <v>-10.3</v>
      </c>
      <c r="AB100">
        <v>21.62</v>
      </c>
      <c r="AC100" s="15">
        <f t="shared" si="19"/>
        <v>5.620000000000001</v>
      </c>
    </row>
    <row r="101" spans="1:29" x14ac:dyDescent="0.2">
      <c r="A101">
        <v>15</v>
      </c>
      <c r="C101">
        <v>300</v>
      </c>
      <c r="D101">
        <v>100</v>
      </c>
      <c r="E101">
        <v>10</v>
      </c>
      <c r="F101">
        <v>30</v>
      </c>
      <c r="G101">
        <v>0.19999999999999993</v>
      </c>
      <c r="H101">
        <v>0.19999999999999993</v>
      </c>
      <c r="I101">
        <v>6443.5580059990889</v>
      </c>
      <c r="J101">
        <v>131.28093024094804</v>
      </c>
      <c r="K101">
        <v>525.12372096379363</v>
      </c>
      <c r="L101">
        <v>3274.044113866199</v>
      </c>
      <c r="M101" s="15">
        <f t="shared" si="14"/>
        <v>3169.5138921328899</v>
      </c>
      <c r="N101">
        <v>131.09777413461205</v>
      </c>
      <c r="O101" s="15">
        <f t="shared" si="15"/>
        <v>-0.18315610633598567</v>
      </c>
      <c r="P101">
        <v>524.39109653844946</v>
      </c>
      <c r="Q101" s="15">
        <f t="shared" si="16"/>
        <v>-0.73262442534417005</v>
      </c>
      <c r="R101">
        <v>16</v>
      </c>
      <c r="S101">
        <v>16</v>
      </c>
      <c r="T101">
        <v>16</v>
      </c>
      <c r="U101">
        <v>990.10098343659979</v>
      </c>
      <c r="V101" s="15">
        <f t="shared" si="17"/>
        <v>5453.4570225624893</v>
      </c>
      <c r="W101">
        <v>131.76331261884138</v>
      </c>
      <c r="X101">
        <v>527.05325047536678</v>
      </c>
      <c r="Y101">
        <v>30.88</v>
      </c>
      <c r="Z101">
        <v>0.62</v>
      </c>
      <c r="AA101" s="15">
        <f t="shared" si="18"/>
        <v>-15.38</v>
      </c>
      <c r="AB101">
        <v>16.5</v>
      </c>
      <c r="AC101" s="15">
        <f t="shared" si="19"/>
        <v>0.5</v>
      </c>
    </row>
    <row r="102" spans="1:29" x14ac:dyDescent="0.2">
      <c r="A102">
        <v>20</v>
      </c>
      <c r="C102">
        <v>300</v>
      </c>
      <c r="D102">
        <v>100</v>
      </c>
      <c r="E102">
        <v>30</v>
      </c>
      <c r="F102">
        <v>10</v>
      </c>
      <c r="G102">
        <v>0.79999999999999971</v>
      </c>
      <c r="H102">
        <v>0.79999999999999971</v>
      </c>
      <c r="I102">
        <v>6544.0787994543589</v>
      </c>
      <c r="J102">
        <v>519.62207585390581</v>
      </c>
      <c r="K102">
        <v>129.90551896347611</v>
      </c>
      <c r="L102">
        <v>3317.5619478532003</v>
      </c>
      <c r="M102" s="15">
        <f t="shared" si="14"/>
        <v>3226.5168516011586</v>
      </c>
      <c r="N102">
        <v>515.54497863431436</v>
      </c>
      <c r="O102" s="15">
        <f t="shared" si="15"/>
        <v>-4.077097219591451</v>
      </c>
      <c r="P102">
        <v>128.88624465857819</v>
      </c>
      <c r="Q102" s="15">
        <f t="shared" si="16"/>
        <v>-1.0192743048979196</v>
      </c>
      <c r="R102">
        <v>16</v>
      </c>
      <c r="S102">
        <v>16</v>
      </c>
      <c r="T102">
        <v>16</v>
      </c>
      <c r="U102">
        <v>2593.1148229508003</v>
      </c>
      <c r="V102" s="15">
        <f t="shared" si="17"/>
        <v>3950.9639765035586</v>
      </c>
      <c r="W102">
        <v>520.50725675288277</v>
      </c>
      <c r="X102">
        <v>130.12681418822029</v>
      </c>
      <c r="Y102">
        <v>24.92</v>
      </c>
      <c r="Z102">
        <v>12.7</v>
      </c>
      <c r="AA102" s="15">
        <f t="shared" si="18"/>
        <v>-3.3000000000000007</v>
      </c>
      <c r="AB102">
        <v>10.38</v>
      </c>
      <c r="AC102" s="15">
        <f t="shared" si="19"/>
        <v>-5.6199999999999992</v>
      </c>
    </row>
    <row r="103" spans="1:29" x14ac:dyDescent="0.2">
      <c r="A103">
        <v>21</v>
      </c>
      <c r="C103">
        <v>300</v>
      </c>
      <c r="D103">
        <v>100</v>
      </c>
      <c r="E103">
        <v>30</v>
      </c>
      <c r="F103">
        <v>10</v>
      </c>
      <c r="G103">
        <v>0.79999999999999971</v>
      </c>
      <c r="H103">
        <v>0.19999999999999993</v>
      </c>
      <c r="I103">
        <v>6538.0923013862875</v>
      </c>
      <c r="J103">
        <v>418.04794878915146</v>
      </c>
      <c r="K103">
        <v>226.3214073445896</v>
      </c>
      <c r="L103">
        <v>3380.6879807421997</v>
      </c>
      <c r="M103" s="15">
        <f t="shared" si="14"/>
        <v>3157.4043206440879</v>
      </c>
      <c r="N103">
        <v>418.99328187654106</v>
      </c>
      <c r="O103" s="15">
        <f t="shared" si="15"/>
        <v>0.94533308738959931</v>
      </c>
      <c r="P103">
        <v>225.3878403213123</v>
      </c>
      <c r="Q103" s="15">
        <f t="shared" si="16"/>
        <v>-0.93356702327730545</v>
      </c>
      <c r="R103">
        <v>16</v>
      </c>
      <c r="S103">
        <v>16</v>
      </c>
      <c r="T103">
        <v>16</v>
      </c>
      <c r="U103">
        <v>2620.7639200654003</v>
      </c>
      <c r="V103" s="15">
        <f t="shared" si="17"/>
        <v>3917.3283813208873</v>
      </c>
      <c r="W103">
        <v>419.67991264664664</v>
      </c>
      <c r="X103">
        <v>228.17836882459039</v>
      </c>
      <c r="Y103">
        <v>23.74</v>
      </c>
      <c r="Z103">
        <v>11.96</v>
      </c>
      <c r="AA103" s="15">
        <f t="shared" si="18"/>
        <v>-4.0399999999999991</v>
      </c>
      <c r="AB103">
        <v>12.3</v>
      </c>
      <c r="AC103" s="15">
        <f t="shared" si="19"/>
        <v>-3.6999999999999993</v>
      </c>
    </row>
    <row r="104" spans="1:29" x14ac:dyDescent="0.2">
      <c r="A104">
        <v>22</v>
      </c>
      <c r="C104">
        <v>300</v>
      </c>
      <c r="D104">
        <v>100</v>
      </c>
      <c r="E104">
        <v>30</v>
      </c>
      <c r="F104">
        <v>30</v>
      </c>
      <c r="G104">
        <v>0.79999999999999971</v>
      </c>
      <c r="H104">
        <v>0.79999999999999971</v>
      </c>
      <c r="I104">
        <v>6339.6097431416565</v>
      </c>
      <c r="J104">
        <v>769.20647846402073</v>
      </c>
      <c r="K104">
        <v>192.30161961600487</v>
      </c>
      <c r="L104">
        <v>3203.812603127401</v>
      </c>
      <c r="M104" s="15">
        <f t="shared" si="14"/>
        <v>3135.7971400142555</v>
      </c>
      <c r="N104">
        <v>766.60523369407781</v>
      </c>
      <c r="O104" s="15">
        <f t="shared" si="15"/>
        <v>-2.6012447699429231</v>
      </c>
      <c r="P104">
        <v>191.65130842351911</v>
      </c>
      <c r="Q104" s="15">
        <f t="shared" si="16"/>
        <v>-0.65031119248575919</v>
      </c>
      <c r="R104">
        <v>16</v>
      </c>
      <c r="S104">
        <v>16</v>
      </c>
      <c r="T104">
        <v>16</v>
      </c>
      <c r="U104">
        <v>1697.7202612735991</v>
      </c>
      <c r="V104" s="15">
        <f t="shared" si="17"/>
        <v>4641.8894818680574</v>
      </c>
      <c r="W104">
        <v>770.6346829003312</v>
      </c>
      <c r="X104">
        <v>192.6586707250824</v>
      </c>
      <c r="Y104">
        <v>23.44</v>
      </c>
      <c r="Z104">
        <v>3.6</v>
      </c>
      <c r="AA104" s="15">
        <f t="shared" si="18"/>
        <v>-12.4</v>
      </c>
      <c r="AB104">
        <v>20.96</v>
      </c>
      <c r="AC104" s="15">
        <f t="shared" si="19"/>
        <v>4.9600000000000009</v>
      </c>
    </row>
    <row r="105" spans="1:29" x14ac:dyDescent="0.2">
      <c r="A105">
        <v>23</v>
      </c>
      <c r="C105">
        <v>300</v>
      </c>
      <c r="D105">
        <v>100</v>
      </c>
      <c r="E105">
        <v>30</v>
      </c>
      <c r="F105">
        <v>30</v>
      </c>
      <c r="G105">
        <v>0.79999999999999971</v>
      </c>
      <c r="H105">
        <v>0.19999999999999993</v>
      </c>
      <c r="I105">
        <v>6483.5517856268561</v>
      </c>
      <c r="J105">
        <v>481.70360233405995</v>
      </c>
      <c r="K105">
        <v>480.06661577768187</v>
      </c>
      <c r="L105">
        <v>3287.2471347836004</v>
      </c>
      <c r="M105" s="15">
        <f t="shared" si="14"/>
        <v>3196.3046508432558</v>
      </c>
      <c r="N105">
        <v>476.7086892104025</v>
      </c>
      <c r="O105" s="15">
        <f t="shared" si="15"/>
        <v>-4.9949131236574544</v>
      </c>
      <c r="P105">
        <v>481.33622554353974</v>
      </c>
      <c r="Q105" s="15">
        <f t="shared" si="16"/>
        <v>1.2696097658578651</v>
      </c>
      <c r="R105">
        <v>16</v>
      </c>
      <c r="S105">
        <v>16</v>
      </c>
      <c r="T105">
        <v>16</v>
      </c>
      <c r="U105">
        <v>2592.4554510197995</v>
      </c>
      <c r="V105" s="15">
        <f t="shared" si="17"/>
        <v>3891.0963346070566</v>
      </c>
      <c r="W105">
        <v>482.3966755212345</v>
      </c>
      <c r="X105">
        <v>490.45260509712358</v>
      </c>
      <c r="Y105">
        <v>23.5</v>
      </c>
      <c r="Z105">
        <v>12.02</v>
      </c>
      <c r="AA105" s="15">
        <f t="shared" si="18"/>
        <v>-3.9800000000000004</v>
      </c>
      <c r="AB105">
        <v>12.48</v>
      </c>
      <c r="AC105" s="15">
        <f t="shared" si="19"/>
        <v>-3.5199999999999996</v>
      </c>
    </row>
    <row r="106" spans="1:29" x14ac:dyDescent="0.2">
      <c r="A106">
        <v>28</v>
      </c>
      <c r="C106">
        <v>300</v>
      </c>
      <c r="D106">
        <v>100</v>
      </c>
      <c r="E106">
        <v>30</v>
      </c>
      <c r="F106">
        <v>10</v>
      </c>
      <c r="G106">
        <v>0.19999999999999993</v>
      </c>
      <c r="H106">
        <v>0.79999999999999971</v>
      </c>
      <c r="I106">
        <v>6498.1463580510017</v>
      </c>
      <c r="J106">
        <v>222.34773593164107</v>
      </c>
      <c r="K106">
        <v>418.48967198225006</v>
      </c>
      <c r="L106">
        <v>3248.2610661606009</v>
      </c>
      <c r="M106" s="15">
        <f t="shared" si="14"/>
        <v>3249.8852918904008</v>
      </c>
      <c r="N106">
        <v>223.47980902933719</v>
      </c>
      <c r="O106" s="15">
        <f t="shared" si="15"/>
        <v>1.1320730976961215</v>
      </c>
      <c r="P106">
        <v>410.24099211873437</v>
      </c>
      <c r="Q106" s="15">
        <f t="shared" si="16"/>
        <v>-8.2486798635156902</v>
      </c>
      <c r="R106">
        <v>16</v>
      </c>
      <c r="S106">
        <v>16</v>
      </c>
      <c r="T106">
        <v>16</v>
      </c>
      <c r="U106">
        <v>2657.3869547611998</v>
      </c>
      <c r="V106" s="15">
        <f t="shared" si="17"/>
        <v>3840.7594032898019</v>
      </c>
      <c r="W106">
        <v>223.39896095001959</v>
      </c>
      <c r="X106">
        <v>420.61719635709358</v>
      </c>
      <c r="Y106">
        <v>23.76</v>
      </c>
      <c r="Z106">
        <v>12.44</v>
      </c>
      <c r="AA106" s="15">
        <f t="shared" si="18"/>
        <v>-3.5600000000000005</v>
      </c>
      <c r="AB106">
        <v>11.8</v>
      </c>
      <c r="AC106" s="15">
        <f t="shared" si="19"/>
        <v>-4.1999999999999993</v>
      </c>
    </row>
    <row r="107" spans="1:29" x14ac:dyDescent="0.2">
      <c r="A107">
        <v>29</v>
      </c>
      <c r="C107">
        <v>300</v>
      </c>
      <c r="D107">
        <v>100</v>
      </c>
      <c r="E107">
        <v>30</v>
      </c>
      <c r="F107">
        <v>10</v>
      </c>
      <c r="G107">
        <v>0.19999999999999996</v>
      </c>
      <c r="H107">
        <v>0.19999999999999996</v>
      </c>
      <c r="I107">
        <v>6452.5732332371836</v>
      </c>
      <c r="J107">
        <v>127.79026989041411</v>
      </c>
      <c r="K107">
        <v>511.1610795616578</v>
      </c>
      <c r="L107">
        <v>3325.0872163873473</v>
      </c>
      <c r="M107" s="15">
        <f t="shared" si="14"/>
        <v>3127.4860168498362</v>
      </c>
      <c r="N107">
        <v>126.88758813466035</v>
      </c>
      <c r="O107" s="15">
        <f t="shared" si="15"/>
        <v>-0.90268175575376119</v>
      </c>
      <c r="P107">
        <v>507.55035253864264</v>
      </c>
      <c r="Q107" s="15">
        <f t="shared" si="16"/>
        <v>-3.6107270230151585</v>
      </c>
      <c r="R107">
        <v>16</v>
      </c>
      <c r="S107">
        <v>16</v>
      </c>
      <c r="T107">
        <v>16</v>
      </c>
      <c r="U107">
        <v>2565.0500058999996</v>
      </c>
      <c r="V107" s="15">
        <f t="shared" si="17"/>
        <v>3887.5232273371839</v>
      </c>
      <c r="W107">
        <v>128.01168615656476</v>
      </c>
      <c r="X107">
        <v>512.04674462626042</v>
      </c>
      <c r="Y107">
        <v>24.938775510204081</v>
      </c>
      <c r="Z107">
        <v>12.510204081632653</v>
      </c>
      <c r="AA107" s="15">
        <f t="shared" si="18"/>
        <v>-3.4897959183673475</v>
      </c>
      <c r="AB107">
        <v>10.551020408163266</v>
      </c>
      <c r="AC107" s="15">
        <f t="shared" si="19"/>
        <v>-5.4489795918367339</v>
      </c>
    </row>
    <row r="108" spans="1:29" x14ac:dyDescent="0.2">
      <c r="A108">
        <v>30</v>
      </c>
      <c r="C108">
        <v>300</v>
      </c>
      <c r="D108">
        <v>100</v>
      </c>
      <c r="E108">
        <v>30</v>
      </c>
      <c r="F108">
        <v>30</v>
      </c>
      <c r="G108">
        <v>0.19999999999999993</v>
      </c>
      <c r="H108">
        <v>0.79999999999999971</v>
      </c>
      <c r="I108">
        <v>6493.510316247749</v>
      </c>
      <c r="J108">
        <v>496.3237263984808</v>
      </c>
      <c r="K108">
        <v>490.76519978108337</v>
      </c>
      <c r="L108">
        <v>3345.5239473390011</v>
      </c>
      <c r="M108" s="15">
        <f t="shared" si="14"/>
        <v>3147.9863689087479</v>
      </c>
      <c r="N108">
        <v>486.09878300925237</v>
      </c>
      <c r="O108" s="15">
        <f t="shared" si="15"/>
        <v>-10.224943389228429</v>
      </c>
      <c r="P108">
        <v>485.52227107573231</v>
      </c>
      <c r="Q108" s="15">
        <f t="shared" si="16"/>
        <v>-5.242928705351062</v>
      </c>
      <c r="R108">
        <v>16</v>
      </c>
      <c r="S108">
        <v>16</v>
      </c>
      <c r="T108">
        <v>16</v>
      </c>
      <c r="U108">
        <v>2623.6434020286006</v>
      </c>
      <c r="V108" s="15">
        <f t="shared" si="17"/>
        <v>3869.8669142191484</v>
      </c>
      <c r="W108">
        <v>508.54330615014692</v>
      </c>
      <c r="X108">
        <v>491.83513132159101</v>
      </c>
      <c r="Y108">
        <v>23.34</v>
      </c>
      <c r="Z108">
        <v>11.88</v>
      </c>
      <c r="AA108" s="15">
        <f t="shared" si="18"/>
        <v>-4.1199999999999992</v>
      </c>
      <c r="AB108">
        <v>12.78</v>
      </c>
      <c r="AC108" s="15">
        <f t="shared" si="19"/>
        <v>-3.2200000000000006</v>
      </c>
    </row>
    <row r="109" spans="1:29" x14ac:dyDescent="0.2">
      <c r="A109">
        <v>31</v>
      </c>
      <c r="C109">
        <v>300</v>
      </c>
      <c r="D109">
        <v>100</v>
      </c>
      <c r="E109">
        <v>30</v>
      </c>
      <c r="F109">
        <v>30</v>
      </c>
      <c r="G109">
        <v>0.19999999999999993</v>
      </c>
      <c r="H109">
        <v>0.19999999999999993</v>
      </c>
      <c r="I109">
        <v>6222.4431821305616</v>
      </c>
      <c r="J109">
        <v>192.44831946147494</v>
      </c>
      <c r="K109">
        <v>769.79327784590077</v>
      </c>
      <c r="L109">
        <v>3148.6700812243998</v>
      </c>
      <c r="M109" s="15">
        <f t="shared" si="14"/>
        <v>3073.7731009061617</v>
      </c>
      <c r="N109">
        <v>194.5676778575986</v>
      </c>
      <c r="O109" s="15">
        <f t="shared" si="15"/>
        <v>2.1193583961236584</v>
      </c>
      <c r="P109">
        <v>778.27071143039632</v>
      </c>
      <c r="Q109" s="15">
        <f t="shared" si="16"/>
        <v>8.4774335844955431</v>
      </c>
      <c r="R109">
        <v>16</v>
      </c>
      <c r="S109">
        <v>16</v>
      </c>
      <c r="T109">
        <v>16</v>
      </c>
      <c r="U109">
        <v>1734.8598947102003</v>
      </c>
      <c r="V109" s="15">
        <f t="shared" si="17"/>
        <v>4487.5832874203616</v>
      </c>
      <c r="W109">
        <v>192.80697548740406</v>
      </c>
      <c r="X109">
        <v>771.22790194961783</v>
      </c>
      <c r="Y109">
        <v>22.9</v>
      </c>
      <c r="Z109">
        <v>3.9</v>
      </c>
      <c r="AA109" s="15">
        <f t="shared" si="18"/>
        <v>-12.1</v>
      </c>
      <c r="AB109">
        <v>21.2</v>
      </c>
      <c r="AC109" s="15">
        <f t="shared" si="19"/>
        <v>5.1999999999999993</v>
      </c>
    </row>
    <row r="110" spans="1:29" x14ac:dyDescent="0.2">
      <c r="A110">
        <v>36</v>
      </c>
      <c r="C110">
        <v>100</v>
      </c>
      <c r="D110">
        <v>100</v>
      </c>
      <c r="E110">
        <v>10</v>
      </c>
      <c r="F110">
        <v>10</v>
      </c>
      <c r="G110">
        <v>0.79999999999999971</v>
      </c>
      <c r="H110">
        <v>0.79999999999999971</v>
      </c>
      <c r="I110">
        <v>3245.2814296578244</v>
      </c>
      <c r="J110">
        <v>259.01538963585716</v>
      </c>
      <c r="K110">
        <v>64.75384740896439</v>
      </c>
      <c r="L110">
        <v>1734.3040996324009</v>
      </c>
      <c r="M110" s="15">
        <f t="shared" ref="M110:M125" si="20">I110-L110</f>
        <v>1510.9773300254235</v>
      </c>
      <c r="N110">
        <v>258.19128605656152</v>
      </c>
      <c r="O110" s="15">
        <f t="shared" ref="O110:O125" si="21">N110-J110</f>
        <v>-0.82410357929563816</v>
      </c>
      <c r="P110">
        <v>64.547821514140438</v>
      </c>
      <c r="Q110" s="15">
        <f t="shared" ref="Q110:Q125" si="22">P110-K110</f>
        <v>-0.20602589482395217</v>
      </c>
      <c r="R110">
        <v>16</v>
      </c>
      <c r="S110">
        <v>16</v>
      </c>
      <c r="T110">
        <v>16</v>
      </c>
      <c r="U110">
        <v>1333.7683074130002</v>
      </c>
      <c r="V110" s="15">
        <f t="shared" ref="V110:V125" si="23">I110-U110</f>
        <v>1911.5131222448242</v>
      </c>
      <c r="W110">
        <v>259.44978630819583</v>
      </c>
      <c r="X110">
        <v>64.862446577049013</v>
      </c>
      <c r="Y110">
        <v>23.9</v>
      </c>
      <c r="Z110">
        <v>12.16</v>
      </c>
      <c r="AA110" s="15">
        <f t="shared" ref="AA110:AA125" si="24">Z110-16</f>
        <v>-3.84</v>
      </c>
      <c r="AB110">
        <v>11.94</v>
      </c>
      <c r="AC110" s="15">
        <f t="shared" ref="AC110:AC125" si="25">AB110-16</f>
        <v>-4.0600000000000005</v>
      </c>
    </row>
    <row r="111" spans="1:29" x14ac:dyDescent="0.2">
      <c r="A111">
        <v>37</v>
      </c>
      <c r="C111">
        <v>100</v>
      </c>
      <c r="D111">
        <v>100</v>
      </c>
      <c r="E111">
        <v>10</v>
      </c>
      <c r="F111">
        <v>10</v>
      </c>
      <c r="G111">
        <v>0.79999999999999971</v>
      </c>
      <c r="H111">
        <v>0.19999999999999993</v>
      </c>
      <c r="I111">
        <v>3238.4404908500305</v>
      </c>
      <c r="J111">
        <v>158.14948986904858</v>
      </c>
      <c r="K111">
        <v>158.93647326366388</v>
      </c>
      <c r="L111">
        <v>1712.1268282200001</v>
      </c>
      <c r="M111" s="15">
        <f t="shared" si="20"/>
        <v>1526.3136626300304</v>
      </c>
      <c r="N111">
        <v>160.24355350816157</v>
      </c>
      <c r="O111" s="15">
        <f t="shared" si="21"/>
        <v>2.0940636391129885</v>
      </c>
      <c r="P111">
        <v>160.634688258094</v>
      </c>
      <c r="Q111" s="15">
        <f t="shared" si="22"/>
        <v>1.698214994430117</v>
      </c>
      <c r="R111">
        <v>16</v>
      </c>
      <c r="S111">
        <v>16</v>
      </c>
      <c r="T111">
        <v>16</v>
      </c>
      <c r="U111">
        <v>1305.6753636006003</v>
      </c>
      <c r="V111" s="15">
        <f t="shared" si="23"/>
        <v>1932.7651272494302</v>
      </c>
      <c r="W111">
        <v>158.89458022505184</v>
      </c>
      <c r="X111">
        <v>159.87942707832124</v>
      </c>
      <c r="Y111">
        <v>24.32</v>
      </c>
      <c r="Z111">
        <v>11.82</v>
      </c>
      <c r="AA111" s="15">
        <f t="shared" si="24"/>
        <v>-4.18</v>
      </c>
      <c r="AB111">
        <v>11.86</v>
      </c>
      <c r="AC111" s="15">
        <f t="shared" si="25"/>
        <v>-4.1400000000000006</v>
      </c>
    </row>
    <row r="112" spans="1:29" x14ac:dyDescent="0.2">
      <c r="A112">
        <v>38</v>
      </c>
      <c r="C112">
        <v>100</v>
      </c>
      <c r="D112">
        <v>100</v>
      </c>
      <c r="E112">
        <v>10</v>
      </c>
      <c r="F112">
        <v>30</v>
      </c>
      <c r="G112">
        <v>0.79999999999999971</v>
      </c>
      <c r="H112">
        <v>0.79999999999999971</v>
      </c>
      <c r="I112">
        <v>3137.6326341828376</v>
      </c>
      <c r="J112">
        <v>511.24118800779462</v>
      </c>
      <c r="K112">
        <v>127.81029700194834</v>
      </c>
      <c r="L112">
        <v>1681.9378708443996</v>
      </c>
      <c r="M112" s="15">
        <f t="shared" si="20"/>
        <v>1455.694763338438</v>
      </c>
      <c r="N112">
        <v>510.4488363762311</v>
      </c>
      <c r="O112" s="15">
        <f t="shared" si="21"/>
        <v>-0.79235163156351973</v>
      </c>
      <c r="P112">
        <v>127.61220909405743</v>
      </c>
      <c r="Q112" s="15">
        <f t="shared" si="22"/>
        <v>-0.19808790789090835</v>
      </c>
      <c r="R112">
        <v>16</v>
      </c>
      <c r="S112">
        <v>16</v>
      </c>
      <c r="T112">
        <v>16</v>
      </c>
      <c r="U112">
        <v>958.13315347819969</v>
      </c>
      <c r="V112" s="15">
        <f t="shared" si="23"/>
        <v>2179.4994807046378</v>
      </c>
      <c r="W112">
        <v>512.54293808278749</v>
      </c>
      <c r="X112">
        <v>128.13573452069653</v>
      </c>
      <c r="Y112">
        <v>30</v>
      </c>
      <c r="Z112">
        <v>2.62</v>
      </c>
      <c r="AA112" s="15">
        <f t="shared" si="24"/>
        <v>-13.379999999999999</v>
      </c>
      <c r="AB112">
        <v>15.38</v>
      </c>
      <c r="AC112" s="15">
        <f t="shared" si="25"/>
        <v>-0.61999999999999922</v>
      </c>
    </row>
    <row r="113" spans="1:29" x14ac:dyDescent="0.2">
      <c r="A113">
        <v>39</v>
      </c>
      <c r="C113">
        <v>100</v>
      </c>
      <c r="D113">
        <v>100</v>
      </c>
      <c r="E113">
        <v>10</v>
      </c>
      <c r="F113">
        <v>30</v>
      </c>
      <c r="G113">
        <v>0.79999999999999971</v>
      </c>
      <c r="H113">
        <v>0.19999999999999993</v>
      </c>
      <c r="I113">
        <v>3203.4147844111217</v>
      </c>
      <c r="J113">
        <v>226.958008383193</v>
      </c>
      <c r="K113">
        <v>428.06129513773311</v>
      </c>
      <c r="L113">
        <v>1691.6079162112007</v>
      </c>
      <c r="M113" s="15">
        <f t="shared" si="20"/>
        <v>1511.8068681999209</v>
      </c>
      <c r="N113">
        <v>229.255082237061</v>
      </c>
      <c r="O113" s="15">
        <f t="shared" si="21"/>
        <v>2.2970738538679996</v>
      </c>
      <c r="P113">
        <v>426.36729190088192</v>
      </c>
      <c r="Q113" s="15">
        <f t="shared" si="22"/>
        <v>-1.6940032368511879</v>
      </c>
      <c r="R113">
        <v>16</v>
      </c>
      <c r="S113">
        <v>16</v>
      </c>
      <c r="T113">
        <v>16</v>
      </c>
      <c r="U113">
        <v>1316.8159830354002</v>
      </c>
      <c r="V113" s="15">
        <f t="shared" si="23"/>
        <v>1886.5988013757215</v>
      </c>
      <c r="W113">
        <v>227.5223972788923</v>
      </c>
      <c r="X113">
        <v>435.40556236715281</v>
      </c>
      <c r="Y113">
        <v>23.46</v>
      </c>
      <c r="Z113">
        <v>11.84</v>
      </c>
      <c r="AA113" s="15">
        <f t="shared" si="24"/>
        <v>-4.16</v>
      </c>
      <c r="AB113">
        <v>12.7</v>
      </c>
      <c r="AC113" s="15">
        <f t="shared" si="25"/>
        <v>-3.3000000000000007</v>
      </c>
    </row>
    <row r="114" spans="1:29" x14ac:dyDescent="0.2">
      <c r="A114">
        <v>44</v>
      </c>
      <c r="C114">
        <v>100</v>
      </c>
      <c r="D114">
        <v>100</v>
      </c>
      <c r="E114">
        <v>10</v>
      </c>
      <c r="F114">
        <v>10</v>
      </c>
      <c r="G114">
        <v>0.19999999999999993</v>
      </c>
      <c r="H114">
        <v>0.79999999999999971</v>
      </c>
      <c r="I114">
        <v>3257.1120225881482</v>
      </c>
      <c r="J114">
        <v>163.73100695851508</v>
      </c>
      <c r="K114">
        <v>163.81272079167994</v>
      </c>
      <c r="L114">
        <v>1686.4093349784005</v>
      </c>
      <c r="M114" s="15">
        <f t="shared" si="20"/>
        <v>1570.7026876097477</v>
      </c>
      <c r="N114">
        <v>158.49049880953442</v>
      </c>
      <c r="O114" s="15">
        <f t="shared" si="21"/>
        <v>-5.2405081489806662</v>
      </c>
      <c r="P114">
        <v>161.76758254681516</v>
      </c>
      <c r="Q114" s="15">
        <f t="shared" si="22"/>
        <v>-2.0451382448647735</v>
      </c>
      <c r="R114">
        <v>16</v>
      </c>
      <c r="S114">
        <v>16</v>
      </c>
      <c r="T114">
        <v>16</v>
      </c>
      <c r="U114">
        <v>1352.1393424636003</v>
      </c>
      <c r="V114" s="15">
        <f t="shared" si="23"/>
        <v>1904.9726801245479</v>
      </c>
      <c r="W114">
        <v>164.66147951944657</v>
      </c>
      <c r="X114">
        <v>164.66665426249605</v>
      </c>
      <c r="Y114">
        <v>23.36</v>
      </c>
      <c r="Z114">
        <v>12.22</v>
      </c>
      <c r="AA114" s="15">
        <f t="shared" si="24"/>
        <v>-3.7799999999999994</v>
      </c>
      <c r="AB114">
        <v>12.42</v>
      </c>
      <c r="AC114" s="15">
        <f t="shared" si="25"/>
        <v>-3.58</v>
      </c>
    </row>
    <row r="115" spans="1:29" x14ac:dyDescent="0.2">
      <c r="A115">
        <v>45</v>
      </c>
      <c r="C115">
        <v>100</v>
      </c>
      <c r="D115">
        <v>100</v>
      </c>
      <c r="E115">
        <v>10</v>
      </c>
      <c r="F115">
        <v>10</v>
      </c>
      <c r="G115">
        <v>0.19999999999999993</v>
      </c>
      <c r="H115">
        <v>0.19999999999999993</v>
      </c>
      <c r="I115">
        <v>3254.4217465565434</v>
      </c>
      <c r="J115">
        <v>63.524953218680274</v>
      </c>
      <c r="K115">
        <v>254.09981287472081</v>
      </c>
      <c r="L115">
        <v>1714.2241653541996</v>
      </c>
      <c r="M115" s="15">
        <f t="shared" si="20"/>
        <v>1540.1975812023438</v>
      </c>
      <c r="N115">
        <v>64.471284652509851</v>
      </c>
      <c r="O115" s="15">
        <f t="shared" si="21"/>
        <v>0.94633143382957741</v>
      </c>
      <c r="P115">
        <v>257.88513861003912</v>
      </c>
      <c r="Q115" s="15">
        <f t="shared" si="22"/>
        <v>3.7853257353183096</v>
      </c>
      <c r="R115">
        <v>16</v>
      </c>
      <c r="S115">
        <v>16</v>
      </c>
      <c r="T115">
        <v>16</v>
      </c>
      <c r="U115">
        <v>1267.2639183393999</v>
      </c>
      <c r="V115" s="15">
        <f t="shared" si="23"/>
        <v>1987.1578282171436</v>
      </c>
      <c r="W115">
        <v>63.61919996187401</v>
      </c>
      <c r="X115">
        <v>254.47679984749561</v>
      </c>
      <c r="Y115">
        <v>24.12</v>
      </c>
      <c r="Z115">
        <v>11.7</v>
      </c>
      <c r="AA115" s="15">
        <f t="shared" si="24"/>
        <v>-4.3000000000000007</v>
      </c>
      <c r="AB115">
        <v>12.18</v>
      </c>
      <c r="AC115" s="15">
        <f t="shared" si="25"/>
        <v>-3.8200000000000003</v>
      </c>
    </row>
    <row r="116" spans="1:29" x14ac:dyDescent="0.2">
      <c r="A116">
        <v>46</v>
      </c>
      <c r="C116">
        <v>100</v>
      </c>
      <c r="D116">
        <v>100</v>
      </c>
      <c r="E116">
        <v>10</v>
      </c>
      <c r="F116">
        <v>30</v>
      </c>
      <c r="G116">
        <v>0.19999999999999993</v>
      </c>
      <c r="H116">
        <v>0.79999999999999971</v>
      </c>
      <c r="I116">
        <v>3207.7227683487909</v>
      </c>
      <c r="J116">
        <v>419.02713837568581</v>
      </c>
      <c r="K116">
        <v>223.4673513788301</v>
      </c>
      <c r="L116">
        <v>1703.0078100412002</v>
      </c>
      <c r="M116" s="15">
        <f t="shared" si="20"/>
        <v>1504.7149583075907</v>
      </c>
      <c r="N116">
        <v>405.54969644283085</v>
      </c>
      <c r="O116" s="15">
        <f t="shared" si="21"/>
        <v>-13.477441932854958</v>
      </c>
      <c r="P116">
        <v>224.83564919908622</v>
      </c>
      <c r="Q116" s="15">
        <f t="shared" si="22"/>
        <v>1.3682978202561173</v>
      </c>
      <c r="R116">
        <v>16</v>
      </c>
      <c r="S116">
        <v>16</v>
      </c>
      <c r="T116">
        <v>16</v>
      </c>
      <c r="U116">
        <v>1303.2203996312003</v>
      </c>
      <c r="V116" s="15">
        <f t="shared" si="23"/>
        <v>1904.5023687175906</v>
      </c>
      <c r="W116">
        <v>427.31451504413866</v>
      </c>
      <c r="X116">
        <v>223.9613668091709</v>
      </c>
      <c r="Y116">
        <v>24.1</v>
      </c>
      <c r="Z116">
        <v>11.38</v>
      </c>
      <c r="AA116" s="15">
        <f t="shared" si="24"/>
        <v>-4.6199999999999992</v>
      </c>
      <c r="AB116">
        <v>12.52</v>
      </c>
      <c r="AC116" s="15">
        <f t="shared" si="25"/>
        <v>-3.4800000000000004</v>
      </c>
    </row>
    <row r="117" spans="1:29" x14ac:dyDescent="0.2">
      <c r="A117">
        <v>47</v>
      </c>
      <c r="C117">
        <v>100</v>
      </c>
      <c r="D117">
        <v>100</v>
      </c>
      <c r="E117">
        <v>10</v>
      </c>
      <c r="F117">
        <v>30</v>
      </c>
      <c r="G117">
        <v>0.19999999999999993</v>
      </c>
      <c r="H117">
        <v>0.19999999999999993</v>
      </c>
      <c r="I117">
        <v>3203.1564561514365</v>
      </c>
      <c r="J117">
        <v>130.58812030518595</v>
      </c>
      <c r="K117">
        <v>522.35248122074552</v>
      </c>
      <c r="L117">
        <v>1680.7482837006005</v>
      </c>
      <c r="M117" s="15">
        <f t="shared" si="20"/>
        <v>1522.408172450836</v>
      </c>
      <c r="N117">
        <v>127.10125738968333</v>
      </c>
      <c r="O117" s="15">
        <f t="shared" si="21"/>
        <v>-3.4868629155026269</v>
      </c>
      <c r="P117">
        <v>508.4050295587349</v>
      </c>
      <c r="Q117" s="15">
        <f t="shared" si="22"/>
        <v>-13.947451662010621</v>
      </c>
      <c r="R117">
        <v>16</v>
      </c>
      <c r="S117">
        <v>16</v>
      </c>
      <c r="T117">
        <v>16</v>
      </c>
      <c r="U117">
        <v>1017.3560526058</v>
      </c>
      <c r="V117" s="15">
        <f t="shared" si="23"/>
        <v>2185.8004035456365</v>
      </c>
      <c r="W117">
        <v>130.89455053995437</v>
      </c>
      <c r="X117">
        <v>523.57820215981894</v>
      </c>
      <c r="Y117">
        <v>29.84</v>
      </c>
      <c r="Z117">
        <v>2.38</v>
      </c>
      <c r="AA117" s="15">
        <f t="shared" si="24"/>
        <v>-13.620000000000001</v>
      </c>
      <c r="AB117">
        <v>15.78</v>
      </c>
      <c r="AC117" s="15">
        <f t="shared" si="25"/>
        <v>-0.22000000000000064</v>
      </c>
    </row>
    <row r="118" spans="1:29" x14ac:dyDescent="0.2">
      <c r="A118">
        <v>52</v>
      </c>
      <c r="C118">
        <v>100</v>
      </c>
      <c r="D118">
        <v>100</v>
      </c>
      <c r="E118">
        <v>30</v>
      </c>
      <c r="F118">
        <v>10</v>
      </c>
      <c r="G118">
        <v>0.79999999999999971</v>
      </c>
      <c r="H118">
        <v>0.79999999999999971</v>
      </c>
      <c r="I118">
        <v>3287.4040992299624</v>
      </c>
      <c r="J118">
        <v>510.2081765508085</v>
      </c>
      <c r="K118">
        <v>127.55204413770176</v>
      </c>
      <c r="L118">
        <v>1721.9920957109998</v>
      </c>
      <c r="M118" s="15">
        <f t="shared" si="20"/>
        <v>1565.4120035189626</v>
      </c>
      <c r="N118">
        <v>520.29146313198521</v>
      </c>
      <c r="O118" s="15">
        <f t="shared" si="21"/>
        <v>10.083286581176708</v>
      </c>
      <c r="P118">
        <v>130.07286578299593</v>
      </c>
      <c r="Q118" s="15">
        <f t="shared" si="22"/>
        <v>2.520821645294177</v>
      </c>
      <c r="R118">
        <v>16</v>
      </c>
      <c r="S118">
        <v>16</v>
      </c>
      <c r="T118">
        <v>16</v>
      </c>
      <c r="U118">
        <v>965.9754173872002</v>
      </c>
      <c r="V118" s="15">
        <f t="shared" si="23"/>
        <v>2321.4286818427622</v>
      </c>
      <c r="W118">
        <v>511.51329227820838</v>
      </c>
      <c r="X118">
        <v>127.87832306955168</v>
      </c>
      <c r="Y118">
        <v>30.3</v>
      </c>
      <c r="Z118">
        <v>14.96</v>
      </c>
      <c r="AA118" s="15">
        <f t="shared" si="24"/>
        <v>-1.0399999999999991</v>
      </c>
      <c r="AB118">
        <v>2.74</v>
      </c>
      <c r="AC118" s="15">
        <f t="shared" si="25"/>
        <v>-13.26</v>
      </c>
    </row>
    <row r="119" spans="1:29" x14ac:dyDescent="0.2">
      <c r="A119">
        <v>53</v>
      </c>
      <c r="C119">
        <v>100</v>
      </c>
      <c r="D119">
        <v>100</v>
      </c>
      <c r="E119">
        <v>30</v>
      </c>
      <c r="F119">
        <v>10</v>
      </c>
      <c r="G119">
        <v>0.79999999999999971</v>
      </c>
      <c r="H119">
        <v>0.19999999999999993</v>
      </c>
      <c r="I119">
        <v>3246.3427885419974</v>
      </c>
      <c r="J119">
        <v>428.40203715649085</v>
      </c>
      <c r="K119">
        <v>227.970241938724</v>
      </c>
      <c r="L119">
        <v>1737.2427595504005</v>
      </c>
      <c r="M119" s="15">
        <f t="shared" si="20"/>
        <v>1509.1000289915969</v>
      </c>
      <c r="N119">
        <v>418.79426402225857</v>
      </c>
      <c r="O119" s="15">
        <f t="shared" si="21"/>
        <v>-9.607773134232275</v>
      </c>
      <c r="P119">
        <v>223.66324204020236</v>
      </c>
      <c r="Q119" s="15">
        <f t="shared" si="22"/>
        <v>-4.3069998985216387</v>
      </c>
      <c r="R119">
        <v>16</v>
      </c>
      <c r="S119">
        <v>16</v>
      </c>
      <c r="T119">
        <v>16</v>
      </c>
      <c r="U119">
        <v>1401.421184371</v>
      </c>
      <c r="V119" s="15">
        <f t="shared" si="23"/>
        <v>1844.9216041709974</v>
      </c>
      <c r="W119">
        <v>437.73712340942262</v>
      </c>
      <c r="X119">
        <v>228.37354340434442</v>
      </c>
      <c r="Y119">
        <v>23.6</v>
      </c>
      <c r="Z119">
        <v>12.68</v>
      </c>
      <c r="AA119" s="15">
        <f t="shared" si="24"/>
        <v>-3.3200000000000003</v>
      </c>
      <c r="AB119">
        <v>11.72</v>
      </c>
      <c r="AC119" s="15">
        <f t="shared" si="25"/>
        <v>-4.2799999999999994</v>
      </c>
    </row>
    <row r="120" spans="1:29" x14ac:dyDescent="0.2">
      <c r="A120">
        <v>54</v>
      </c>
      <c r="C120">
        <v>100</v>
      </c>
      <c r="D120">
        <v>100</v>
      </c>
      <c r="E120">
        <v>30</v>
      </c>
      <c r="F120">
        <v>30</v>
      </c>
      <c r="G120">
        <v>0.79999999999999971</v>
      </c>
      <c r="H120">
        <v>0.79999999999999971</v>
      </c>
      <c r="I120">
        <v>3214.0957439969688</v>
      </c>
      <c r="J120">
        <v>783.45575018866987</v>
      </c>
      <c r="K120">
        <v>195.86393754716713</v>
      </c>
      <c r="L120">
        <v>1620.7499657196001</v>
      </c>
      <c r="M120" s="15">
        <f t="shared" si="20"/>
        <v>1593.3457782773687</v>
      </c>
      <c r="N120">
        <v>771.0942407495379</v>
      </c>
      <c r="O120" s="15">
        <f t="shared" si="21"/>
        <v>-12.361509439131964</v>
      </c>
      <c r="P120">
        <v>192.77356018738402</v>
      </c>
      <c r="Q120" s="15">
        <f t="shared" si="22"/>
        <v>-3.0903773597831048</v>
      </c>
      <c r="R120">
        <v>16</v>
      </c>
      <c r="S120">
        <v>16</v>
      </c>
      <c r="T120">
        <v>16</v>
      </c>
      <c r="U120">
        <v>1267.8511168342</v>
      </c>
      <c r="V120" s="15">
        <f t="shared" si="23"/>
        <v>1946.2446271627689</v>
      </c>
      <c r="W120">
        <v>784.53603375455464</v>
      </c>
      <c r="X120">
        <v>196.13400843863838</v>
      </c>
      <c r="Y120">
        <v>23.32</v>
      </c>
      <c r="Z120">
        <v>12.28</v>
      </c>
      <c r="AA120" s="15">
        <f t="shared" si="24"/>
        <v>-3.7200000000000006</v>
      </c>
      <c r="AB120">
        <v>12.4</v>
      </c>
      <c r="AC120" s="15">
        <f t="shared" si="25"/>
        <v>-3.5999999999999996</v>
      </c>
    </row>
    <row r="121" spans="1:29" x14ac:dyDescent="0.2">
      <c r="A121">
        <v>55</v>
      </c>
      <c r="C121">
        <v>100</v>
      </c>
      <c r="D121">
        <v>100</v>
      </c>
      <c r="E121">
        <v>30</v>
      </c>
      <c r="F121">
        <v>30</v>
      </c>
      <c r="G121">
        <v>0.79999999999999971</v>
      </c>
      <c r="H121">
        <v>0.19999999999999993</v>
      </c>
      <c r="I121">
        <v>3209.625241635596</v>
      </c>
      <c r="J121">
        <v>492.54069354050836</v>
      </c>
      <c r="K121">
        <v>494.04570550087948</v>
      </c>
      <c r="L121">
        <v>1675.4169527130005</v>
      </c>
      <c r="M121" s="15">
        <f t="shared" si="20"/>
        <v>1534.2082889225956</v>
      </c>
      <c r="N121">
        <v>489.80450860185573</v>
      </c>
      <c r="O121" s="15">
        <f t="shared" si="21"/>
        <v>-2.7361849386526274</v>
      </c>
      <c r="P121">
        <v>484.91943783908425</v>
      </c>
      <c r="Q121" s="15">
        <f t="shared" si="22"/>
        <v>-9.1262676617952252</v>
      </c>
      <c r="R121">
        <v>16</v>
      </c>
      <c r="S121">
        <v>16</v>
      </c>
      <c r="T121">
        <v>16</v>
      </c>
      <c r="U121">
        <v>1346.1624215646</v>
      </c>
      <c r="V121" s="15">
        <f t="shared" si="23"/>
        <v>1863.462820070996</v>
      </c>
      <c r="W121">
        <v>495.44729731304665</v>
      </c>
      <c r="X121">
        <v>496.87393002195114</v>
      </c>
      <c r="Y121">
        <v>23.34</v>
      </c>
      <c r="Z121">
        <v>12.3</v>
      </c>
      <c r="AA121" s="15">
        <f t="shared" si="24"/>
        <v>-3.6999999999999993</v>
      </c>
      <c r="AB121">
        <v>12.36</v>
      </c>
      <c r="AC121" s="15">
        <f t="shared" si="25"/>
        <v>-3.6400000000000006</v>
      </c>
    </row>
    <row r="122" spans="1:29" x14ac:dyDescent="0.2">
      <c r="A122">
        <v>60</v>
      </c>
      <c r="C122">
        <v>100</v>
      </c>
      <c r="D122">
        <v>100</v>
      </c>
      <c r="E122">
        <v>30</v>
      </c>
      <c r="F122">
        <v>10</v>
      </c>
      <c r="G122">
        <v>0.19999999999999993</v>
      </c>
      <c r="H122">
        <v>0.79999999999999971</v>
      </c>
      <c r="I122">
        <v>3224.0948375551707</v>
      </c>
      <c r="J122">
        <v>229.63954514735104</v>
      </c>
      <c r="K122">
        <v>422.88845528775403</v>
      </c>
      <c r="L122">
        <v>1708.1102087521999</v>
      </c>
      <c r="M122" s="15">
        <f t="shared" si="20"/>
        <v>1515.9846288029707</v>
      </c>
      <c r="N122">
        <v>225.22226322005153</v>
      </c>
      <c r="O122" s="15">
        <f t="shared" si="21"/>
        <v>-4.4172819272995127</v>
      </c>
      <c r="P122">
        <v>418.78121959898732</v>
      </c>
      <c r="Q122" s="15">
        <f t="shared" si="22"/>
        <v>-4.107235688766707</v>
      </c>
      <c r="R122">
        <v>16</v>
      </c>
      <c r="S122">
        <v>16</v>
      </c>
      <c r="T122">
        <v>16</v>
      </c>
      <c r="U122">
        <v>1368.0266590534002</v>
      </c>
      <c r="V122" s="15">
        <f t="shared" si="23"/>
        <v>1856.0681785017705</v>
      </c>
      <c r="W122">
        <v>230.12892891826593</v>
      </c>
      <c r="X122">
        <v>431.40567017924377</v>
      </c>
      <c r="Y122">
        <v>23.36</v>
      </c>
      <c r="Z122">
        <v>12.34</v>
      </c>
      <c r="AA122" s="15">
        <f t="shared" si="24"/>
        <v>-3.66</v>
      </c>
      <c r="AB122">
        <v>12.3</v>
      </c>
      <c r="AC122" s="15">
        <f t="shared" si="25"/>
        <v>-3.6999999999999993</v>
      </c>
    </row>
    <row r="123" spans="1:29" x14ac:dyDescent="0.2">
      <c r="A123">
        <v>61</v>
      </c>
      <c r="C123">
        <v>100</v>
      </c>
      <c r="D123">
        <v>100</v>
      </c>
      <c r="E123">
        <v>30</v>
      </c>
      <c r="F123">
        <v>10</v>
      </c>
      <c r="G123">
        <v>0.19999999999999993</v>
      </c>
      <c r="H123">
        <v>0.19999999999999993</v>
      </c>
      <c r="I123">
        <v>3175.2895870373923</v>
      </c>
      <c r="J123">
        <v>127.36450833446608</v>
      </c>
      <c r="K123">
        <v>509.45803333786563</v>
      </c>
      <c r="L123">
        <v>1697.6507659643999</v>
      </c>
      <c r="M123" s="15">
        <f t="shared" si="20"/>
        <v>1477.6388210729924</v>
      </c>
      <c r="N123">
        <v>128.4442995314653</v>
      </c>
      <c r="O123" s="15">
        <f t="shared" si="21"/>
        <v>1.0797911969992242</v>
      </c>
      <c r="P123">
        <v>513.77719812586247</v>
      </c>
      <c r="Q123" s="15">
        <f t="shared" si="22"/>
        <v>4.31916478799684</v>
      </c>
      <c r="R123">
        <v>16</v>
      </c>
      <c r="S123">
        <v>16</v>
      </c>
      <c r="T123">
        <v>16</v>
      </c>
      <c r="U123">
        <v>925.59827757319988</v>
      </c>
      <c r="V123" s="15">
        <f t="shared" si="23"/>
        <v>2249.6913094641923</v>
      </c>
      <c r="W123">
        <v>127.76367499632578</v>
      </c>
      <c r="X123">
        <v>511.05469998530447</v>
      </c>
      <c r="Y123">
        <v>30.72</v>
      </c>
      <c r="Z123">
        <v>15.22</v>
      </c>
      <c r="AA123" s="15">
        <f t="shared" si="24"/>
        <v>-0.77999999999999936</v>
      </c>
      <c r="AB123">
        <v>2.06</v>
      </c>
      <c r="AC123" s="15">
        <f t="shared" si="25"/>
        <v>-13.94</v>
      </c>
    </row>
    <row r="124" spans="1:29" x14ac:dyDescent="0.2">
      <c r="A124">
        <v>62</v>
      </c>
      <c r="C124">
        <v>100</v>
      </c>
      <c r="D124">
        <v>100</v>
      </c>
      <c r="E124">
        <v>30</v>
      </c>
      <c r="F124">
        <v>30</v>
      </c>
      <c r="G124">
        <v>0.19999999999999993</v>
      </c>
      <c r="H124">
        <v>0.79999999999999971</v>
      </c>
      <c r="I124">
        <v>3174.2064902103275</v>
      </c>
      <c r="J124">
        <v>479.7076027826219</v>
      </c>
      <c r="K124">
        <v>479.95141107035749</v>
      </c>
      <c r="L124">
        <v>1681.677398093</v>
      </c>
      <c r="M124" s="15">
        <f t="shared" si="20"/>
        <v>1492.5290921173275</v>
      </c>
      <c r="N124">
        <v>485.65097674099184</v>
      </c>
      <c r="O124" s="15">
        <f t="shared" si="21"/>
        <v>5.9433739583699321</v>
      </c>
      <c r="P124">
        <v>487.88321696997212</v>
      </c>
      <c r="Q124" s="15">
        <f t="shared" si="22"/>
        <v>7.9318058996146306</v>
      </c>
      <c r="R124">
        <v>16</v>
      </c>
      <c r="S124">
        <v>16</v>
      </c>
      <c r="T124">
        <v>16</v>
      </c>
      <c r="U124">
        <v>1301.4478409813998</v>
      </c>
      <c r="V124" s="15">
        <f t="shared" si="23"/>
        <v>1872.7586492289277</v>
      </c>
      <c r="W124">
        <v>482.25895839402779</v>
      </c>
      <c r="X124">
        <v>483.1377076017601</v>
      </c>
      <c r="Y124">
        <v>23.62</v>
      </c>
      <c r="Z124">
        <v>12.26</v>
      </c>
      <c r="AA124" s="15">
        <f t="shared" si="24"/>
        <v>-3.74</v>
      </c>
      <c r="AB124">
        <v>12.12</v>
      </c>
      <c r="AC124" s="15">
        <f t="shared" si="25"/>
        <v>-3.8800000000000008</v>
      </c>
    </row>
    <row r="125" spans="1:29" x14ac:dyDescent="0.2">
      <c r="A125">
        <v>63</v>
      </c>
      <c r="C125">
        <v>100</v>
      </c>
      <c r="D125">
        <v>100</v>
      </c>
      <c r="E125">
        <v>30</v>
      </c>
      <c r="F125">
        <v>30</v>
      </c>
      <c r="G125">
        <v>0.19999999999999993</v>
      </c>
      <c r="H125">
        <v>0.19999999999999993</v>
      </c>
      <c r="I125">
        <v>3197.8849032653052</v>
      </c>
      <c r="J125">
        <v>190.38025869816695</v>
      </c>
      <c r="K125">
        <v>761.52103479266952</v>
      </c>
      <c r="L125">
        <v>1663.8519018375996</v>
      </c>
      <c r="M125" s="15">
        <f t="shared" si="20"/>
        <v>1534.0330014277056</v>
      </c>
      <c r="N125">
        <v>194.97199777064409</v>
      </c>
      <c r="O125" s="15">
        <f t="shared" si="21"/>
        <v>4.5917390724771394</v>
      </c>
      <c r="P125">
        <v>779.88799108257808</v>
      </c>
      <c r="Q125" s="15">
        <f t="shared" si="22"/>
        <v>18.366956289908558</v>
      </c>
      <c r="R125">
        <v>16</v>
      </c>
      <c r="S125">
        <v>16</v>
      </c>
      <c r="T125">
        <v>16</v>
      </c>
      <c r="U125">
        <v>1241.4648001945998</v>
      </c>
      <c r="V125" s="15">
        <f t="shared" si="23"/>
        <v>1956.4201030707054</v>
      </c>
      <c r="W125">
        <v>190.72216671236788</v>
      </c>
      <c r="X125">
        <v>762.88866684947322</v>
      </c>
      <c r="Y125">
        <v>24.22</v>
      </c>
      <c r="Z125">
        <v>12.6</v>
      </c>
      <c r="AA125" s="15">
        <f t="shared" si="24"/>
        <v>-3.4000000000000004</v>
      </c>
      <c r="AB125">
        <v>11.18</v>
      </c>
      <c r="AC125" s="15">
        <f t="shared" si="25"/>
        <v>-4.82</v>
      </c>
    </row>
    <row r="126" spans="1:29" x14ac:dyDescent="0.2">
      <c r="H126" s="21" t="s">
        <v>139</v>
      </c>
      <c r="I126" s="21">
        <f>AVERAGE(I94:I125)</f>
        <v>4830.1839487825164</v>
      </c>
      <c r="J126" s="21">
        <f t="shared" ref="J126:AC126" si="26">AVERAGE(J94:J125)</f>
        <v>322.79353788698785</v>
      </c>
      <c r="K126" s="21">
        <f t="shared" si="26"/>
        <v>322.66915179871557</v>
      </c>
      <c r="L126" s="22">
        <f t="shared" si="26"/>
        <v>2494.942665005311</v>
      </c>
      <c r="M126" s="16">
        <f t="shared" si="26"/>
        <v>2335.241283777204</v>
      </c>
      <c r="N126" s="22">
        <f t="shared" si="26"/>
        <v>321.6175021010593</v>
      </c>
      <c r="O126" s="16">
        <f t="shared" si="26"/>
        <v>-1.1760357859286252</v>
      </c>
      <c r="P126" s="22">
        <f t="shared" si="26"/>
        <v>322.20305406706251</v>
      </c>
      <c r="Q126" s="16">
        <f t="shared" si="26"/>
        <v>-0.46609773165309054</v>
      </c>
      <c r="R126" s="22">
        <f t="shared" si="26"/>
        <v>16</v>
      </c>
      <c r="S126" s="22">
        <f t="shared" si="26"/>
        <v>16</v>
      </c>
      <c r="T126" s="22">
        <f t="shared" si="26"/>
        <v>16</v>
      </c>
      <c r="U126" s="14">
        <f t="shared" si="26"/>
        <v>1678.1262781645873</v>
      </c>
      <c r="V126" s="16">
        <f t="shared" si="26"/>
        <v>3152.0576706179277</v>
      </c>
      <c r="W126" s="14">
        <f t="shared" si="26"/>
        <v>332.7085365930389</v>
      </c>
      <c r="X126" s="14">
        <f t="shared" si="26"/>
        <v>333.21099263135352</v>
      </c>
      <c r="Y126" s="14">
        <f t="shared" si="26"/>
        <v>24.751211734693879</v>
      </c>
      <c r="Z126" s="14">
        <f t="shared" si="26"/>
        <v>9.5209438775510211</v>
      </c>
      <c r="AA126" s="16">
        <f t="shared" si="26"/>
        <v>-6.4790561224489807</v>
      </c>
      <c r="AB126" s="14">
        <f t="shared" si="26"/>
        <v>13.727844387755104</v>
      </c>
      <c r="AC126" s="16">
        <f t="shared" si="26"/>
        <v>-2.272155612244898</v>
      </c>
    </row>
    <row r="132" spans="1:29" x14ac:dyDescent="0.2">
      <c r="A132" t="s">
        <v>103</v>
      </c>
      <c r="I132" s="59" t="s">
        <v>104</v>
      </c>
      <c r="J132" s="59"/>
      <c r="K132" s="59"/>
      <c r="L132" s="60" t="s">
        <v>105</v>
      </c>
      <c r="M132" s="60"/>
      <c r="N132" s="60"/>
      <c r="O132" s="60"/>
      <c r="P132" s="60"/>
      <c r="Q132" s="60"/>
      <c r="R132" s="60"/>
      <c r="S132" s="60"/>
      <c r="T132" s="60"/>
      <c r="U132" s="61" t="s">
        <v>106</v>
      </c>
      <c r="V132" s="61"/>
      <c r="W132" s="61"/>
      <c r="X132" s="61"/>
      <c r="Y132" s="61"/>
      <c r="Z132" s="61"/>
      <c r="AA132" s="61"/>
      <c r="AB132" s="61"/>
      <c r="AC132" s="7"/>
    </row>
    <row r="133" spans="1:29" x14ac:dyDescent="0.2">
      <c r="A133" t="s">
        <v>107</v>
      </c>
      <c r="C133" s="8" t="s">
        <v>4</v>
      </c>
      <c r="D133" s="8" t="s">
        <v>5</v>
      </c>
      <c r="E133" s="8" t="s">
        <v>6</v>
      </c>
      <c r="F133" s="8" t="s">
        <v>7</v>
      </c>
      <c r="G133" s="8" t="s">
        <v>8</v>
      </c>
      <c r="H133" s="8" t="s">
        <v>9</v>
      </c>
      <c r="I133" s="9" t="s">
        <v>0</v>
      </c>
      <c r="J133" s="9" t="s">
        <v>2</v>
      </c>
      <c r="K133" s="9" t="s">
        <v>3</v>
      </c>
      <c r="L133" s="10" t="s">
        <v>22</v>
      </c>
      <c r="M133" s="11" t="s">
        <v>108</v>
      </c>
      <c r="N133" s="10" t="s">
        <v>11</v>
      </c>
      <c r="O133" s="12" t="s">
        <v>109</v>
      </c>
      <c r="P133" s="10" t="s">
        <v>12</v>
      </c>
      <c r="Q133" s="12" t="s">
        <v>110</v>
      </c>
      <c r="R133" s="10" t="s">
        <v>13</v>
      </c>
      <c r="S133" s="10" t="s">
        <v>14</v>
      </c>
      <c r="T133" s="10" t="s">
        <v>15</v>
      </c>
      <c r="U133" s="13" t="s">
        <v>111</v>
      </c>
      <c r="V133" s="12" t="s">
        <v>112</v>
      </c>
      <c r="W133" s="13" t="s">
        <v>11</v>
      </c>
      <c r="X133" s="13" t="s">
        <v>12</v>
      </c>
      <c r="Y133" s="13" t="s">
        <v>17</v>
      </c>
      <c r="Z133" s="13" t="s">
        <v>18</v>
      </c>
      <c r="AA133" s="12" t="s">
        <v>113</v>
      </c>
      <c r="AB133" s="13" t="s">
        <v>19</v>
      </c>
      <c r="AC133" s="12" t="s">
        <v>114</v>
      </c>
    </row>
    <row r="134" spans="1:29" x14ac:dyDescent="0.2">
      <c r="A134">
        <v>0</v>
      </c>
      <c r="C134">
        <v>300</v>
      </c>
      <c r="D134">
        <v>300</v>
      </c>
      <c r="E134">
        <v>10</v>
      </c>
      <c r="F134">
        <v>10</v>
      </c>
      <c r="G134">
        <v>0.79999999999999971</v>
      </c>
      <c r="H134">
        <v>0.79999999999999971</v>
      </c>
      <c r="I134">
        <v>9724.7088880319316</v>
      </c>
      <c r="J134">
        <v>258.02124929665843</v>
      </c>
      <c r="K134">
        <v>64.505312324164692</v>
      </c>
      <c r="L134">
        <v>5067.0432147474012</v>
      </c>
      <c r="M134" s="15">
        <f>I134-L134</f>
        <v>4657.6656732845304</v>
      </c>
      <c r="N134">
        <v>257.98475845827289</v>
      </c>
      <c r="O134" s="15">
        <f>N134-J134</f>
        <v>-3.6490838385532243E-2</v>
      </c>
      <c r="P134">
        <v>64.49618961456828</v>
      </c>
      <c r="Q134" s="15">
        <f>P134-K134</f>
        <v>-9.1227095964114824E-3</v>
      </c>
      <c r="R134">
        <v>16</v>
      </c>
      <c r="S134">
        <v>16</v>
      </c>
      <c r="T134">
        <v>16</v>
      </c>
      <c r="U134">
        <v>3878.0220726272009</v>
      </c>
      <c r="V134" s="15">
        <f>I134-U134</f>
        <v>5846.6868154047306</v>
      </c>
      <c r="W134">
        <v>258.45893670141055</v>
      </c>
      <c r="X134">
        <v>64.61473417535268</v>
      </c>
      <c r="Y134">
        <v>23.74</v>
      </c>
      <c r="Z134">
        <v>12.14</v>
      </c>
      <c r="AA134" s="15">
        <f>Z134-16</f>
        <v>-3.8599999999999994</v>
      </c>
      <c r="AB134">
        <v>12.12</v>
      </c>
      <c r="AC134" s="15">
        <f>AB134-16</f>
        <v>-3.8800000000000008</v>
      </c>
    </row>
    <row r="135" spans="1:29" x14ac:dyDescent="0.2">
      <c r="A135">
        <v>1</v>
      </c>
      <c r="C135">
        <v>300</v>
      </c>
      <c r="D135">
        <v>300</v>
      </c>
      <c r="E135">
        <v>10</v>
      </c>
      <c r="F135">
        <v>10</v>
      </c>
      <c r="G135">
        <v>0.79999999999999971</v>
      </c>
      <c r="H135">
        <v>0.19999999999999993</v>
      </c>
      <c r="I135">
        <v>9770.786524854826</v>
      </c>
      <c r="J135">
        <v>159.44694052978267</v>
      </c>
      <c r="K135">
        <v>161.45186010487313</v>
      </c>
      <c r="L135">
        <v>5084.0206474518</v>
      </c>
      <c r="M135" s="15">
        <f t="shared" ref="M135:M149" si="27">I135-L135</f>
        <v>4686.765877403026</v>
      </c>
      <c r="N135">
        <v>160.43672131545986</v>
      </c>
      <c r="O135" s="15">
        <f t="shared" ref="O135:O149" si="28">N135-J135</f>
        <v>0.98978078567719763</v>
      </c>
      <c r="P135">
        <v>163.44242149096613</v>
      </c>
      <c r="Q135" s="15">
        <f t="shared" ref="Q135:Q149" si="29">P135-K135</f>
        <v>1.9905613860929918</v>
      </c>
      <c r="R135">
        <v>16</v>
      </c>
      <c r="S135">
        <v>16</v>
      </c>
      <c r="T135">
        <v>16</v>
      </c>
      <c r="U135">
        <v>3849.8192738486</v>
      </c>
      <c r="V135" s="15">
        <f t="shared" ref="V135:V149" si="30">I135-U135</f>
        <v>5920.9672510062264</v>
      </c>
      <c r="W135">
        <v>160.17542009226779</v>
      </c>
      <c r="X135">
        <v>162.31213373860859</v>
      </c>
      <c r="Y135">
        <v>24.32</v>
      </c>
      <c r="Z135">
        <v>11.92</v>
      </c>
      <c r="AA135" s="15">
        <f t="shared" ref="AA135:AA149" si="31">Z135-16</f>
        <v>-4.08</v>
      </c>
      <c r="AB135">
        <v>11.76</v>
      </c>
      <c r="AC135" s="15">
        <f t="shared" ref="AC135:AC149" si="32">AB135-16</f>
        <v>-4.24</v>
      </c>
    </row>
    <row r="136" spans="1:29" x14ac:dyDescent="0.2">
      <c r="A136">
        <v>2</v>
      </c>
      <c r="C136">
        <v>300</v>
      </c>
      <c r="D136">
        <v>300</v>
      </c>
      <c r="E136">
        <v>10</v>
      </c>
      <c r="F136">
        <v>30</v>
      </c>
      <c r="G136">
        <v>0.79999999999999971</v>
      </c>
      <c r="H136">
        <v>0.79999999999999971</v>
      </c>
      <c r="I136">
        <v>9476.0090064456472</v>
      </c>
      <c r="J136">
        <v>515.92173711796909</v>
      </c>
      <c r="K136">
        <v>128.98043427949199</v>
      </c>
      <c r="L136">
        <v>4895.321734745402</v>
      </c>
      <c r="M136" s="15">
        <f t="shared" si="27"/>
        <v>4580.6872717002452</v>
      </c>
      <c r="N136">
        <v>510.59237614673344</v>
      </c>
      <c r="O136" s="15">
        <f t="shared" si="28"/>
        <v>-5.3293609712356442</v>
      </c>
      <c r="P136">
        <v>127.64809403668302</v>
      </c>
      <c r="Q136" s="15">
        <f t="shared" si="29"/>
        <v>-1.3323402428089679</v>
      </c>
      <c r="R136">
        <v>16</v>
      </c>
      <c r="S136">
        <v>16</v>
      </c>
      <c r="T136">
        <v>16</v>
      </c>
      <c r="U136">
        <v>2827.2509471822</v>
      </c>
      <c r="V136" s="15">
        <f t="shared" si="30"/>
        <v>6648.7580592634476</v>
      </c>
      <c r="W136">
        <v>517.03548916219938</v>
      </c>
      <c r="X136">
        <v>129.25887229054945</v>
      </c>
      <c r="Y136">
        <v>29.8</v>
      </c>
      <c r="Z136">
        <v>2.76</v>
      </c>
      <c r="AA136" s="15">
        <f t="shared" si="31"/>
        <v>-13.24</v>
      </c>
      <c r="AB136">
        <v>15.44</v>
      </c>
      <c r="AC136" s="15">
        <f t="shared" si="32"/>
        <v>-0.5600000000000005</v>
      </c>
    </row>
    <row r="137" spans="1:29" x14ac:dyDescent="0.2">
      <c r="A137">
        <v>3</v>
      </c>
      <c r="C137">
        <v>300</v>
      </c>
      <c r="D137">
        <v>300</v>
      </c>
      <c r="E137">
        <v>10</v>
      </c>
      <c r="F137">
        <v>30</v>
      </c>
      <c r="G137">
        <v>0.79999999999999971</v>
      </c>
      <c r="H137">
        <v>0.19999999999999993</v>
      </c>
      <c r="I137">
        <v>9676.5200691016125</v>
      </c>
      <c r="J137">
        <v>227.74382748510212</v>
      </c>
      <c r="K137">
        <v>426.85092899305005</v>
      </c>
      <c r="L137">
        <v>5074.9695872132006</v>
      </c>
      <c r="M137" s="15">
        <f t="shared" si="27"/>
        <v>4601.5504818884119</v>
      </c>
      <c r="N137">
        <v>229.07390814357427</v>
      </c>
      <c r="O137" s="15">
        <f t="shared" si="28"/>
        <v>1.3300806584721556</v>
      </c>
      <c r="P137">
        <v>419.39944528596652</v>
      </c>
      <c r="Q137" s="15">
        <f t="shared" si="29"/>
        <v>-7.4514837070835256</v>
      </c>
      <c r="R137">
        <v>16</v>
      </c>
      <c r="S137">
        <v>16</v>
      </c>
      <c r="T137">
        <v>16</v>
      </c>
      <c r="U137">
        <v>3944.4673333683986</v>
      </c>
      <c r="V137" s="15">
        <f t="shared" si="30"/>
        <v>5732.0527357332139</v>
      </c>
      <c r="W137">
        <v>228.42644444224831</v>
      </c>
      <c r="X137">
        <v>433.10607824599651</v>
      </c>
      <c r="Y137">
        <v>23.78</v>
      </c>
      <c r="Z137">
        <v>11.9</v>
      </c>
      <c r="AA137" s="15">
        <f t="shared" si="31"/>
        <v>-4.0999999999999996</v>
      </c>
      <c r="AB137">
        <v>12.32</v>
      </c>
      <c r="AC137" s="15">
        <f t="shared" si="32"/>
        <v>-3.6799999999999997</v>
      </c>
    </row>
    <row r="138" spans="1:29" x14ac:dyDescent="0.2">
      <c r="A138">
        <v>8</v>
      </c>
      <c r="C138">
        <v>300</v>
      </c>
      <c r="D138">
        <v>300</v>
      </c>
      <c r="E138">
        <v>10</v>
      </c>
      <c r="F138">
        <v>10</v>
      </c>
      <c r="G138">
        <v>0.19999999999999993</v>
      </c>
      <c r="H138">
        <v>0.79999999999999971</v>
      </c>
      <c r="I138">
        <v>9760.0370390940425</v>
      </c>
      <c r="J138">
        <v>156.94129049283029</v>
      </c>
      <c r="K138">
        <v>162.36138332802912</v>
      </c>
      <c r="L138">
        <v>5037.8235598010015</v>
      </c>
      <c r="M138" s="15">
        <f t="shared" si="27"/>
        <v>4722.213479293041</v>
      </c>
      <c r="N138">
        <v>164.17776566903376</v>
      </c>
      <c r="O138" s="15">
        <f t="shared" si="28"/>
        <v>7.23647517620347</v>
      </c>
      <c r="P138">
        <v>163.31024987172555</v>
      </c>
      <c r="Q138" s="15">
        <f t="shared" si="29"/>
        <v>0.94886654369642542</v>
      </c>
      <c r="R138">
        <v>16</v>
      </c>
      <c r="S138">
        <v>16</v>
      </c>
      <c r="T138">
        <v>16</v>
      </c>
      <c r="U138">
        <v>3831.2401439755981</v>
      </c>
      <c r="V138" s="15">
        <f t="shared" si="30"/>
        <v>5928.7968951184448</v>
      </c>
      <c r="W138">
        <v>157.87677430985181</v>
      </c>
      <c r="X138">
        <v>163.16446987556748</v>
      </c>
      <c r="Y138">
        <v>23.98</v>
      </c>
      <c r="Z138">
        <v>12.3</v>
      </c>
      <c r="AA138" s="15">
        <f t="shared" si="31"/>
        <v>-3.6999999999999993</v>
      </c>
      <c r="AB138">
        <v>11.72</v>
      </c>
      <c r="AC138" s="15">
        <f t="shared" si="32"/>
        <v>-4.2799999999999994</v>
      </c>
    </row>
    <row r="139" spans="1:29" x14ac:dyDescent="0.2">
      <c r="A139">
        <v>9</v>
      </c>
      <c r="C139">
        <v>300</v>
      </c>
      <c r="D139">
        <v>300</v>
      </c>
      <c r="E139">
        <v>10</v>
      </c>
      <c r="F139">
        <v>10</v>
      </c>
      <c r="G139">
        <v>0.19999999999999993</v>
      </c>
      <c r="H139">
        <v>0.19999999999999993</v>
      </c>
      <c r="I139">
        <v>9771.4455579958758</v>
      </c>
      <c r="J139">
        <v>64.091528131093582</v>
      </c>
      <c r="K139">
        <v>256.36611252437388</v>
      </c>
      <c r="L139">
        <v>5126.1890538235994</v>
      </c>
      <c r="M139" s="15">
        <f t="shared" si="27"/>
        <v>4645.2565041722764</v>
      </c>
      <c r="N139">
        <v>63.26460228373999</v>
      </c>
      <c r="O139" s="15">
        <f t="shared" si="28"/>
        <v>-0.82692584735359276</v>
      </c>
      <c r="P139">
        <v>253.0584091349597</v>
      </c>
      <c r="Q139" s="15">
        <f t="shared" si="29"/>
        <v>-3.3077033894141721</v>
      </c>
      <c r="R139">
        <v>16</v>
      </c>
      <c r="S139">
        <v>16</v>
      </c>
      <c r="T139">
        <v>16</v>
      </c>
      <c r="U139">
        <v>3912.895752682201</v>
      </c>
      <c r="V139" s="15">
        <f t="shared" si="30"/>
        <v>5858.5498053136744</v>
      </c>
      <c r="W139">
        <v>64.18202526743336</v>
      </c>
      <c r="X139">
        <v>256.72810106973316</v>
      </c>
      <c r="Y139">
        <v>24</v>
      </c>
      <c r="Z139">
        <v>12.48</v>
      </c>
      <c r="AA139" s="15">
        <f t="shared" si="31"/>
        <v>-3.5199999999999996</v>
      </c>
      <c r="AB139">
        <v>11.52</v>
      </c>
      <c r="AC139" s="15">
        <f t="shared" si="32"/>
        <v>-4.4800000000000004</v>
      </c>
    </row>
    <row r="140" spans="1:29" x14ac:dyDescent="0.2">
      <c r="A140">
        <v>10</v>
      </c>
      <c r="C140">
        <v>300</v>
      </c>
      <c r="D140">
        <v>300</v>
      </c>
      <c r="E140">
        <v>10</v>
      </c>
      <c r="F140">
        <v>30</v>
      </c>
      <c r="G140">
        <v>0.19999999999999993</v>
      </c>
      <c r="H140">
        <v>0.79999999999999971</v>
      </c>
      <c r="I140">
        <v>9625.0200617402388</v>
      </c>
      <c r="J140">
        <v>404.94616882359406</v>
      </c>
      <c r="K140">
        <v>219.87906356130145</v>
      </c>
      <c r="L140">
        <v>4990.4703305249996</v>
      </c>
      <c r="M140" s="15">
        <f t="shared" si="27"/>
        <v>4634.5497312152393</v>
      </c>
      <c r="N140">
        <v>419.20702450905009</v>
      </c>
      <c r="O140" s="15">
        <f t="shared" si="28"/>
        <v>14.260855685456022</v>
      </c>
      <c r="P140">
        <v>227.18917845550899</v>
      </c>
      <c r="Q140" s="15">
        <f t="shared" si="29"/>
        <v>7.310114894207544</v>
      </c>
      <c r="R140">
        <v>16</v>
      </c>
      <c r="S140">
        <v>16</v>
      </c>
      <c r="T140">
        <v>16</v>
      </c>
      <c r="U140">
        <v>3766.4175061716001</v>
      </c>
      <c r="V140" s="15">
        <f t="shared" si="30"/>
        <v>5858.6025555686392</v>
      </c>
      <c r="W140">
        <v>415.59176088015033</v>
      </c>
      <c r="X140">
        <v>220.4202352641758</v>
      </c>
      <c r="Y140">
        <v>24.2</v>
      </c>
      <c r="Z140">
        <v>11.64</v>
      </c>
      <c r="AA140" s="15">
        <f t="shared" si="31"/>
        <v>-4.3599999999999994</v>
      </c>
      <c r="AB140">
        <v>12.16</v>
      </c>
      <c r="AC140" s="15">
        <f t="shared" si="32"/>
        <v>-3.84</v>
      </c>
    </row>
    <row r="141" spans="1:29" x14ac:dyDescent="0.2">
      <c r="A141">
        <v>11</v>
      </c>
      <c r="C141">
        <v>300</v>
      </c>
      <c r="D141">
        <v>300</v>
      </c>
      <c r="E141">
        <v>10</v>
      </c>
      <c r="F141">
        <v>30</v>
      </c>
      <c r="G141">
        <v>0.19999999999999993</v>
      </c>
      <c r="H141">
        <v>0.19999999999999993</v>
      </c>
      <c r="I141">
        <v>9610.4520787218789</v>
      </c>
      <c r="J141">
        <v>128.22972904739055</v>
      </c>
      <c r="K141">
        <v>512.91891618956333</v>
      </c>
      <c r="L141">
        <v>5022.2413216503992</v>
      </c>
      <c r="M141" s="15">
        <f t="shared" si="27"/>
        <v>4588.2107570714797</v>
      </c>
      <c r="N141">
        <v>128.74633413573213</v>
      </c>
      <c r="O141" s="15">
        <f t="shared" si="28"/>
        <v>0.51660508834157781</v>
      </c>
      <c r="P141">
        <v>514.98533654293044</v>
      </c>
      <c r="Q141" s="15">
        <f t="shared" si="29"/>
        <v>2.0664203533671071</v>
      </c>
      <c r="R141">
        <v>16</v>
      </c>
      <c r="S141">
        <v>16</v>
      </c>
      <c r="T141">
        <v>16</v>
      </c>
      <c r="U141">
        <v>2814.4259059866004</v>
      </c>
      <c r="V141" s="15">
        <f t="shared" si="30"/>
        <v>6796.026172735279</v>
      </c>
      <c r="W141">
        <v>128.59911981398633</v>
      </c>
      <c r="X141">
        <v>514.39647925594704</v>
      </c>
      <c r="Y141">
        <v>30.22</v>
      </c>
      <c r="Z141">
        <v>2.2999999999999998</v>
      </c>
      <c r="AA141" s="15">
        <f t="shared" si="31"/>
        <v>-13.7</v>
      </c>
      <c r="AB141">
        <v>15.48</v>
      </c>
      <c r="AC141" s="15">
        <f t="shared" si="32"/>
        <v>-0.51999999999999957</v>
      </c>
    </row>
    <row r="142" spans="1:29" x14ac:dyDescent="0.2">
      <c r="A142">
        <v>16</v>
      </c>
      <c r="C142">
        <v>300</v>
      </c>
      <c r="D142">
        <v>300</v>
      </c>
      <c r="E142">
        <v>30</v>
      </c>
      <c r="F142">
        <v>10</v>
      </c>
      <c r="G142">
        <v>0.79999999999999971</v>
      </c>
      <c r="H142">
        <v>0.79999999999999971</v>
      </c>
      <c r="I142">
        <v>9597.4335294315006</v>
      </c>
      <c r="J142">
        <v>523.74432881722987</v>
      </c>
      <c r="K142">
        <v>130.93608220430701</v>
      </c>
      <c r="L142">
        <v>5160.9554905438017</v>
      </c>
      <c r="M142" s="15">
        <f t="shared" si="27"/>
        <v>4436.4780388876989</v>
      </c>
      <c r="N142">
        <v>509.62004975962219</v>
      </c>
      <c r="O142" s="15">
        <f t="shared" si="28"/>
        <v>-14.12427905760768</v>
      </c>
      <c r="P142">
        <v>127.40501243990521</v>
      </c>
      <c r="Q142" s="15">
        <f t="shared" si="29"/>
        <v>-3.5310697644018063</v>
      </c>
      <c r="R142">
        <v>16</v>
      </c>
      <c r="S142">
        <v>16</v>
      </c>
      <c r="T142">
        <v>16</v>
      </c>
      <c r="U142">
        <v>2963.7646237338008</v>
      </c>
      <c r="V142" s="15">
        <f t="shared" si="30"/>
        <v>6633.6689056976993</v>
      </c>
      <c r="W142">
        <v>525.13062760439914</v>
      </c>
      <c r="X142">
        <v>131.28265690109944</v>
      </c>
      <c r="Y142">
        <v>29.98</v>
      </c>
      <c r="Z142">
        <v>15.84</v>
      </c>
      <c r="AA142" s="15">
        <f t="shared" si="31"/>
        <v>-0.16000000000000014</v>
      </c>
      <c r="AB142">
        <v>2.1800000000000002</v>
      </c>
      <c r="AC142" s="15">
        <f t="shared" si="32"/>
        <v>-13.82</v>
      </c>
    </row>
    <row r="143" spans="1:29" x14ac:dyDescent="0.2">
      <c r="A143">
        <v>17</v>
      </c>
      <c r="C143">
        <v>300</v>
      </c>
      <c r="D143">
        <v>300</v>
      </c>
      <c r="E143">
        <v>30</v>
      </c>
      <c r="F143">
        <v>10</v>
      </c>
      <c r="G143">
        <v>0.79999999999999971</v>
      </c>
      <c r="H143">
        <v>0.19999999999999993</v>
      </c>
      <c r="I143">
        <v>9797.3547527000392</v>
      </c>
      <c r="J143">
        <v>422.22984327496619</v>
      </c>
      <c r="K143">
        <v>228.56680790653084</v>
      </c>
      <c r="L143">
        <v>5034.6452223706001</v>
      </c>
      <c r="M143" s="15">
        <f t="shared" si="27"/>
        <v>4762.7095303294391</v>
      </c>
      <c r="N143">
        <v>419.01472672305778</v>
      </c>
      <c r="O143" s="15">
        <f t="shared" si="28"/>
        <v>-3.2151165519084088</v>
      </c>
      <c r="P143">
        <v>224.55072074844861</v>
      </c>
      <c r="Q143" s="15">
        <f t="shared" si="29"/>
        <v>-4.0160871580822288</v>
      </c>
      <c r="R143">
        <v>16</v>
      </c>
      <c r="S143">
        <v>16</v>
      </c>
      <c r="T143">
        <v>16</v>
      </c>
      <c r="U143">
        <v>3945.2068408805999</v>
      </c>
      <c r="V143" s="15">
        <f t="shared" si="30"/>
        <v>5852.1479118194393</v>
      </c>
      <c r="W143">
        <v>430.89732640945743</v>
      </c>
      <c r="X143">
        <v>229.1547569866261</v>
      </c>
      <c r="Y143">
        <v>23.58</v>
      </c>
      <c r="Z143">
        <v>12.5</v>
      </c>
      <c r="AA143" s="15">
        <f t="shared" si="31"/>
        <v>-3.5</v>
      </c>
      <c r="AB143">
        <v>11.92</v>
      </c>
      <c r="AC143" s="15">
        <f t="shared" si="32"/>
        <v>-4.08</v>
      </c>
    </row>
    <row r="144" spans="1:29" x14ac:dyDescent="0.2">
      <c r="A144">
        <v>18</v>
      </c>
      <c r="C144">
        <v>300</v>
      </c>
      <c r="D144">
        <v>300</v>
      </c>
      <c r="E144">
        <v>30</v>
      </c>
      <c r="F144">
        <v>30</v>
      </c>
      <c r="G144">
        <v>0.79999999999999971</v>
      </c>
      <c r="H144">
        <v>0.79999999999999971</v>
      </c>
      <c r="I144">
        <v>9703.378070920262</v>
      </c>
      <c r="J144">
        <v>789.69060128726665</v>
      </c>
      <c r="K144">
        <v>197.42265032181626</v>
      </c>
      <c r="L144">
        <v>5088.9549579796012</v>
      </c>
      <c r="M144" s="15">
        <f t="shared" si="27"/>
        <v>4614.4231129406608</v>
      </c>
      <c r="N144">
        <v>782.13336085477215</v>
      </c>
      <c r="O144" s="15">
        <f t="shared" si="28"/>
        <v>-7.5572404324944955</v>
      </c>
      <c r="P144">
        <v>195.53334021369267</v>
      </c>
      <c r="Q144" s="15">
        <f t="shared" si="29"/>
        <v>-1.8893101081235955</v>
      </c>
      <c r="R144">
        <v>16</v>
      </c>
      <c r="S144">
        <v>16</v>
      </c>
      <c r="T144">
        <v>16</v>
      </c>
      <c r="U144">
        <v>3970.0658861275997</v>
      </c>
      <c r="V144" s="15">
        <f t="shared" si="30"/>
        <v>5733.3121847926623</v>
      </c>
      <c r="W144">
        <v>791.01646769134084</v>
      </c>
      <c r="X144">
        <v>197.75411692283487</v>
      </c>
      <c r="Y144">
        <v>23.76</v>
      </c>
      <c r="Z144">
        <v>12.04</v>
      </c>
      <c r="AA144" s="15">
        <f t="shared" si="31"/>
        <v>-3.9600000000000009</v>
      </c>
      <c r="AB144">
        <v>12.2</v>
      </c>
      <c r="AC144" s="15">
        <f t="shared" si="32"/>
        <v>-3.8000000000000007</v>
      </c>
    </row>
    <row r="145" spans="1:29" x14ac:dyDescent="0.2">
      <c r="A145">
        <v>19</v>
      </c>
      <c r="C145">
        <v>300</v>
      </c>
      <c r="D145">
        <v>300</v>
      </c>
      <c r="E145">
        <v>30</v>
      </c>
      <c r="F145">
        <v>30</v>
      </c>
      <c r="G145">
        <v>0.79999999999999971</v>
      </c>
      <c r="H145">
        <v>0.19999999999999993</v>
      </c>
      <c r="I145">
        <v>9996.9993456131815</v>
      </c>
      <c r="J145">
        <v>490.82578312116226</v>
      </c>
      <c r="K145">
        <v>491.78981652185894</v>
      </c>
      <c r="L145">
        <v>5217.8868904252004</v>
      </c>
      <c r="M145" s="15">
        <f t="shared" si="27"/>
        <v>4779.1124551879811</v>
      </c>
      <c r="N145">
        <v>479.43502668461196</v>
      </c>
      <c r="O145" s="15">
        <f t="shared" si="28"/>
        <v>-11.390756436550305</v>
      </c>
      <c r="P145">
        <v>485.39879869633262</v>
      </c>
      <c r="Q145" s="15">
        <f t="shared" si="29"/>
        <v>-6.391017825526319</v>
      </c>
      <c r="R145">
        <v>16</v>
      </c>
      <c r="S145">
        <v>16</v>
      </c>
      <c r="T145">
        <v>16</v>
      </c>
      <c r="U145">
        <v>4166.9372271610009</v>
      </c>
      <c r="V145" s="15">
        <f t="shared" si="30"/>
        <v>5830.0621184521806</v>
      </c>
      <c r="W145">
        <v>493.34968547418799</v>
      </c>
      <c r="X145">
        <v>494.9531529617372</v>
      </c>
      <c r="Y145">
        <v>23.7</v>
      </c>
      <c r="Z145">
        <v>12.06</v>
      </c>
      <c r="AA145" s="15">
        <f t="shared" si="31"/>
        <v>-3.9399999999999995</v>
      </c>
      <c r="AB145">
        <v>12.24</v>
      </c>
      <c r="AC145" s="15">
        <f t="shared" si="32"/>
        <v>-3.76</v>
      </c>
    </row>
    <row r="146" spans="1:29" x14ac:dyDescent="0.2">
      <c r="A146">
        <v>24</v>
      </c>
      <c r="C146">
        <v>300</v>
      </c>
      <c r="D146">
        <v>300</v>
      </c>
      <c r="E146">
        <v>30</v>
      </c>
      <c r="F146">
        <v>10</v>
      </c>
      <c r="G146">
        <v>0.19999999999999993</v>
      </c>
      <c r="H146">
        <v>0.79999999999999971</v>
      </c>
      <c r="I146">
        <v>9604.8262654999671</v>
      </c>
      <c r="J146">
        <v>222.07200848032863</v>
      </c>
      <c r="K146">
        <v>416.02125651960733</v>
      </c>
      <c r="L146">
        <v>5056.4591723297981</v>
      </c>
      <c r="M146" s="15">
        <f t="shared" si="27"/>
        <v>4548.367093170169</v>
      </c>
      <c r="N146">
        <v>227.36202949822237</v>
      </c>
      <c r="O146" s="15">
        <f t="shared" si="28"/>
        <v>5.2900210178937357</v>
      </c>
      <c r="P146">
        <v>419.26842771794247</v>
      </c>
      <c r="Q146" s="15">
        <f t="shared" si="29"/>
        <v>3.2471711983351383</v>
      </c>
      <c r="R146">
        <v>16</v>
      </c>
      <c r="S146">
        <v>16</v>
      </c>
      <c r="T146">
        <v>16</v>
      </c>
      <c r="U146">
        <v>3817.4040834626003</v>
      </c>
      <c r="V146" s="15">
        <f t="shared" si="30"/>
        <v>5787.4221820373668</v>
      </c>
      <c r="W146">
        <v>222.73685826180349</v>
      </c>
      <c r="X146">
        <v>426.23862789766901</v>
      </c>
      <c r="Y146">
        <v>24.22</v>
      </c>
      <c r="Z146">
        <v>12.22</v>
      </c>
      <c r="AA146" s="15">
        <f t="shared" si="31"/>
        <v>-3.7799999999999994</v>
      </c>
      <c r="AB146">
        <v>11.56</v>
      </c>
      <c r="AC146" s="15">
        <f t="shared" si="32"/>
        <v>-4.4399999999999995</v>
      </c>
    </row>
    <row r="147" spans="1:29" x14ac:dyDescent="0.2">
      <c r="A147">
        <v>25</v>
      </c>
      <c r="C147">
        <v>300</v>
      </c>
      <c r="D147">
        <v>300</v>
      </c>
      <c r="E147">
        <v>30</v>
      </c>
      <c r="F147">
        <v>10</v>
      </c>
      <c r="G147">
        <v>0.19999999999999993</v>
      </c>
      <c r="H147">
        <v>0.19999999999999993</v>
      </c>
      <c r="I147">
        <v>9634.9194976600629</v>
      </c>
      <c r="J147">
        <v>127.3546043944238</v>
      </c>
      <c r="K147">
        <v>509.4184175776968</v>
      </c>
      <c r="L147">
        <v>5096.9619418772018</v>
      </c>
      <c r="M147" s="15">
        <f t="shared" si="27"/>
        <v>4537.9575557828612</v>
      </c>
      <c r="N147">
        <v>124.70980151273839</v>
      </c>
      <c r="O147" s="15">
        <f t="shared" si="28"/>
        <v>-2.6448028816854077</v>
      </c>
      <c r="P147">
        <v>498.83920605095489</v>
      </c>
      <c r="Q147" s="15">
        <f t="shared" si="29"/>
        <v>-10.579211526741915</v>
      </c>
      <c r="R147">
        <v>16</v>
      </c>
      <c r="S147">
        <v>16</v>
      </c>
      <c r="T147">
        <v>16</v>
      </c>
      <c r="U147">
        <v>2977.0402073724017</v>
      </c>
      <c r="V147" s="15">
        <f t="shared" si="30"/>
        <v>6657.8792902876612</v>
      </c>
      <c r="W147">
        <v>127.71482570461517</v>
      </c>
      <c r="X147">
        <v>510.85930281846203</v>
      </c>
      <c r="Y147">
        <v>30</v>
      </c>
      <c r="Z147">
        <v>15.66</v>
      </c>
      <c r="AA147" s="15">
        <f t="shared" si="31"/>
        <v>-0.33999999999999986</v>
      </c>
      <c r="AB147">
        <v>2.34</v>
      </c>
      <c r="AC147" s="15">
        <f t="shared" si="32"/>
        <v>-13.66</v>
      </c>
    </row>
    <row r="148" spans="1:29" x14ac:dyDescent="0.2">
      <c r="A148">
        <v>26</v>
      </c>
      <c r="C148">
        <v>300</v>
      </c>
      <c r="D148">
        <v>300</v>
      </c>
      <c r="E148">
        <v>30</v>
      </c>
      <c r="F148">
        <v>30</v>
      </c>
      <c r="G148">
        <v>0.19999999999999993</v>
      </c>
      <c r="H148">
        <v>0.79999999999999971</v>
      </c>
      <c r="I148">
        <v>9610.1847088222621</v>
      </c>
      <c r="J148">
        <v>488.26444664673602</v>
      </c>
      <c r="K148">
        <v>477.9739939160491</v>
      </c>
      <c r="L148">
        <v>4951.1226767398002</v>
      </c>
      <c r="M148" s="15">
        <f t="shared" si="27"/>
        <v>4659.0620320824619</v>
      </c>
      <c r="N148">
        <v>486.7583540472196</v>
      </c>
      <c r="O148" s="15">
        <f t="shared" si="28"/>
        <v>-1.5060925995164212</v>
      </c>
      <c r="P148">
        <v>486.04889757520198</v>
      </c>
      <c r="Q148" s="15">
        <f t="shared" si="29"/>
        <v>8.0749036591528807</v>
      </c>
      <c r="R148">
        <v>16</v>
      </c>
      <c r="S148">
        <v>16</v>
      </c>
      <c r="T148">
        <v>16</v>
      </c>
      <c r="U148">
        <v>3887.7270169024</v>
      </c>
      <c r="V148" s="15">
        <f t="shared" si="30"/>
        <v>5722.4576919198626</v>
      </c>
      <c r="W148">
        <v>490.4714870520109</v>
      </c>
      <c r="X148">
        <v>481.53599946033751</v>
      </c>
      <c r="Y148">
        <v>23.74</v>
      </c>
      <c r="Z148">
        <v>12.04</v>
      </c>
      <c r="AA148" s="15">
        <f t="shared" si="31"/>
        <v>-3.9600000000000009</v>
      </c>
      <c r="AB148">
        <v>12.22</v>
      </c>
      <c r="AC148" s="15">
        <f t="shared" si="32"/>
        <v>-3.7799999999999994</v>
      </c>
    </row>
    <row r="149" spans="1:29" x14ac:dyDescent="0.2">
      <c r="A149">
        <v>27</v>
      </c>
      <c r="C149">
        <v>300</v>
      </c>
      <c r="D149">
        <v>300</v>
      </c>
      <c r="E149">
        <v>30</v>
      </c>
      <c r="F149">
        <v>30</v>
      </c>
      <c r="G149">
        <v>0.19999999999999993</v>
      </c>
      <c r="H149">
        <v>0.19999999999999993</v>
      </c>
      <c r="I149">
        <v>9697.6803283447698</v>
      </c>
      <c r="J149">
        <v>195.9019466193227</v>
      </c>
      <c r="K149">
        <v>783.60778647729194</v>
      </c>
      <c r="L149">
        <v>5014.695951018999</v>
      </c>
      <c r="M149" s="15">
        <f t="shared" si="27"/>
        <v>4682.9843773257708</v>
      </c>
      <c r="N149">
        <v>194.22256027844583</v>
      </c>
      <c r="O149" s="15">
        <f t="shared" si="28"/>
        <v>-1.6793863408768743</v>
      </c>
      <c r="P149">
        <v>776.89024111378444</v>
      </c>
      <c r="Q149" s="15">
        <f t="shared" si="29"/>
        <v>-6.7175453635074973</v>
      </c>
      <c r="R149">
        <v>16</v>
      </c>
      <c r="S149">
        <v>16</v>
      </c>
      <c r="T149">
        <v>16</v>
      </c>
      <c r="U149">
        <v>3830.2511636200006</v>
      </c>
      <c r="V149" s="15">
        <f t="shared" si="30"/>
        <v>5867.4291647247692</v>
      </c>
      <c r="W149">
        <v>196.18909790445298</v>
      </c>
      <c r="X149">
        <v>784.75639161781316</v>
      </c>
      <c r="Y149">
        <v>23.84</v>
      </c>
      <c r="Z149">
        <v>11.82</v>
      </c>
      <c r="AA149" s="15">
        <f t="shared" si="31"/>
        <v>-4.18</v>
      </c>
      <c r="AB149">
        <v>12.34</v>
      </c>
      <c r="AC149" s="15">
        <f t="shared" si="32"/>
        <v>-3.66</v>
      </c>
    </row>
    <row r="150" spans="1:29" x14ac:dyDescent="0.2">
      <c r="A150">
        <v>32</v>
      </c>
      <c r="C150">
        <v>100</v>
      </c>
      <c r="D150">
        <v>300</v>
      </c>
      <c r="E150">
        <v>10</v>
      </c>
      <c r="F150">
        <v>10</v>
      </c>
      <c r="G150">
        <v>0.79999999999999971</v>
      </c>
      <c r="H150">
        <v>0.79999999999999971</v>
      </c>
      <c r="I150">
        <v>6389.6003063276958</v>
      </c>
      <c r="J150">
        <v>262.53693605916391</v>
      </c>
      <c r="K150">
        <v>65.634234014791033</v>
      </c>
      <c r="L150">
        <v>3355.0256004062003</v>
      </c>
      <c r="M150" s="15">
        <f t="shared" ref="M150:M165" si="33">I150-L150</f>
        <v>3034.5747059214955</v>
      </c>
      <c r="N150">
        <v>260.12059511674784</v>
      </c>
      <c r="O150" s="15">
        <f t="shared" ref="O150:O165" si="34">N150-J150</f>
        <v>-2.4163409424160704</v>
      </c>
      <c r="P150">
        <v>65.030148779187073</v>
      </c>
      <c r="Q150" s="15">
        <f t="shared" ref="Q150:Q165" si="35">P150-K150</f>
        <v>-0.60408523560396077</v>
      </c>
      <c r="R150">
        <v>16</v>
      </c>
      <c r="S150">
        <v>16</v>
      </c>
      <c r="T150">
        <v>16</v>
      </c>
      <c r="U150">
        <v>1890.9354812678</v>
      </c>
      <c r="V150" s="15">
        <f t="shared" ref="V150:V165" si="36">I150-U150</f>
        <v>4498.6648250598955</v>
      </c>
      <c r="W150">
        <v>263.00192310004962</v>
      </c>
      <c r="X150">
        <v>65.750480775012505</v>
      </c>
      <c r="Y150">
        <v>22.48</v>
      </c>
      <c r="Z150">
        <v>21.8</v>
      </c>
      <c r="AA150" s="15">
        <f t="shared" ref="AA150:AA165" si="37">Z150-16</f>
        <v>5.8000000000000007</v>
      </c>
      <c r="AB150">
        <v>3.72</v>
      </c>
      <c r="AC150" s="15">
        <f t="shared" ref="AC150:AC165" si="38">AB150-16</f>
        <v>-12.28</v>
      </c>
    </row>
    <row r="151" spans="1:29" x14ac:dyDescent="0.2">
      <c r="A151">
        <v>33</v>
      </c>
      <c r="C151">
        <v>100</v>
      </c>
      <c r="D151">
        <v>300</v>
      </c>
      <c r="E151">
        <v>10</v>
      </c>
      <c r="F151">
        <v>10</v>
      </c>
      <c r="G151">
        <v>0.79999999999999971</v>
      </c>
      <c r="H151">
        <v>0.19999999999999993</v>
      </c>
      <c r="I151">
        <v>6444.1894495422803</v>
      </c>
      <c r="J151">
        <v>163.59235073009319</v>
      </c>
      <c r="K151">
        <v>162.39771496687897</v>
      </c>
      <c r="L151">
        <v>3376.6666507233995</v>
      </c>
      <c r="M151" s="15">
        <f t="shared" si="33"/>
        <v>3067.5227988188808</v>
      </c>
      <c r="N151">
        <v>162.5424223926637</v>
      </c>
      <c r="O151" s="15">
        <f t="shared" si="34"/>
        <v>-1.0499283374294919</v>
      </c>
      <c r="P151">
        <v>167.7810837413075</v>
      </c>
      <c r="Q151" s="15">
        <f t="shared" si="35"/>
        <v>5.3833687744285328</v>
      </c>
      <c r="R151">
        <v>16</v>
      </c>
      <c r="S151">
        <v>16</v>
      </c>
      <c r="T151">
        <v>16</v>
      </c>
      <c r="U151">
        <v>2591.4592658490001</v>
      </c>
      <c r="V151" s="15">
        <f t="shared" si="36"/>
        <v>3852.7301836932802</v>
      </c>
      <c r="W151">
        <v>166.99486975690223</v>
      </c>
      <c r="X151">
        <v>162.91937413553413</v>
      </c>
      <c r="Y151">
        <v>23.52</v>
      </c>
      <c r="Z151">
        <v>12.58</v>
      </c>
      <c r="AA151" s="15">
        <f t="shared" si="37"/>
        <v>-3.42</v>
      </c>
      <c r="AB151">
        <v>11.9</v>
      </c>
      <c r="AC151" s="15">
        <f t="shared" si="38"/>
        <v>-4.0999999999999996</v>
      </c>
    </row>
    <row r="152" spans="1:29" x14ac:dyDescent="0.2">
      <c r="A152">
        <v>34</v>
      </c>
      <c r="C152">
        <v>100</v>
      </c>
      <c r="D152">
        <v>300</v>
      </c>
      <c r="E152">
        <v>10</v>
      </c>
      <c r="F152">
        <v>30</v>
      </c>
      <c r="G152">
        <v>0.79999999999999971</v>
      </c>
      <c r="H152">
        <v>0.79999999999999971</v>
      </c>
      <c r="I152">
        <v>6457.459989709776</v>
      </c>
      <c r="J152">
        <v>530.41281828878414</v>
      </c>
      <c r="K152">
        <v>132.60320457219569</v>
      </c>
      <c r="L152">
        <v>3364.0108707698</v>
      </c>
      <c r="M152" s="15">
        <f t="shared" si="33"/>
        <v>3093.449118939976</v>
      </c>
      <c r="N152">
        <v>514.89376260940628</v>
      </c>
      <c r="O152" s="15">
        <f t="shared" si="34"/>
        <v>-15.519055679377857</v>
      </c>
      <c r="P152">
        <v>128.72344065235129</v>
      </c>
      <c r="Q152" s="15">
        <f t="shared" si="35"/>
        <v>-3.8797639198444074</v>
      </c>
      <c r="R152">
        <v>16</v>
      </c>
      <c r="S152">
        <v>16</v>
      </c>
      <c r="T152">
        <v>16</v>
      </c>
      <c r="U152">
        <v>2662.2359336821996</v>
      </c>
      <c r="V152" s="15">
        <f t="shared" si="36"/>
        <v>3795.2240560275764</v>
      </c>
      <c r="W152">
        <v>530.94950405521718</v>
      </c>
      <c r="X152">
        <v>132.73737601380392</v>
      </c>
      <c r="Y152">
        <v>24.9</v>
      </c>
      <c r="Z152">
        <v>10.24</v>
      </c>
      <c r="AA152" s="15">
        <f t="shared" si="37"/>
        <v>-5.76</v>
      </c>
      <c r="AB152">
        <v>12.86</v>
      </c>
      <c r="AC152" s="15">
        <f t="shared" si="38"/>
        <v>-3.1400000000000006</v>
      </c>
    </row>
    <row r="153" spans="1:29" x14ac:dyDescent="0.2">
      <c r="A153">
        <v>35</v>
      </c>
      <c r="C153">
        <v>100</v>
      </c>
      <c r="D153">
        <v>300</v>
      </c>
      <c r="E153">
        <v>10</v>
      </c>
      <c r="F153">
        <v>30</v>
      </c>
      <c r="G153">
        <v>0.79999999999999971</v>
      </c>
      <c r="H153">
        <v>0.19999999999999993</v>
      </c>
      <c r="I153">
        <v>6408.6783448575588</v>
      </c>
      <c r="J153">
        <v>230.34372735434931</v>
      </c>
      <c r="K153">
        <v>430.75482806450788</v>
      </c>
      <c r="L153">
        <v>3333.0547428028012</v>
      </c>
      <c r="M153" s="15">
        <f t="shared" si="33"/>
        <v>3075.6236020547576</v>
      </c>
      <c r="N153">
        <v>225.23399063878986</v>
      </c>
      <c r="O153" s="15">
        <f t="shared" si="34"/>
        <v>-5.1097367155594497</v>
      </c>
      <c r="P153">
        <v>417.37110748257476</v>
      </c>
      <c r="Q153" s="15">
        <f t="shared" si="35"/>
        <v>-13.383720581933119</v>
      </c>
      <c r="R153">
        <v>16</v>
      </c>
      <c r="S153">
        <v>16</v>
      </c>
      <c r="T153">
        <v>16</v>
      </c>
      <c r="U153">
        <v>2738.1250358084008</v>
      </c>
      <c r="V153" s="15">
        <f t="shared" si="36"/>
        <v>3670.5533090491581</v>
      </c>
      <c r="W153">
        <v>230.87859819000249</v>
      </c>
      <c r="X153">
        <v>433.75720946317045</v>
      </c>
      <c r="Y153">
        <v>23.3</v>
      </c>
      <c r="Z153">
        <v>12.34</v>
      </c>
      <c r="AA153" s="15">
        <f t="shared" si="37"/>
        <v>-3.66</v>
      </c>
      <c r="AB153">
        <v>12.36</v>
      </c>
      <c r="AC153" s="15">
        <f t="shared" si="38"/>
        <v>-3.6400000000000006</v>
      </c>
    </row>
    <row r="154" spans="1:29" x14ac:dyDescent="0.2">
      <c r="A154">
        <v>40</v>
      </c>
      <c r="C154">
        <v>100</v>
      </c>
      <c r="D154">
        <v>300</v>
      </c>
      <c r="E154">
        <v>10</v>
      </c>
      <c r="F154">
        <v>10</v>
      </c>
      <c r="G154">
        <v>0.19999999999999993</v>
      </c>
      <c r="H154">
        <v>0.79999999999999971</v>
      </c>
      <c r="I154">
        <v>6495.9521206394475</v>
      </c>
      <c r="J154">
        <v>164.79442634994638</v>
      </c>
      <c r="K154">
        <v>160.63205409075135</v>
      </c>
      <c r="L154">
        <v>3213.0672173696007</v>
      </c>
      <c r="M154" s="15">
        <f t="shared" si="33"/>
        <v>3282.8849032698467</v>
      </c>
      <c r="N154">
        <v>165.48318630947585</v>
      </c>
      <c r="O154" s="15">
        <f t="shared" si="34"/>
        <v>0.68875995952947733</v>
      </c>
      <c r="P154">
        <v>161.62936208283983</v>
      </c>
      <c r="Q154" s="15">
        <f t="shared" si="35"/>
        <v>0.99730799208847998</v>
      </c>
      <c r="R154">
        <v>16</v>
      </c>
      <c r="S154">
        <v>16</v>
      </c>
      <c r="T154">
        <v>16</v>
      </c>
      <c r="U154">
        <v>2563.4887236179998</v>
      </c>
      <c r="V154" s="15">
        <f t="shared" si="36"/>
        <v>3932.4633970214477</v>
      </c>
      <c r="W154">
        <v>165.14543494201524</v>
      </c>
      <c r="X154">
        <v>164.87713440526551</v>
      </c>
      <c r="Y154">
        <v>23.06</v>
      </c>
      <c r="Z154">
        <v>12.76</v>
      </c>
      <c r="AA154" s="15">
        <f t="shared" si="37"/>
        <v>-3.24</v>
      </c>
      <c r="AB154">
        <v>12.18</v>
      </c>
      <c r="AC154" s="15">
        <f t="shared" si="38"/>
        <v>-3.8200000000000003</v>
      </c>
    </row>
    <row r="155" spans="1:29" x14ac:dyDescent="0.2">
      <c r="A155">
        <v>41</v>
      </c>
      <c r="C155">
        <v>100</v>
      </c>
      <c r="D155">
        <v>300</v>
      </c>
      <c r="E155">
        <v>10</v>
      </c>
      <c r="F155">
        <v>10</v>
      </c>
      <c r="G155">
        <v>0.19999999999999993</v>
      </c>
      <c r="H155">
        <v>0.19999999999999993</v>
      </c>
      <c r="I155">
        <v>6473.616464955935</v>
      </c>
      <c r="J155">
        <v>64.744583344111575</v>
      </c>
      <c r="K155">
        <v>258.97833337644596</v>
      </c>
      <c r="L155">
        <v>3341.3864608213999</v>
      </c>
      <c r="M155" s="15">
        <f t="shared" si="33"/>
        <v>3132.2300041345352</v>
      </c>
      <c r="N155">
        <v>65.726545907547703</v>
      </c>
      <c r="O155" s="15">
        <f t="shared" si="34"/>
        <v>0.98196256343612731</v>
      </c>
      <c r="P155">
        <v>262.90618363019047</v>
      </c>
      <c r="Q155" s="15">
        <f t="shared" si="35"/>
        <v>3.9278502537445092</v>
      </c>
      <c r="R155">
        <v>16</v>
      </c>
      <c r="S155">
        <v>16</v>
      </c>
      <c r="T155">
        <v>16</v>
      </c>
      <c r="U155">
        <v>1796.1547361632004</v>
      </c>
      <c r="V155" s="15">
        <f t="shared" si="36"/>
        <v>4677.4617287927349</v>
      </c>
      <c r="W155">
        <v>64.869744112897763</v>
      </c>
      <c r="X155">
        <v>259.47897645159077</v>
      </c>
      <c r="Y155">
        <v>23.42</v>
      </c>
      <c r="Z155">
        <v>20.98</v>
      </c>
      <c r="AA155" s="15">
        <f t="shared" si="37"/>
        <v>4.9800000000000004</v>
      </c>
      <c r="AB155">
        <v>3.6</v>
      </c>
      <c r="AC155" s="15">
        <f t="shared" si="38"/>
        <v>-12.4</v>
      </c>
    </row>
    <row r="156" spans="1:29" x14ac:dyDescent="0.2">
      <c r="A156">
        <v>42</v>
      </c>
      <c r="C156">
        <v>100</v>
      </c>
      <c r="D156">
        <v>300</v>
      </c>
      <c r="E156">
        <v>10</v>
      </c>
      <c r="F156">
        <v>30</v>
      </c>
      <c r="G156">
        <v>0.19999999999999993</v>
      </c>
      <c r="H156">
        <v>0.79999999999999971</v>
      </c>
      <c r="I156">
        <v>6437.1231409284073</v>
      </c>
      <c r="J156">
        <v>416.63664643181596</v>
      </c>
      <c r="K156">
        <v>227.74939741036539</v>
      </c>
      <c r="L156">
        <v>3193.3877869123999</v>
      </c>
      <c r="M156" s="15">
        <f t="shared" si="33"/>
        <v>3243.7353540160075</v>
      </c>
      <c r="N156">
        <v>417.44112500143206</v>
      </c>
      <c r="O156" s="15">
        <f t="shared" si="34"/>
        <v>0.80447856961609432</v>
      </c>
      <c r="P156">
        <v>223.91182981113704</v>
      </c>
      <c r="Q156" s="15">
        <f t="shared" si="35"/>
        <v>-3.8375675992283504</v>
      </c>
      <c r="R156">
        <v>16</v>
      </c>
      <c r="S156">
        <v>16</v>
      </c>
      <c r="T156">
        <v>16</v>
      </c>
      <c r="U156">
        <v>2540.6056629103996</v>
      </c>
      <c r="V156" s="15">
        <f t="shared" si="36"/>
        <v>3896.5174780180078</v>
      </c>
      <c r="W156">
        <v>418.85322316184977</v>
      </c>
      <c r="X156">
        <v>229.05143907466237</v>
      </c>
      <c r="Y156">
        <v>23.44</v>
      </c>
      <c r="Z156">
        <v>12.52</v>
      </c>
      <c r="AA156" s="15">
        <f t="shared" si="37"/>
        <v>-3.4800000000000004</v>
      </c>
      <c r="AB156">
        <v>12.04</v>
      </c>
      <c r="AC156" s="15">
        <f t="shared" si="38"/>
        <v>-3.9600000000000009</v>
      </c>
    </row>
    <row r="157" spans="1:29" x14ac:dyDescent="0.2">
      <c r="A157">
        <v>43</v>
      </c>
      <c r="C157">
        <v>100</v>
      </c>
      <c r="D157">
        <v>300</v>
      </c>
      <c r="E157">
        <v>10</v>
      </c>
      <c r="F157">
        <v>30</v>
      </c>
      <c r="G157">
        <v>0.19999999999999993</v>
      </c>
      <c r="H157">
        <v>0.19999999999999993</v>
      </c>
      <c r="I157">
        <v>6418.6109833702139</v>
      </c>
      <c r="J157">
        <v>129.72972309510561</v>
      </c>
      <c r="K157">
        <v>518.91889238042404</v>
      </c>
      <c r="L157">
        <v>3356.6127605583997</v>
      </c>
      <c r="M157" s="15">
        <f t="shared" si="33"/>
        <v>3061.9982228118142</v>
      </c>
      <c r="N157">
        <v>129.0745964984763</v>
      </c>
      <c r="O157" s="15">
        <f t="shared" si="34"/>
        <v>-0.65512659662931583</v>
      </c>
      <c r="P157">
        <v>516.29838599390666</v>
      </c>
      <c r="Q157" s="15">
        <f t="shared" si="35"/>
        <v>-2.620506386517377</v>
      </c>
      <c r="R157">
        <v>16</v>
      </c>
      <c r="S157">
        <v>16</v>
      </c>
      <c r="T157">
        <v>16</v>
      </c>
      <c r="U157">
        <v>2574.5007356803994</v>
      </c>
      <c r="V157" s="15">
        <f t="shared" si="36"/>
        <v>3844.1102476898145</v>
      </c>
      <c r="W157">
        <v>129.89457969007569</v>
      </c>
      <c r="X157">
        <v>519.5783187603048</v>
      </c>
      <c r="Y157">
        <v>24.74</v>
      </c>
      <c r="Z157">
        <v>11.04</v>
      </c>
      <c r="AA157" s="15">
        <f t="shared" si="37"/>
        <v>-4.9600000000000009</v>
      </c>
      <c r="AB157">
        <v>12.22</v>
      </c>
      <c r="AC157" s="15">
        <f t="shared" si="38"/>
        <v>-3.7799999999999994</v>
      </c>
    </row>
    <row r="158" spans="1:29" x14ac:dyDescent="0.2">
      <c r="A158">
        <v>48</v>
      </c>
      <c r="C158">
        <v>100</v>
      </c>
      <c r="D158">
        <v>300</v>
      </c>
      <c r="E158">
        <v>30</v>
      </c>
      <c r="F158">
        <v>10</v>
      </c>
      <c r="G158">
        <v>0.79999999999999971</v>
      </c>
      <c r="H158">
        <v>0.79999999999999971</v>
      </c>
      <c r="I158">
        <v>6333.8692753470086</v>
      </c>
      <c r="J158">
        <v>524.07594779374676</v>
      </c>
      <c r="K158">
        <v>131.01898694843629</v>
      </c>
      <c r="L158">
        <v>3246.0012874257982</v>
      </c>
      <c r="M158" s="15">
        <f t="shared" si="33"/>
        <v>3087.8679879212104</v>
      </c>
      <c r="N158">
        <v>518.95080466658442</v>
      </c>
      <c r="O158" s="15">
        <f t="shared" si="34"/>
        <v>-5.125143127162346</v>
      </c>
      <c r="P158">
        <v>129.73770116664573</v>
      </c>
      <c r="Q158" s="15">
        <f t="shared" si="35"/>
        <v>-1.2812857817905581</v>
      </c>
      <c r="R158">
        <v>16</v>
      </c>
      <c r="S158">
        <v>16</v>
      </c>
      <c r="T158">
        <v>16</v>
      </c>
      <c r="U158">
        <v>980.28405554299979</v>
      </c>
      <c r="V158" s="15">
        <f t="shared" si="36"/>
        <v>5353.5852198040084</v>
      </c>
      <c r="W158">
        <v>525.8899958784508</v>
      </c>
      <c r="X158">
        <v>131.4724989696123</v>
      </c>
      <c r="Y158">
        <v>30.8</v>
      </c>
      <c r="Z158">
        <v>16.52</v>
      </c>
      <c r="AA158" s="15">
        <f t="shared" si="37"/>
        <v>0.51999999999999957</v>
      </c>
      <c r="AB158">
        <v>0.68</v>
      </c>
      <c r="AC158" s="15">
        <f t="shared" si="38"/>
        <v>-15.32</v>
      </c>
    </row>
    <row r="159" spans="1:29" x14ac:dyDescent="0.2">
      <c r="A159">
        <v>49</v>
      </c>
      <c r="C159">
        <v>100</v>
      </c>
      <c r="D159">
        <v>300</v>
      </c>
      <c r="E159">
        <v>30</v>
      </c>
      <c r="F159">
        <v>10</v>
      </c>
      <c r="G159">
        <v>0.79999999999999971</v>
      </c>
      <c r="H159">
        <v>0.19999999999999993</v>
      </c>
      <c r="I159">
        <v>6483.6004256051556</v>
      </c>
      <c r="J159">
        <v>424.27853220212347</v>
      </c>
      <c r="K159">
        <v>228.25847856380656</v>
      </c>
      <c r="L159">
        <v>3362.6541003273996</v>
      </c>
      <c r="M159" s="15">
        <f t="shared" si="33"/>
        <v>3120.9463252777559</v>
      </c>
      <c r="N159">
        <v>419.75347371814308</v>
      </c>
      <c r="O159" s="15">
        <f t="shared" si="34"/>
        <v>-4.5250584839803878</v>
      </c>
      <c r="P159">
        <v>226.92902539409829</v>
      </c>
      <c r="Q159" s="15">
        <f t="shared" si="35"/>
        <v>-1.3294531697082732</v>
      </c>
      <c r="R159">
        <v>16</v>
      </c>
      <c r="S159">
        <v>16</v>
      </c>
      <c r="T159">
        <v>16</v>
      </c>
      <c r="U159">
        <v>2144.9314814250001</v>
      </c>
      <c r="V159" s="15">
        <f t="shared" si="36"/>
        <v>4338.6689441801554</v>
      </c>
      <c r="W159">
        <v>686.82357136560995</v>
      </c>
      <c r="X159">
        <v>228.5335095773774</v>
      </c>
      <c r="Y159">
        <v>20.3</v>
      </c>
      <c r="Z159">
        <v>22.06</v>
      </c>
      <c r="AA159" s="15">
        <f t="shared" si="37"/>
        <v>6.0599999999999987</v>
      </c>
      <c r="AB159">
        <v>5.64</v>
      </c>
      <c r="AC159" s="15">
        <f t="shared" si="38"/>
        <v>-10.36</v>
      </c>
    </row>
    <row r="160" spans="1:29" x14ac:dyDescent="0.2">
      <c r="A160">
        <v>50</v>
      </c>
      <c r="C160">
        <v>100</v>
      </c>
      <c r="D160">
        <v>300</v>
      </c>
      <c r="E160">
        <v>30</v>
      </c>
      <c r="F160">
        <v>30</v>
      </c>
      <c r="G160">
        <v>0.79999999999999971</v>
      </c>
      <c r="H160">
        <v>0.79999999999999971</v>
      </c>
      <c r="I160">
        <v>6538.6204320091638</v>
      </c>
      <c r="J160">
        <v>788.80366196092064</v>
      </c>
      <c r="K160">
        <v>197.20091549022968</v>
      </c>
      <c r="L160">
        <v>3327.6950284028003</v>
      </c>
      <c r="M160" s="15">
        <f t="shared" si="33"/>
        <v>3210.9254036063635</v>
      </c>
      <c r="N160">
        <v>795.44229928797358</v>
      </c>
      <c r="O160" s="15">
        <f t="shared" si="34"/>
        <v>6.6386373270529475</v>
      </c>
      <c r="P160">
        <v>198.86057482199297</v>
      </c>
      <c r="Q160" s="15">
        <f t="shared" si="35"/>
        <v>1.6596593317632937</v>
      </c>
      <c r="R160">
        <v>16</v>
      </c>
      <c r="S160">
        <v>16</v>
      </c>
      <c r="T160">
        <v>16</v>
      </c>
      <c r="U160">
        <v>1744.2469852048002</v>
      </c>
      <c r="V160" s="15">
        <f t="shared" si="36"/>
        <v>4794.373446804364</v>
      </c>
      <c r="W160">
        <v>790.07712198071431</v>
      </c>
      <c r="X160">
        <v>197.51928049517829</v>
      </c>
      <c r="Y160">
        <v>23.12</v>
      </c>
      <c r="Z160">
        <v>21.44</v>
      </c>
      <c r="AA160" s="15">
        <f t="shared" si="37"/>
        <v>5.4400000000000013</v>
      </c>
      <c r="AB160">
        <v>3.44</v>
      </c>
      <c r="AC160" s="15">
        <f t="shared" si="38"/>
        <v>-12.56</v>
      </c>
    </row>
    <row r="161" spans="1:31" x14ac:dyDescent="0.2">
      <c r="A161">
        <v>51</v>
      </c>
      <c r="C161">
        <v>100</v>
      </c>
      <c r="D161">
        <v>300</v>
      </c>
      <c r="E161">
        <v>30</v>
      </c>
      <c r="F161">
        <v>30</v>
      </c>
      <c r="G161">
        <v>0.79999999999999971</v>
      </c>
      <c r="H161">
        <v>0.19999999999999993</v>
      </c>
      <c r="I161">
        <v>6316.0515648535102</v>
      </c>
      <c r="J161">
        <v>474.52834355475335</v>
      </c>
      <c r="K161">
        <v>484.13580498833335</v>
      </c>
      <c r="L161">
        <v>3262.3175542807994</v>
      </c>
      <c r="M161" s="15">
        <f t="shared" si="33"/>
        <v>3053.7340105727108</v>
      </c>
      <c r="N161">
        <v>485.24699159883681</v>
      </c>
      <c r="O161" s="15">
        <f t="shared" si="34"/>
        <v>10.718648044083466</v>
      </c>
      <c r="P161">
        <v>481.25373455178334</v>
      </c>
      <c r="Q161" s="15">
        <f t="shared" si="35"/>
        <v>-2.8820704365500092</v>
      </c>
      <c r="R161">
        <v>16</v>
      </c>
      <c r="S161">
        <v>16</v>
      </c>
      <c r="T161">
        <v>16</v>
      </c>
      <c r="U161">
        <v>2561.1229680562001</v>
      </c>
      <c r="V161" s="15">
        <f t="shared" si="36"/>
        <v>3754.9285967973101</v>
      </c>
      <c r="W161">
        <v>488.15977197650187</v>
      </c>
      <c r="X161">
        <v>485.23800756949356</v>
      </c>
      <c r="Y161">
        <v>23.58</v>
      </c>
      <c r="Z161">
        <v>12.28</v>
      </c>
      <c r="AA161" s="15">
        <f t="shared" si="37"/>
        <v>-3.7200000000000006</v>
      </c>
      <c r="AB161">
        <v>12.14</v>
      </c>
      <c r="AC161" s="15">
        <f t="shared" si="38"/>
        <v>-3.8599999999999994</v>
      </c>
    </row>
    <row r="162" spans="1:31" x14ac:dyDescent="0.2">
      <c r="A162">
        <v>56</v>
      </c>
      <c r="C162">
        <v>100</v>
      </c>
      <c r="D162">
        <v>300</v>
      </c>
      <c r="E162">
        <v>30</v>
      </c>
      <c r="F162">
        <v>10</v>
      </c>
      <c r="G162">
        <v>0.19999999999999993</v>
      </c>
      <c r="H162">
        <v>0.79999999999999971</v>
      </c>
      <c r="I162">
        <v>6454.9578286399083</v>
      </c>
      <c r="J162">
        <v>229.75210694626935</v>
      </c>
      <c r="K162">
        <v>422.97964010969093</v>
      </c>
      <c r="L162">
        <v>3342.5889052573989</v>
      </c>
      <c r="M162" s="15">
        <f t="shared" si="33"/>
        <v>3112.3689233825094</v>
      </c>
      <c r="N162">
        <v>228.0850069169168</v>
      </c>
      <c r="O162" s="15">
        <f t="shared" si="34"/>
        <v>-1.6671000293525537</v>
      </c>
      <c r="P162">
        <v>418.39979278783022</v>
      </c>
      <c r="Q162" s="15">
        <f t="shared" si="35"/>
        <v>-4.5798473218607114</v>
      </c>
      <c r="R162">
        <v>16</v>
      </c>
      <c r="S162">
        <v>16</v>
      </c>
      <c r="T162">
        <v>16</v>
      </c>
      <c r="U162">
        <v>2165.7069485020002</v>
      </c>
      <c r="V162" s="15">
        <f t="shared" si="36"/>
        <v>4289.2508801379081</v>
      </c>
      <c r="W162">
        <v>230.06782010906318</v>
      </c>
      <c r="X162">
        <v>699.56220988995153</v>
      </c>
      <c r="Y162">
        <v>20.52</v>
      </c>
      <c r="Z162">
        <v>22.04</v>
      </c>
      <c r="AA162" s="15">
        <f t="shared" si="37"/>
        <v>6.0399999999999991</v>
      </c>
      <c r="AB162">
        <v>5.44</v>
      </c>
      <c r="AC162" s="15">
        <f t="shared" si="38"/>
        <v>-10.559999999999999</v>
      </c>
    </row>
    <row r="163" spans="1:31" x14ac:dyDescent="0.2">
      <c r="A163">
        <v>57</v>
      </c>
      <c r="C163">
        <v>100</v>
      </c>
      <c r="D163">
        <v>300</v>
      </c>
      <c r="E163">
        <v>30</v>
      </c>
      <c r="F163">
        <v>10</v>
      </c>
      <c r="G163">
        <v>0.19999999999999993</v>
      </c>
      <c r="H163">
        <v>0.19999999999999993</v>
      </c>
      <c r="I163">
        <v>6551.1716114738665</v>
      </c>
      <c r="J163">
        <v>129.19272170381171</v>
      </c>
      <c r="K163">
        <v>516.77088681524856</v>
      </c>
      <c r="L163">
        <v>3372.001816818401</v>
      </c>
      <c r="M163" s="15">
        <f t="shared" si="33"/>
        <v>3179.1697946554655</v>
      </c>
      <c r="N163">
        <v>127.55755628659986</v>
      </c>
      <c r="O163" s="15">
        <f t="shared" si="34"/>
        <v>-1.6351654172118515</v>
      </c>
      <c r="P163">
        <v>510.2302251464007</v>
      </c>
      <c r="Q163" s="15">
        <f t="shared" si="35"/>
        <v>-6.5406616688478607</v>
      </c>
      <c r="R163">
        <v>16</v>
      </c>
      <c r="S163">
        <v>16</v>
      </c>
      <c r="T163">
        <v>16</v>
      </c>
      <c r="U163">
        <v>985.37994742900003</v>
      </c>
      <c r="V163" s="15">
        <f t="shared" si="36"/>
        <v>5565.7916640448666</v>
      </c>
      <c r="W163">
        <v>129.62014318855205</v>
      </c>
      <c r="X163">
        <v>518.48057275420945</v>
      </c>
      <c r="Y163">
        <v>30.84</v>
      </c>
      <c r="Z163">
        <v>16.54</v>
      </c>
      <c r="AA163" s="15">
        <f t="shared" si="37"/>
        <v>0.53999999999999915</v>
      </c>
      <c r="AB163">
        <v>0.62</v>
      </c>
      <c r="AC163" s="15">
        <f t="shared" si="38"/>
        <v>-15.38</v>
      </c>
    </row>
    <row r="164" spans="1:31" x14ac:dyDescent="0.2">
      <c r="A164">
        <v>58</v>
      </c>
      <c r="C164">
        <v>100</v>
      </c>
      <c r="D164">
        <v>300</v>
      </c>
      <c r="E164">
        <v>30</v>
      </c>
      <c r="F164">
        <v>30</v>
      </c>
      <c r="G164">
        <v>0.19999999999999993</v>
      </c>
      <c r="H164">
        <v>0.79999999999999971</v>
      </c>
      <c r="I164">
        <v>6610.4534925318812</v>
      </c>
      <c r="J164">
        <v>484.35773454128946</v>
      </c>
      <c r="K164">
        <v>484.2200167440725</v>
      </c>
      <c r="L164">
        <v>3328.7483036218</v>
      </c>
      <c r="M164" s="15">
        <f t="shared" si="33"/>
        <v>3281.7051889100812</v>
      </c>
      <c r="N164">
        <v>483.55259249312672</v>
      </c>
      <c r="O164" s="15">
        <f t="shared" si="34"/>
        <v>-0.80514204816273605</v>
      </c>
      <c r="P164">
        <v>487.14614148633552</v>
      </c>
      <c r="Q164" s="15">
        <f t="shared" si="35"/>
        <v>2.9261247422630277</v>
      </c>
      <c r="R164">
        <v>16</v>
      </c>
      <c r="S164">
        <v>16</v>
      </c>
      <c r="T164">
        <v>16</v>
      </c>
      <c r="U164">
        <v>2606.7960096612001</v>
      </c>
      <c r="V164" s="15">
        <f t="shared" si="36"/>
        <v>4003.6574828706812</v>
      </c>
      <c r="W164">
        <v>485.48319398164034</v>
      </c>
      <c r="X164">
        <v>496.80313139052618</v>
      </c>
      <c r="Y164">
        <v>23.52</v>
      </c>
      <c r="Z164">
        <v>12.36</v>
      </c>
      <c r="AA164" s="15">
        <f t="shared" si="37"/>
        <v>-3.6400000000000006</v>
      </c>
      <c r="AB164">
        <v>12.12</v>
      </c>
      <c r="AC164" s="15">
        <f t="shared" si="38"/>
        <v>-3.8800000000000008</v>
      </c>
    </row>
    <row r="165" spans="1:31" x14ac:dyDescent="0.2">
      <c r="A165">
        <v>59</v>
      </c>
      <c r="C165">
        <v>100</v>
      </c>
      <c r="D165">
        <v>300</v>
      </c>
      <c r="E165">
        <v>30</v>
      </c>
      <c r="F165">
        <v>30</v>
      </c>
      <c r="G165">
        <v>0.19999999999999993</v>
      </c>
      <c r="H165">
        <v>0.19999999999999993</v>
      </c>
      <c r="I165">
        <v>6327.808164838103</v>
      </c>
      <c r="J165">
        <v>190.97298048495747</v>
      </c>
      <c r="K165">
        <v>763.89192193983172</v>
      </c>
      <c r="L165">
        <v>3228.0707570629997</v>
      </c>
      <c r="M165" s="15">
        <f t="shared" si="33"/>
        <v>3099.7374077751033</v>
      </c>
      <c r="N165">
        <v>190.83873152068793</v>
      </c>
      <c r="O165" s="15">
        <f t="shared" si="34"/>
        <v>-0.13424896426954547</v>
      </c>
      <c r="P165">
        <v>763.35492608275365</v>
      </c>
      <c r="Q165" s="15">
        <f t="shared" si="35"/>
        <v>-0.53699585707806818</v>
      </c>
      <c r="R165">
        <v>16</v>
      </c>
      <c r="S165">
        <v>16</v>
      </c>
      <c r="T165">
        <v>16</v>
      </c>
      <c r="U165">
        <v>1723.2065152250004</v>
      </c>
      <c r="V165" s="15">
        <f t="shared" si="36"/>
        <v>4604.6016496131024</v>
      </c>
      <c r="W165">
        <v>191.4007837353272</v>
      </c>
      <c r="X165">
        <v>765.6031349413106</v>
      </c>
      <c r="Y165">
        <v>23.16</v>
      </c>
      <c r="Z165">
        <v>21.28</v>
      </c>
      <c r="AA165" s="15">
        <f t="shared" si="37"/>
        <v>5.2800000000000011</v>
      </c>
      <c r="AB165">
        <v>3.56</v>
      </c>
      <c r="AC165" s="15">
        <f t="shared" si="38"/>
        <v>-12.44</v>
      </c>
    </row>
    <row r="166" spans="1:31" x14ac:dyDescent="0.2">
      <c r="H166" s="21" t="s">
        <v>139</v>
      </c>
      <c r="I166" s="21">
        <f>AVERAGE(I134:I165)</f>
        <v>8068.734978769</v>
      </c>
      <c r="J166" s="21">
        <f t="shared" ref="J166:AC166" si="39">AVERAGE(J134:J165)</f>
        <v>324.50560232522184</v>
      </c>
      <c r="K166" s="21">
        <f t="shared" si="39"/>
        <v>323.59987916331306</v>
      </c>
      <c r="L166" s="22">
        <f t="shared" si="39"/>
        <v>4185.0953624001322</v>
      </c>
      <c r="M166" s="16">
        <f t="shared" si="39"/>
        <v>3883.6396163688692</v>
      </c>
      <c r="N166" s="22">
        <f t="shared" si="39"/>
        <v>323.33384628074043</v>
      </c>
      <c r="O166" s="16">
        <f t="shared" si="39"/>
        <v>-1.1717560444813655</v>
      </c>
      <c r="P166" s="22">
        <f t="shared" si="39"/>
        <v>322.09461351877832</v>
      </c>
      <c r="Q166" s="16">
        <f t="shared" si="39"/>
        <v>-1.5052656445346626</v>
      </c>
      <c r="R166" s="22">
        <f t="shared" si="39"/>
        <v>16</v>
      </c>
      <c r="S166" s="22">
        <f t="shared" si="39"/>
        <v>16</v>
      </c>
      <c r="T166" s="22">
        <f t="shared" si="39"/>
        <v>16</v>
      </c>
      <c r="U166" s="14">
        <f t="shared" si="39"/>
        <v>2895.3786397227618</v>
      </c>
      <c r="V166" s="16">
        <f t="shared" si="39"/>
        <v>5173.3563390462368</v>
      </c>
      <c r="W166" s="14">
        <f t="shared" si="39"/>
        <v>334.56133206239645</v>
      </c>
      <c r="X166" s="14">
        <f t="shared" si="39"/>
        <v>334.12183637967235</v>
      </c>
      <c r="Y166" s="14">
        <f t="shared" si="39"/>
        <v>24.736249999999995</v>
      </c>
      <c r="Z166" s="14">
        <f t="shared" si="39"/>
        <v>13.762499999999999</v>
      </c>
      <c r="AA166" s="16">
        <f t="shared" si="39"/>
        <v>-2.2375000000000003</v>
      </c>
      <c r="AB166" s="14">
        <f t="shared" si="39"/>
        <v>9.5012500000000006</v>
      </c>
      <c r="AC166" s="16">
        <f t="shared" si="39"/>
        <v>-6.4987499999999994</v>
      </c>
    </row>
    <row r="171" spans="1:31" x14ac:dyDescent="0.2">
      <c r="H171" s="17"/>
      <c r="I171" s="17"/>
      <c r="J171" s="17"/>
      <c r="K171" s="17"/>
      <c r="L171" s="17"/>
      <c r="M171" s="18">
        <f>M166-M126</f>
        <v>1548.3983325916652</v>
      </c>
      <c r="N171" s="17"/>
      <c r="O171" s="18">
        <f>O166-O126</f>
        <v>4.2797414472597328E-3</v>
      </c>
      <c r="P171" s="17"/>
      <c r="Q171" s="18">
        <f>Q166-Q126</f>
        <v>-1.0391679128815721</v>
      </c>
      <c r="R171" s="17"/>
      <c r="S171" s="17"/>
      <c r="T171" s="17"/>
      <c r="U171" s="17"/>
      <c r="V171" s="18">
        <f>V166-V126</f>
        <v>2021.2986684283092</v>
      </c>
      <c r="W171" s="17"/>
      <c r="X171" s="17"/>
      <c r="Y171" s="17"/>
      <c r="Z171" s="17"/>
      <c r="AA171" s="18">
        <f>AA166-AA126</f>
        <v>4.2415561224489799</v>
      </c>
      <c r="AB171" s="17"/>
      <c r="AC171" s="18">
        <f>AC166-AC126</f>
        <v>-4.2265943877551013</v>
      </c>
    </row>
    <row r="172" spans="1:31" x14ac:dyDescent="0.2">
      <c r="M172" s="19">
        <f>M171/M126</f>
        <v>0.66305710820903407</v>
      </c>
      <c r="O172" s="19">
        <f>O171/O126</f>
        <v>-3.6391251851918345E-3</v>
      </c>
      <c r="Q172" s="19">
        <f>Q171/Q126</f>
        <v>2.2295064796732564</v>
      </c>
      <c r="V172" s="19">
        <f>V171/V126</f>
        <v>0.64126322537495162</v>
      </c>
      <c r="AA172" s="19">
        <f>AA171/AA126</f>
        <v>-0.65465648734737902</v>
      </c>
      <c r="AC172" s="19">
        <f>AC171/AC126</f>
        <v>1.860169420165378</v>
      </c>
    </row>
    <row r="176" spans="1:31" x14ac:dyDescent="0.2">
      <c r="A176" s="62" t="s">
        <v>116</v>
      </c>
      <c r="B176" s="62"/>
      <c r="C176" s="62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</row>
    <row r="179" spans="1:29" x14ac:dyDescent="0.2">
      <c r="A179" t="s">
        <v>103</v>
      </c>
      <c r="I179" s="59" t="s">
        <v>104</v>
      </c>
      <c r="J179" s="59"/>
      <c r="K179" s="59"/>
      <c r="L179" s="60" t="s">
        <v>105</v>
      </c>
      <c r="M179" s="60"/>
      <c r="N179" s="60"/>
      <c r="O179" s="60"/>
      <c r="P179" s="60"/>
      <c r="Q179" s="60"/>
      <c r="R179" s="60"/>
      <c r="S179" s="60"/>
      <c r="T179" s="60"/>
      <c r="U179" s="61" t="s">
        <v>106</v>
      </c>
      <c r="V179" s="61"/>
      <c r="W179" s="61"/>
      <c r="X179" s="61"/>
      <c r="Y179" s="61"/>
      <c r="Z179" s="61"/>
      <c r="AA179" s="61"/>
      <c r="AB179" s="61"/>
      <c r="AC179" s="7"/>
    </row>
    <row r="180" spans="1:29" x14ac:dyDescent="0.2">
      <c r="A180" t="s">
        <v>107</v>
      </c>
      <c r="C180" s="8" t="s">
        <v>4</v>
      </c>
      <c r="D180" s="8" t="s">
        <v>5</v>
      </c>
      <c r="E180" s="8" t="s">
        <v>6</v>
      </c>
      <c r="F180" s="8" t="s">
        <v>7</v>
      </c>
      <c r="G180" s="8" t="s">
        <v>8</v>
      </c>
      <c r="H180" s="8" t="s">
        <v>9</v>
      </c>
      <c r="I180" s="9" t="s">
        <v>0</v>
      </c>
      <c r="J180" s="9" t="s">
        <v>2</v>
      </c>
      <c r="K180" s="9" t="s">
        <v>3</v>
      </c>
      <c r="L180" s="10" t="s">
        <v>22</v>
      </c>
      <c r="M180" s="11" t="s">
        <v>108</v>
      </c>
      <c r="N180" s="10" t="s">
        <v>11</v>
      </c>
      <c r="O180" s="12" t="s">
        <v>109</v>
      </c>
      <c r="P180" s="10" t="s">
        <v>12</v>
      </c>
      <c r="Q180" s="12" t="s">
        <v>110</v>
      </c>
      <c r="R180" s="10" t="s">
        <v>13</v>
      </c>
      <c r="S180" s="10" t="s">
        <v>14</v>
      </c>
      <c r="T180" s="10" t="s">
        <v>15</v>
      </c>
      <c r="U180" s="13" t="s">
        <v>111</v>
      </c>
      <c r="V180" s="12" t="s">
        <v>112</v>
      </c>
      <c r="W180" s="13" t="s">
        <v>11</v>
      </c>
      <c r="X180" s="13" t="s">
        <v>12</v>
      </c>
      <c r="Y180" s="13" t="s">
        <v>17</v>
      </c>
      <c r="Z180" s="13" t="s">
        <v>18</v>
      </c>
      <c r="AA180" s="12" t="s">
        <v>113</v>
      </c>
      <c r="AB180" s="13" t="s">
        <v>19</v>
      </c>
      <c r="AC180" s="12" t="s">
        <v>114</v>
      </c>
    </row>
    <row r="181" spans="1:29" x14ac:dyDescent="0.2">
      <c r="A181">
        <v>0</v>
      </c>
      <c r="C181">
        <v>300</v>
      </c>
      <c r="D181">
        <v>300</v>
      </c>
      <c r="E181">
        <v>10</v>
      </c>
      <c r="F181">
        <v>10</v>
      </c>
      <c r="G181">
        <v>0.79999999999999971</v>
      </c>
      <c r="H181">
        <v>0.79999999999999971</v>
      </c>
      <c r="I181">
        <v>9724.7088880319316</v>
      </c>
      <c r="J181">
        <v>258.02124929665843</v>
      </c>
      <c r="K181">
        <v>64.505312324164692</v>
      </c>
      <c r="L181">
        <v>5067.0432147474012</v>
      </c>
      <c r="M181" s="15">
        <f>I181-L181</f>
        <v>4657.6656732845304</v>
      </c>
      <c r="N181">
        <v>257.98475845827289</v>
      </c>
      <c r="O181" s="15">
        <f>N181-J181</f>
        <v>-3.6490838385532243E-2</v>
      </c>
      <c r="P181">
        <v>64.49618961456828</v>
      </c>
      <c r="Q181" s="15">
        <f>P181-K181</f>
        <v>-9.1227095964114824E-3</v>
      </c>
      <c r="R181">
        <v>16</v>
      </c>
      <c r="S181">
        <v>16</v>
      </c>
      <c r="T181">
        <v>16</v>
      </c>
      <c r="U181">
        <v>3878.0220726272009</v>
      </c>
      <c r="V181" s="15">
        <f>I181-U181</f>
        <v>5846.6868154047306</v>
      </c>
      <c r="W181">
        <v>258.45893670141055</v>
      </c>
      <c r="X181">
        <v>64.61473417535268</v>
      </c>
      <c r="Y181">
        <v>23.74</v>
      </c>
      <c r="Z181">
        <v>12.14</v>
      </c>
      <c r="AA181" s="15">
        <f>Z181-16</f>
        <v>-3.8599999999999994</v>
      </c>
      <c r="AB181">
        <v>12.12</v>
      </c>
      <c r="AC181" s="15">
        <f>AB181-16</f>
        <v>-3.8800000000000008</v>
      </c>
    </row>
    <row r="182" spans="1:29" x14ac:dyDescent="0.2">
      <c r="A182">
        <v>1</v>
      </c>
      <c r="C182">
        <v>300</v>
      </c>
      <c r="D182">
        <v>300</v>
      </c>
      <c r="E182">
        <v>10</v>
      </c>
      <c r="F182">
        <v>10</v>
      </c>
      <c r="G182">
        <v>0.79999999999999971</v>
      </c>
      <c r="H182">
        <v>0.19999999999999993</v>
      </c>
      <c r="I182">
        <v>9770.786524854826</v>
      </c>
      <c r="J182">
        <v>159.44694052978267</v>
      </c>
      <c r="K182">
        <v>161.45186010487313</v>
      </c>
      <c r="L182">
        <v>5084.0206474518</v>
      </c>
      <c r="M182" s="15">
        <f t="shared" ref="M182:M188" si="40">I182-L182</f>
        <v>4686.765877403026</v>
      </c>
      <c r="N182">
        <v>160.43672131545986</v>
      </c>
      <c r="O182" s="15">
        <f t="shared" ref="O182:O188" si="41">N182-J182</f>
        <v>0.98978078567719763</v>
      </c>
      <c r="P182">
        <v>163.44242149096613</v>
      </c>
      <c r="Q182" s="15">
        <f t="shared" ref="Q182:Q188" si="42">P182-K182</f>
        <v>1.9905613860929918</v>
      </c>
      <c r="R182">
        <v>16</v>
      </c>
      <c r="S182">
        <v>16</v>
      </c>
      <c r="T182">
        <v>16</v>
      </c>
      <c r="U182">
        <v>3849.8192738486</v>
      </c>
      <c r="V182" s="15">
        <f t="shared" ref="V182:V188" si="43">I182-U182</f>
        <v>5920.9672510062264</v>
      </c>
      <c r="W182">
        <v>160.17542009226779</v>
      </c>
      <c r="X182">
        <v>162.31213373860859</v>
      </c>
      <c r="Y182">
        <v>24.32</v>
      </c>
      <c r="Z182">
        <v>11.92</v>
      </c>
      <c r="AA182" s="15">
        <f t="shared" ref="AA182:AA188" si="44">Z182-16</f>
        <v>-4.08</v>
      </c>
      <c r="AB182">
        <v>11.76</v>
      </c>
      <c r="AC182" s="15">
        <f t="shared" ref="AC182:AC188" si="45">AB182-16</f>
        <v>-4.24</v>
      </c>
    </row>
    <row r="183" spans="1:29" x14ac:dyDescent="0.2">
      <c r="A183">
        <v>2</v>
      </c>
      <c r="C183">
        <v>300</v>
      </c>
      <c r="D183">
        <v>300</v>
      </c>
      <c r="E183">
        <v>10</v>
      </c>
      <c r="F183">
        <v>30</v>
      </c>
      <c r="G183">
        <v>0.79999999999999971</v>
      </c>
      <c r="H183">
        <v>0.79999999999999971</v>
      </c>
      <c r="I183">
        <v>9476.0090064456472</v>
      </c>
      <c r="J183">
        <v>515.92173711796909</v>
      </c>
      <c r="K183">
        <v>128.98043427949199</v>
      </c>
      <c r="L183">
        <v>4895.321734745402</v>
      </c>
      <c r="M183" s="15">
        <f t="shared" si="40"/>
        <v>4580.6872717002452</v>
      </c>
      <c r="N183">
        <v>510.59237614673344</v>
      </c>
      <c r="O183" s="15">
        <f t="shared" si="41"/>
        <v>-5.3293609712356442</v>
      </c>
      <c r="P183">
        <v>127.64809403668302</v>
      </c>
      <c r="Q183" s="15">
        <f t="shared" si="42"/>
        <v>-1.3323402428089679</v>
      </c>
      <c r="R183">
        <v>16</v>
      </c>
      <c r="S183">
        <v>16</v>
      </c>
      <c r="T183">
        <v>16</v>
      </c>
      <c r="U183">
        <v>2827.2509471822</v>
      </c>
      <c r="V183" s="15">
        <f t="shared" si="43"/>
        <v>6648.7580592634476</v>
      </c>
      <c r="W183">
        <v>517.03548916219938</v>
      </c>
      <c r="X183">
        <v>129.25887229054945</v>
      </c>
      <c r="Y183">
        <v>29.8</v>
      </c>
      <c r="Z183">
        <v>2.76</v>
      </c>
      <c r="AA183" s="15">
        <f t="shared" si="44"/>
        <v>-13.24</v>
      </c>
      <c r="AB183">
        <v>15.44</v>
      </c>
      <c r="AC183" s="15">
        <f t="shared" si="45"/>
        <v>-0.5600000000000005</v>
      </c>
    </row>
    <row r="184" spans="1:29" x14ac:dyDescent="0.2">
      <c r="A184">
        <v>3</v>
      </c>
      <c r="C184">
        <v>300</v>
      </c>
      <c r="D184">
        <v>300</v>
      </c>
      <c r="E184">
        <v>10</v>
      </c>
      <c r="F184">
        <v>30</v>
      </c>
      <c r="G184">
        <v>0.79999999999999971</v>
      </c>
      <c r="H184">
        <v>0.19999999999999993</v>
      </c>
      <c r="I184">
        <v>9676.5200691016125</v>
      </c>
      <c r="J184">
        <v>227.74382748510212</v>
      </c>
      <c r="K184">
        <v>426.85092899305005</v>
      </c>
      <c r="L184">
        <v>5074.9695872132006</v>
      </c>
      <c r="M184" s="15">
        <f t="shared" si="40"/>
        <v>4601.5504818884119</v>
      </c>
      <c r="N184">
        <v>229.07390814357427</v>
      </c>
      <c r="O184" s="15">
        <f t="shared" si="41"/>
        <v>1.3300806584721556</v>
      </c>
      <c r="P184">
        <v>419.39944528596652</v>
      </c>
      <c r="Q184" s="15">
        <f t="shared" si="42"/>
        <v>-7.4514837070835256</v>
      </c>
      <c r="R184">
        <v>16</v>
      </c>
      <c r="S184">
        <v>16</v>
      </c>
      <c r="T184">
        <v>16</v>
      </c>
      <c r="U184">
        <v>3944.4673333683986</v>
      </c>
      <c r="V184" s="15">
        <f t="shared" si="43"/>
        <v>5732.0527357332139</v>
      </c>
      <c r="W184">
        <v>228.42644444224831</v>
      </c>
      <c r="X184">
        <v>433.10607824599651</v>
      </c>
      <c r="Y184">
        <v>23.78</v>
      </c>
      <c r="Z184">
        <v>11.9</v>
      </c>
      <c r="AA184" s="15">
        <f t="shared" si="44"/>
        <v>-4.0999999999999996</v>
      </c>
      <c r="AB184">
        <v>12.32</v>
      </c>
      <c r="AC184" s="15">
        <f t="shared" si="45"/>
        <v>-3.6799999999999997</v>
      </c>
    </row>
    <row r="185" spans="1:29" x14ac:dyDescent="0.2">
      <c r="A185">
        <v>8</v>
      </c>
      <c r="C185">
        <v>300</v>
      </c>
      <c r="D185">
        <v>300</v>
      </c>
      <c r="E185">
        <v>10</v>
      </c>
      <c r="F185">
        <v>10</v>
      </c>
      <c r="G185">
        <v>0.19999999999999993</v>
      </c>
      <c r="H185">
        <v>0.79999999999999971</v>
      </c>
      <c r="I185">
        <v>9760.0370390940425</v>
      </c>
      <c r="J185">
        <v>156.94129049283029</v>
      </c>
      <c r="K185">
        <v>162.36138332802912</v>
      </c>
      <c r="L185">
        <v>5037.8235598010015</v>
      </c>
      <c r="M185" s="15">
        <f t="shared" si="40"/>
        <v>4722.213479293041</v>
      </c>
      <c r="N185">
        <v>164.17776566903376</v>
      </c>
      <c r="O185" s="15">
        <f t="shared" si="41"/>
        <v>7.23647517620347</v>
      </c>
      <c r="P185">
        <v>163.31024987172555</v>
      </c>
      <c r="Q185" s="15">
        <f t="shared" si="42"/>
        <v>0.94886654369642542</v>
      </c>
      <c r="R185">
        <v>16</v>
      </c>
      <c r="S185">
        <v>16</v>
      </c>
      <c r="T185">
        <v>16</v>
      </c>
      <c r="U185">
        <v>3831.2401439755981</v>
      </c>
      <c r="V185" s="15">
        <f t="shared" si="43"/>
        <v>5928.7968951184448</v>
      </c>
      <c r="W185">
        <v>157.87677430985181</v>
      </c>
      <c r="X185">
        <v>163.16446987556748</v>
      </c>
      <c r="Y185">
        <v>23.98</v>
      </c>
      <c r="Z185">
        <v>12.3</v>
      </c>
      <c r="AA185" s="15">
        <f t="shared" si="44"/>
        <v>-3.6999999999999993</v>
      </c>
      <c r="AB185">
        <v>11.72</v>
      </c>
      <c r="AC185" s="15">
        <f t="shared" si="45"/>
        <v>-4.2799999999999994</v>
      </c>
    </row>
    <row r="186" spans="1:29" x14ac:dyDescent="0.2">
      <c r="A186">
        <v>9</v>
      </c>
      <c r="C186">
        <v>300</v>
      </c>
      <c r="D186">
        <v>300</v>
      </c>
      <c r="E186">
        <v>10</v>
      </c>
      <c r="F186">
        <v>10</v>
      </c>
      <c r="G186">
        <v>0.19999999999999993</v>
      </c>
      <c r="H186">
        <v>0.19999999999999993</v>
      </c>
      <c r="I186">
        <v>9771.4455579958758</v>
      </c>
      <c r="J186">
        <v>64.091528131093582</v>
      </c>
      <c r="K186">
        <v>256.36611252437388</v>
      </c>
      <c r="L186">
        <v>5126.1890538235994</v>
      </c>
      <c r="M186" s="15">
        <f t="shared" si="40"/>
        <v>4645.2565041722764</v>
      </c>
      <c r="N186">
        <v>63.26460228373999</v>
      </c>
      <c r="O186" s="15">
        <f t="shared" si="41"/>
        <v>-0.82692584735359276</v>
      </c>
      <c r="P186">
        <v>253.0584091349597</v>
      </c>
      <c r="Q186" s="15">
        <f t="shared" si="42"/>
        <v>-3.3077033894141721</v>
      </c>
      <c r="R186">
        <v>16</v>
      </c>
      <c r="S186">
        <v>16</v>
      </c>
      <c r="T186">
        <v>16</v>
      </c>
      <c r="U186">
        <v>3912.895752682201</v>
      </c>
      <c r="V186" s="15">
        <f t="shared" si="43"/>
        <v>5858.5498053136744</v>
      </c>
      <c r="W186">
        <v>64.18202526743336</v>
      </c>
      <c r="X186">
        <v>256.72810106973316</v>
      </c>
      <c r="Y186">
        <v>24</v>
      </c>
      <c r="Z186">
        <v>12.48</v>
      </c>
      <c r="AA186" s="15">
        <f t="shared" si="44"/>
        <v>-3.5199999999999996</v>
      </c>
      <c r="AB186">
        <v>11.52</v>
      </c>
      <c r="AC186" s="15">
        <f t="shared" si="45"/>
        <v>-4.4800000000000004</v>
      </c>
    </row>
    <row r="187" spans="1:29" x14ac:dyDescent="0.2">
      <c r="A187">
        <v>10</v>
      </c>
      <c r="C187">
        <v>300</v>
      </c>
      <c r="D187">
        <v>300</v>
      </c>
      <c r="E187">
        <v>10</v>
      </c>
      <c r="F187">
        <v>30</v>
      </c>
      <c r="G187">
        <v>0.19999999999999993</v>
      </c>
      <c r="H187">
        <v>0.79999999999999971</v>
      </c>
      <c r="I187">
        <v>9625.0200617402388</v>
      </c>
      <c r="J187">
        <v>404.94616882359406</v>
      </c>
      <c r="K187">
        <v>219.87906356130145</v>
      </c>
      <c r="L187">
        <v>4990.4703305249996</v>
      </c>
      <c r="M187" s="15">
        <f t="shared" si="40"/>
        <v>4634.5497312152393</v>
      </c>
      <c r="N187">
        <v>419.20702450905009</v>
      </c>
      <c r="O187" s="15">
        <f t="shared" si="41"/>
        <v>14.260855685456022</v>
      </c>
      <c r="P187">
        <v>227.18917845550899</v>
      </c>
      <c r="Q187" s="15">
        <f t="shared" si="42"/>
        <v>7.310114894207544</v>
      </c>
      <c r="R187">
        <v>16</v>
      </c>
      <c r="S187">
        <v>16</v>
      </c>
      <c r="T187">
        <v>16</v>
      </c>
      <c r="U187">
        <v>3766.4175061716001</v>
      </c>
      <c r="V187" s="15">
        <f t="shared" si="43"/>
        <v>5858.6025555686392</v>
      </c>
      <c r="W187">
        <v>415.59176088015033</v>
      </c>
      <c r="X187">
        <v>220.4202352641758</v>
      </c>
      <c r="Y187">
        <v>24.2</v>
      </c>
      <c r="Z187">
        <v>11.64</v>
      </c>
      <c r="AA187" s="15">
        <f t="shared" si="44"/>
        <v>-4.3599999999999994</v>
      </c>
      <c r="AB187">
        <v>12.16</v>
      </c>
      <c r="AC187" s="15">
        <f t="shared" si="45"/>
        <v>-3.84</v>
      </c>
    </row>
    <row r="188" spans="1:29" x14ac:dyDescent="0.2">
      <c r="A188">
        <v>11</v>
      </c>
      <c r="C188">
        <v>300</v>
      </c>
      <c r="D188">
        <v>300</v>
      </c>
      <c r="E188">
        <v>10</v>
      </c>
      <c r="F188">
        <v>30</v>
      </c>
      <c r="G188">
        <v>0.19999999999999993</v>
      </c>
      <c r="H188">
        <v>0.19999999999999993</v>
      </c>
      <c r="I188">
        <v>9610.4520787218789</v>
      </c>
      <c r="J188">
        <v>128.22972904739055</v>
      </c>
      <c r="K188">
        <v>512.91891618956333</v>
      </c>
      <c r="L188">
        <v>5022.2413216503992</v>
      </c>
      <c r="M188" s="15">
        <f t="shared" si="40"/>
        <v>4588.2107570714797</v>
      </c>
      <c r="N188">
        <v>128.74633413573213</v>
      </c>
      <c r="O188" s="15">
        <f t="shared" si="41"/>
        <v>0.51660508834157781</v>
      </c>
      <c r="P188">
        <v>514.98533654293044</v>
      </c>
      <c r="Q188" s="15">
        <f t="shared" si="42"/>
        <v>2.0664203533671071</v>
      </c>
      <c r="R188">
        <v>16</v>
      </c>
      <c r="S188">
        <v>16</v>
      </c>
      <c r="T188">
        <v>16</v>
      </c>
      <c r="U188">
        <v>2814.4259059866004</v>
      </c>
      <c r="V188" s="15">
        <f t="shared" si="43"/>
        <v>6796.026172735279</v>
      </c>
      <c r="W188">
        <v>128.59911981398633</v>
      </c>
      <c r="X188">
        <v>514.39647925594704</v>
      </c>
      <c r="Y188">
        <v>30.22</v>
      </c>
      <c r="Z188">
        <v>2.2999999999999998</v>
      </c>
      <c r="AA188" s="15">
        <f t="shared" si="44"/>
        <v>-13.7</v>
      </c>
      <c r="AB188">
        <v>15.48</v>
      </c>
      <c r="AC188" s="15">
        <f t="shared" si="45"/>
        <v>-0.51999999999999957</v>
      </c>
    </row>
    <row r="189" spans="1:29" x14ac:dyDescent="0.2">
      <c r="A189">
        <v>32</v>
      </c>
      <c r="C189">
        <v>100</v>
      </c>
      <c r="D189">
        <v>300</v>
      </c>
      <c r="E189">
        <v>10</v>
      </c>
      <c r="F189">
        <v>10</v>
      </c>
      <c r="G189">
        <v>0.79999999999999971</v>
      </c>
      <c r="H189">
        <v>0.79999999999999971</v>
      </c>
      <c r="I189">
        <v>6389.6003063276958</v>
      </c>
      <c r="J189">
        <v>262.53693605916391</v>
      </c>
      <c r="K189">
        <v>65.634234014791033</v>
      </c>
      <c r="L189">
        <v>3355.0256004062003</v>
      </c>
      <c r="M189" s="15">
        <f t="shared" ref="M189:M196" si="46">I189-L189</f>
        <v>3034.5747059214955</v>
      </c>
      <c r="N189">
        <v>260.12059511674784</v>
      </c>
      <c r="O189" s="15">
        <f t="shared" ref="O189:O196" si="47">N189-J189</f>
        <v>-2.4163409424160704</v>
      </c>
      <c r="P189">
        <v>65.030148779187073</v>
      </c>
      <c r="Q189" s="15">
        <f t="shared" ref="Q189:Q196" si="48">P189-K189</f>
        <v>-0.60408523560396077</v>
      </c>
      <c r="R189">
        <v>16</v>
      </c>
      <c r="S189">
        <v>16</v>
      </c>
      <c r="T189">
        <v>16</v>
      </c>
      <c r="U189">
        <v>1890.9354812678</v>
      </c>
      <c r="V189" s="15">
        <f t="shared" ref="V189:V196" si="49">I189-U189</f>
        <v>4498.6648250598955</v>
      </c>
      <c r="W189">
        <v>263.00192310004962</v>
      </c>
      <c r="X189">
        <v>65.750480775012505</v>
      </c>
      <c r="Y189">
        <v>22.48</v>
      </c>
      <c r="Z189">
        <v>21.8</v>
      </c>
      <c r="AA189" s="15">
        <f t="shared" ref="AA189:AA196" si="50">Z189-16</f>
        <v>5.8000000000000007</v>
      </c>
      <c r="AB189">
        <v>3.72</v>
      </c>
      <c r="AC189" s="15">
        <f t="shared" ref="AC189:AC196" si="51">AB189-16</f>
        <v>-12.28</v>
      </c>
    </row>
    <row r="190" spans="1:29" x14ac:dyDescent="0.2">
      <c r="A190">
        <v>33</v>
      </c>
      <c r="C190">
        <v>100</v>
      </c>
      <c r="D190">
        <v>300</v>
      </c>
      <c r="E190">
        <v>10</v>
      </c>
      <c r="F190">
        <v>10</v>
      </c>
      <c r="G190">
        <v>0.79999999999999971</v>
      </c>
      <c r="H190">
        <v>0.19999999999999993</v>
      </c>
      <c r="I190">
        <v>6444.1894495422803</v>
      </c>
      <c r="J190">
        <v>163.59235073009319</v>
      </c>
      <c r="K190">
        <v>162.39771496687897</v>
      </c>
      <c r="L190">
        <v>3376.6666507233995</v>
      </c>
      <c r="M190" s="15">
        <f t="shared" si="46"/>
        <v>3067.5227988188808</v>
      </c>
      <c r="N190">
        <v>162.5424223926637</v>
      </c>
      <c r="O190" s="15">
        <f t="shared" si="47"/>
        <v>-1.0499283374294919</v>
      </c>
      <c r="P190">
        <v>167.7810837413075</v>
      </c>
      <c r="Q190" s="15">
        <f t="shared" si="48"/>
        <v>5.3833687744285328</v>
      </c>
      <c r="R190">
        <v>16</v>
      </c>
      <c r="S190">
        <v>16</v>
      </c>
      <c r="T190">
        <v>16</v>
      </c>
      <c r="U190">
        <v>2591.4592658490001</v>
      </c>
      <c r="V190" s="15">
        <f t="shared" si="49"/>
        <v>3852.7301836932802</v>
      </c>
      <c r="W190">
        <v>166.99486975690223</v>
      </c>
      <c r="X190">
        <v>162.91937413553413</v>
      </c>
      <c r="Y190">
        <v>23.52</v>
      </c>
      <c r="Z190">
        <v>12.58</v>
      </c>
      <c r="AA190" s="15">
        <f t="shared" si="50"/>
        <v>-3.42</v>
      </c>
      <c r="AB190">
        <v>11.9</v>
      </c>
      <c r="AC190" s="15">
        <f t="shared" si="51"/>
        <v>-4.0999999999999996</v>
      </c>
    </row>
    <row r="191" spans="1:29" x14ac:dyDescent="0.2">
      <c r="A191">
        <v>34</v>
      </c>
      <c r="C191">
        <v>100</v>
      </c>
      <c r="D191">
        <v>300</v>
      </c>
      <c r="E191">
        <v>10</v>
      </c>
      <c r="F191">
        <v>30</v>
      </c>
      <c r="G191">
        <v>0.79999999999999971</v>
      </c>
      <c r="H191">
        <v>0.79999999999999971</v>
      </c>
      <c r="I191">
        <v>6457.459989709776</v>
      </c>
      <c r="J191">
        <v>530.41281828878414</v>
      </c>
      <c r="K191">
        <v>132.60320457219569</v>
      </c>
      <c r="L191">
        <v>3364.0108707698</v>
      </c>
      <c r="M191" s="15">
        <f t="shared" si="46"/>
        <v>3093.449118939976</v>
      </c>
      <c r="N191">
        <v>514.89376260940628</v>
      </c>
      <c r="O191" s="15">
        <f t="shared" si="47"/>
        <v>-15.519055679377857</v>
      </c>
      <c r="P191">
        <v>128.72344065235129</v>
      </c>
      <c r="Q191" s="15">
        <f t="shared" si="48"/>
        <v>-3.8797639198444074</v>
      </c>
      <c r="R191">
        <v>16</v>
      </c>
      <c r="S191">
        <v>16</v>
      </c>
      <c r="T191">
        <v>16</v>
      </c>
      <c r="U191">
        <v>2662.2359336821996</v>
      </c>
      <c r="V191" s="15">
        <f t="shared" si="49"/>
        <v>3795.2240560275764</v>
      </c>
      <c r="W191">
        <v>530.94950405521718</v>
      </c>
      <c r="X191">
        <v>132.73737601380392</v>
      </c>
      <c r="Y191">
        <v>24.9</v>
      </c>
      <c r="Z191">
        <v>10.24</v>
      </c>
      <c r="AA191" s="15">
        <f t="shared" si="50"/>
        <v>-5.76</v>
      </c>
      <c r="AB191">
        <v>12.86</v>
      </c>
      <c r="AC191" s="15">
        <f t="shared" si="51"/>
        <v>-3.1400000000000006</v>
      </c>
    </row>
    <row r="192" spans="1:29" x14ac:dyDescent="0.2">
      <c r="A192">
        <v>35</v>
      </c>
      <c r="C192">
        <v>100</v>
      </c>
      <c r="D192">
        <v>300</v>
      </c>
      <c r="E192">
        <v>10</v>
      </c>
      <c r="F192">
        <v>30</v>
      </c>
      <c r="G192">
        <v>0.79999999999999971</v>
      </c>
      <c r="H192">
        <v>0.19999999999999993</v>
      </c>
      <c r="I192">
        <v>6408.6783448575588</v>
      </c>
      <c r="J192">
        <v>230.34372735434931</v>
      </c>
      <c r="K192">
        <v>430.75482806450788</v>
      </c>
      <c r="L192">
        <v>3333.0547428028012</v>
      </c>
      <c r="M192" s="15">
        <f t="shared" si="46"/>
        <v>3075.6236020547576</v>
      </c>
      <c r="N192">
        <v>225.23399063878986</v>
      </c>
      <c r="O192" s="15">
        <f t="shared" si="47"/>
        <v>-5.1097367155594497</v>
      </c>
      <c r="P192">
        <v>417.37110748257476</v>
      </c>
      <c r="Q192" s="15">
        <f t="shared" si="48"/>
        <v>-13.383720581933119</v>
      </c>
      <c r="R192">
        <v>16</v>
      </c>
      <c r="S192">
        <v>16</v>
      </c>
      <c r="T192">
        <v>16</v>
      </c>
      <c r="U192">
        <v>2738.1250358084008</v>
      </c>
      <c r="V192" s="15">
        <f t="shared" si="49"/>
        <v>3670.5533090491581</v>
      </c>
      <c r="W192">
        <v>230.87859819000249</v>
      </c>
      <c r="X192">
        <v>433.75720946317045</v>
      </c>
      <c r="Y192">
        <v>23.3</v>
      </c>
      <c r="Z192">
        <v>12.34</v>
      </c>
      <c r="AA192" s="15">
        <f t="shared" si="50"/>
        <v>-3.66</v>
      </c>
      <c r="AB192">
        <v>12.36</v>
      </c>
      <c r="AC192" s="15">
        <f t="shared" si="51"/>
        <v>-3.6400000000000006</v>
      </c>
    </row>
    <row r="193" spans="1:29" x14ac:dyDescent="0.2">
      <c r="A193">
        <v>40</v>
      </c>
      <c r="C193">
        <v>100</v>
      </c>
      <c r="D193">
        <v>300</v>
      </c>
      <c r="E193">
        <v>10</v>
      </c>
      <c r="F193">
        <v>10</v>
      </c>
      <c r="G193">
        <v>0.19999999999999993</v>
      </c>
      <c r="H193">
        <v>0.79999999999999971</v>
      </c>
      <c r="I193">
        <v>6495.9521206394475</v>
      </c>
      <c r="J193">
        <v>164.79442634994638</v>
      </c>
      <c r="K193">
        <v>160.63205409075135</v>
      </c>
      <c r="L193">
        <v>3213.0672173696007</v>
      </c>
      <c r="M193" s="15">
        <f t="shared" si="46"/>
        <v>3282.8849032698467</v>
      </c>
      <c r="N193">
        <v>165.48318630947585</v>
      </c>
      <c r="O193" s="15">
        <f t="shared" si="47"/>
        <v>0.68875995952947733</v>
      </c>
      <c r="P193">
        <v>161.62936208283983</v>
      </c>
      <c r="Q193" s="15">
        <f t="shared" si="48"/>
        <v>0.99730799208847998</v>
      </c>
      <c r="R193">
        <v>16</v>
      </c>
      <c r="S193">
        <v>16</v>
      </c>
      <c r="T193">
        <v>16</v>
      </c>
      <c r="U193">
        <v>2563.4887236179998</v>
      </c>
      <c r="V193" s="15">
        <f t="shared" si="49"/>
        <v>3932.4633970214477</v>
      </c>
      <c r="W193">
        <v>165.14543494201524</v>
      </c>
      <c r="X193">
        <v>164.87713440526551</v>
      </c>
      <c r="Y193">
        <v>23.06</v>
      </c>
      <c r="Z193">
        <v>12.76</v>
      </c>
      <c r="AA193" s="15">
        <f t="shared" si="50"/>
        <v>-3.24</v>
      </c>
      <c r="AB193">
        <v>12.18</v>
      </c>
      <c r="AC193" s="15">
        <f t="shared" si="51"/>
        <v>-3.8200000000000003</v>
      </c>
    </row>
    <row r="194" spans="1:29" x14ac:dyDescent="0.2">
      <c r="A194">
        <v>41</v>
      </c>
      <c r="C194">
        <v>100</v>
      </c>
      <c r="D194">
        <v>300</v>
      </c>
      <c r="E194">
        <v>10</v>
      </c>
      <c r="F194">
        <v>10</v>
      </c>
      <c r="G194">
        <v>0.19999999999999993</v>
      </c>
      <c r="H194">
        <v>0.19999999999999993</v>
      </c>
      <c r="I194">
        <v>6473.616464955935</v>
      </c>
      <c r="J194">
        <v>64.744583344111575</v>
      </c>
      <c r="K194">
        <v>258.97833337644596</v>
      </c>
      <c r="L194">
        <v>3341.3864608213999</v>
      </c>
      <c r="M194" s="15">
        <f t="shared" si="46"/>
        <v>3132.2300041345352</v>
      </c>
      <c r="N194">
        <v>65.726545907547703</v>
      </c>
      <c r="O194" s="15">
        <f t="shared" si="47"/>
        <v>0.98196256343612731</v>
      </c>
      <c r="P194">
        <v>262.90618363019047</v>
      </c>
      <c r="Q194" s="15">
        <f t="shared" si="48"/>
        <v>3.9278502537445092</v>
      </c>
      <c r="R194">
        <v>16</v>
      </c>
      <c r="S194">
        <v>16</v>
      </c>
      <c r="T194">
        <v>16</v>
      </c>
      <c r="U194">
        <v>1796.1547361632004</v>
      </c>
      <c r="V194" s="15">
        <f t="shared" si="49"/>
        <v>4677.4617287927349</v>
      </c>
      <c r="W194">
        <v>64.869744112897763</v>
      </c>
      <c r="X194">
        <v>259.47897645159077</v>
      </c>
      <c r="Y194">
        <v>23.42</v>
      </c>
      <c r="Z194">
        <v>20.98</v>
      </c>
      <c r="AA194" s="15">
        <f t="shared" si="50"/>
        <v>4.9800000000000004</v>
      </c>
      <c r="AB194">
        <v>3.6</v>
      </c>
      <c r="AC194" s="15">
        <f t="shared" si="51"/>
        <v>-12.4</v>
      </c>
    </row>
    <row r="195" spans="1:29" x14ac:dyDescent="0.2">
      <c r="A195">
        <v>42</v>
      </c>
      <c r="C195">
        <v>100</v>
      </c>
      <c r="D195">
        <v>300</v>
      </c>
      <c r="E195">
        <v>10</v>
      </c>
      <c r="F195">
        <v>30</v>
      </c>
      <c r="G195">
        <v>0.19999999999999993</v>
      </c>
      <c r="H195">
        <v>0.79999999999999971</v>
      </c>
      <c r="I195">
        <v>6437.1231409284073</v>
      </c>
      <c r="J195">
        <v>416.63664643181596</v>
      </c>
      <c r="K195">
        <v>227.74939741036539</v>
      </c>
      <c r="L195">
        <v>3193.3877869123999</v>
      </c>
      <c r="M195" s="15">
        <f t="shared" si="46"/>
        <v>3243.7353540160075</v>
      </c>
      <c r="N195">
        <v>417.44112500143206</v>
      </c>
      <c r="O195" s="15">
        <f t="shared" si="47"/>
        <v>0.80447856961609432</v>
      </c>
      <c r="P195">
        <v>223.91182981113704</v>
      </c>
      <c r="Q195" s="15">
        <f t="shared" si="48"/>
        <v>-3.8375675992283504</v>
      </c>
      <c r="R195">
        <v>16</v>
      </c>
      <c r="S195">
        <v>16</v>
      </c>
      <c r="T195">
        <v>16</v>
      </c>
      <c r="U195">
        <v>2540.6056629103996</v>
      </c>
      <c r="V195" s="15">
        <f t="shared" si="49"/>
        <v>3896.5174780180078</v>
      </c>
      <c r="W195">
        <v>418.85322316184977</v>
      </c>
      <c r="X195">
        <v>229.05143907466237</v>
      </c>
      <c r="Y195">
        <v>23.44</v>
      </c>
      <c r="Z195">
        <v>12.52</v>
      </c>
      <c r="AA195" s="15">
        <f t="shared" si="50"/>
        <v>-3.4800000000000004</v>
      </c>
      <c r="AB195">
        <v>12.04</v>
      </c>
      <c r="AC195" s="15">
        <f t="shared" si="51"/>
        <v>-3.9600000000000009</v>
      </c>
    </row>
    <row r="196" spans="1:29" x14ac:dyDescent="0.2">
      <c r="A196">
        <v>43</v>
      </c>
      <c r="C196">
        <v>100</v>
      </c>
      <c r="D196">
        <v>300</v>
      </c>
      <c r="E196">
        <v>10</v>
      </c>
      <c r="F196">
        <v>30</v>
      </c>
      <c r="G196">
        <v>0.19999999999999993</v>
      </c>
      <c r="H196">
        <v>0.19999999999999993</v>
      </c>
      <c r="I196">
        <v>6418.6109833702139</v>
      </c>
      <c r="J196">
        <v>129.72972309510561</v>
      </c>
      <c r="K196">
        <v>518.91889238042404</v>
      </c>
      <c r="L196">
        <v>3356.6127605583997</v>
      </c>
      <c r="M196" s="15">
        <f t="shared" si="46"/>
        <v>3061.9982228118142</v>
      </c>
      <c r="N196">
        <v>129.0745964984763</v>
      </c>
      <c r="O196" s="15">
        <f t="shared" si="47"/>
        <v>-0.65512659662931583</v>
      </c>
      <c r="P196">
        <v>516.29838599390666</v>
      </c>
      <c r="Q196" s="15">
        <f t="shared" si="48"/>
        <v>-2.620506386517377</v>
      </c>
      <c r="R196">
        <v>16</v>
      </c>
      <c r="S196">
        <v>16</v>
      </c>
      <c r="T196">
        <v>16</v>
      </c>
      <c r="U196">
        <v>2574.5007356803994</v>
      </c>
      <c r="V196" s="15">
        <f t="shared" si="49"/>
        <v>3844.1102476898145</v>
      </c>
      <c r="W196">
        <v>129.89457969007569</v>
      </c>
      <c r="X196">
        <v>519.5783187603048</v>
      </c>
      <c r="Y196">
        <v>24.74</v>
      </c>
      <c r="Z196">
        <v>11.04</v>
      </c>
      <c r="AA196" s="15">
        <f t="shared" si="50"/>
        <v>-4.9600000000000009</v>
      </c>
      <c r="AB196">
        <v>12.22</v>
      </c>
      <c r="AC196" s="15">
        <f t="shared" si="51"/>
        <v>-3.7799999999999994</v>
      </c>
    </row>
    <row r="197" spans="1:29" x14ac:dyDescent="0.2">
      <c r="A197">
        <v>4</v>
      </c>
      <c r="C197">
        <v>300</v>
      </c>
      <c r="D197">
        <v>100</v>
      </c>
      <c r="E197">
        <v>10</v>
      </c>
      <c r="F197">
        <v>10</v>
      </c>
      <c r="G197">
        <v>0.79999999999999971</v>
      </c>
      <c r="H197">
        <v>0.79999999999999971</v>
      </c>
      <c r="I197">
        <v>6305.6129542189756</v>
      </c>
      <c r="J197">
        <v>256.79700453770607</v>
      </c>
      <c r="K197">
        <v>64.199251134426575</v>
      </c>
      <c r="L197">
        <v>3213.8179349736001</v>
      </c>
      <c r="M197" s="15">
        <f t="shared" ref="M197:M204" si="52">I197-L197</f>
        <v>3091.7950192453754</v>
      </c>
      <c r="N197">
        <v>257.40520057766082</v>
      </c>
      <c r="O197" s="15">
        <f t="shared" ref="O197:O204" si="53">N197-J197</f>
        <v>0.60819603995474836</v>
      </c>
      <c r="P197">
        <v>64.351300144415262</v>
      </c>
      <c r="Q197" s="15">
        <f t="shared" ref="Q197:Q204" si="54">P197-K197</f>
        <v>0.15204900998868709</v>
      </c>
      <c r="R197">
        <v>16</v>
      </c>
      <c r="S197">
        <v>16</v>
      </c>
      <c r="T197">
        <v>16</v>
      </c>
      <c r="U197">
        <v>1793.5936290676004</v>
      </c>
      <c r="V197" s="15">
        <f t="shared" ref="V197:V204" si="55">I197-U197</f>
        <v>4512.0193251513756</v>
      </c>
      <c r="W197">
        <v>257.17037175643628</v>
      </c>
      <c r="X197">
        <v>64.292592939109142</v>
      </c>
      <c r="Y197">
        <v>22.84</v>
      </c>
      <c r="Z197">
        <v>3.62</v>
      </c>
      <c r="AA197" s="15">
        <f t="shared" ref="AA197:AA204" si="56">Z197-16</f>
        <v>-12.379999999999999</v>
      </c>
      <c r="AB197">
        <v>21.54</v>
      </c>
      <c r="AC197" s="15">
        <f t="shared" ref="AC197:AC204" si="57">AB197-16</f>
        <v>5.5399999999999991</v>
      </c>
    </row>
    <row r="198" spans="1:29" x14ac:dyDescent="0.2">
      <c r="A198">
        <v>5</v>
      </c>
      <c r="C198">
        <v>300</v>
      </c>
      <c r="D198">
        <v>100</v>
      </c>
      <c r="E198">
        <v>10</v>
      </c>
      <c r="F198">
        <v>10</v>
      </c>
      <c r="G198">
        <v>0.79999999999999971</v>
      </c>
      <c r="H198">
        <v>0.19999999999999993</v>
      </c>
      <c r="I198">
        <v>6363.731158595403</v>
      </c>
      <c r="J198">
        <v>160.56269795823613</v>
      </c>
      <c r="K198">
        <v>164.06663672538522</v>
      </c>
      <c r="L198">
        <v>3256.9229818949993</v>
      </c>
      <c r="M198" s="15">
        <f t="shared" si="52"/>
        <v>3106.8081767004037</v>
      </c>
      <c r="N198">
        <v>163.31449328172005</v>
      </c>
      <c r="O198" s="15">
        <f t="shared" si="53"/>
        <v>2.7517953234839183</v>
      </c>
      <c r="P198">
        <v>162.62832681731871</v>
      </c>
      <c r="Q198" s="15">
        <f t="shared" si="54"/>
        <v>-1.4383099080665147</v>
      </c>
      <c r="R198">
        <v>16</v>
      </c>
      <c r="S198">
        <v>16</v>
      </c>
      <c r="T198">
        <v>16</v>
      </c>
      <c r="U198">
        <v>2511.1416797841998</v>
      </c>
      <c r="V198" s="15">
        <f t="shared" si="55"/>
        <v>3852.5894788112032</v>
      </c>
      <c r="W198">
        <v>160.92315466972465</v>
      </c>
      <c r="X198">
        <v>168.08520668132238</v>
      </c>
      <c r="Y198">
        <v>23.32</v>
      </c>
      <c r="Z198">
        <v>11.86</v>
      </c>
      <c r="AA198" s="15">
        <f t="shared" si="56"/>
        <v>-4.1400000000000006</v>
      </c>
      <c r="AB198">
        <v>12.82</v>
      </c>
      <c r="AC198" s="15">
        <f t="shared" si="57"/>
        <v>-3.1799999999999997</v>
      </c>
    </row>
    <row r="199" spans="1:29" x14ac:dyDescent="0.2">
      <c r="A199">
        <v>6</v>
      </c>
      <c r="C199">
        <v>300</v>
      </c>
      <c r="D199">
        <v>100</v>
      </c>
      <c r="E199">
        <v>10</v>
      </c>
      <c r="F199">
        <v>30</v>
      </c>
      <c r="G199">
        <v>0.79999999999999971</v>
      </c>
      <c r="H199">
        <v>0.79999999999999971</v>
      </c>
      <c r="I199">
        <v>6410.8634966995496</v>
      </c>
      <c r="J199">
        <v>510.12286138522609</v>
      </c>
      <c r="K199">
        <v>127.53071534630615</v>
      </c>
      <c r="L199">
        <v>3362.4686165880003</v>
      </c>
      <c r="M199" s="15">
        <f t="shared" si="52"/>
        <v>3048.3948801115494</v>
      </c>
      <c r="N199">
        <v>517.82576688189317</v>
      </c>
      <c r="O199" s="15">
        <f t="shared" si="53"/>
        <v>7.7029054966670856</v>
      </c>
      <c r="P199">
        <v>129.45644172047287</v>
      </c>
      <c r="Q199" s="15">
        <f t="shared" si="54"/>
        <v>1.9257263741667145</v>
      </c>
      <c r="R199">
        <v>16</v>
      </c>
      <c r="S199">
        <v>16</v>
      </c>
      <c r="T199">
        <v>16</v>
      </c>
      <c r="U199">
        <v>1004.9826184246001</v>
      </c>
      <c r="V199" s="15">
        <f t="shared" si="55"/>
        <v>5405.8808782749493</v>
      </c>
      <c r="W199">
        <v>512.00821140722769</v>
      </c>
      <c r="X199">
        <v>128.00205285180652</v>
      </c>
      <c r="Y199">
        <v>31.42</v>
      </c>
      <c r="Z199">
        <v>0.68</v>
      </c>
      <c r="AA199" s="15">
        <f t="shared" si="56"/>
        <v>-15.32</v>
      </c>
      <c r="AB199">
        <v>15.9</v>
      </c>
      <c r="AC199" s="15">
        <f t="shared" si="57"/>
        <v>-9.9999999999999645E-2</v>
      </c>
    </row>
    <row r="200" spans="1:29" x14ac:dyDescent="0.2">
      <c r="A200">
        <v>7</v>
      </c>
      <c r="C200">
        <v>300</v>
      </c>
      <c r="D200">
        <v>100</v>
      </c>
      <c r="E200">
        <v>10</v>
      </c>
      <c r="F200">
        <v>30</v>
      </c>
      <c r="G200">
        <v>0.79999999999999971</v>
      </c>
      <c r="H200">
        <v>0.19999999999999993</v>
      </c>
      <c r="I200">
        <v>6306.259730586321</v>
      </c>
      <c r="J200">
        <v>224.19859492866144</v>
      </c>
      <c r="K200">
        <v>414.73018447183864</v>
      </c>
      <c r="L200">
        <v>3305.7932191438008</v>
      </c>
      <c r="M200" s="15">
        <f t="shared" si="52"/>
        <v>3000.4665114425202</v>
      </c>
      <c r="N200">
        <v>223.08604194787895</v>
      </c>
      <c r="O200" s="15">
        <f t="shared" si="53"/>
        <v>-1.1125529807824819</v>
      </c>
      <c r="P200">
        <v>418.07536052076017</v>
      </c>
      <c r="Q200" s="15">
        <f t="shared" si="54"/>
        <v>3.3451760489215303</v>
      </c>
      <c r="R200">
        <v>16</v>
      </c>
      <c r="S200">
        <v>16</v>
      </c>
      <c r="T200">
        <v>16</v>
      </c>
      <c r="U200">
        <v>2046.9369109341999</v>
      </c>
      <c r="V200" s="15">
        <f t="shared" si="55"/>
        <v>4259.3228196521213</v>
      </c>
      <c r="W200">
        <v>224.48598621558622</v>
      </c>
      <c r="X200">
        <v>695.7469769309273</v>
      </c>
      <c r="Y200">
        <v>20.52</v>
      </c>
      <c r="Z200">
        <v>5.04</v>
      </c>
      <c r="AA200" s="15">
        <f t="shared" si="56"/>
        <v>-10.96</v>
      </c>
      <c r="AB200">
        <v>22.44</v>
      </c>
      <c r="AC200" s="15">
        <f t="shared" si="57"/>
        <v>6.4400000000000013</v>
      </c>
    </row>
    <row r="201" spans="1:29" x14ac:dyDescent="0.2">
      <c r="A201">
        <v>12</v>
      </c>
      <c r="C201">
        <v>300</v>
      </c>
      <c r="D201">
        <v>100</v>
      </c>
      <c r="E201">
        <v>10</v>
      </c>
      <c r="F201">
        <v>10</v>
      </c>
      <c r="G201">
        <v>0.19999999999999993</v>
      </c>
      <c r="H201">
        <v>0.79999999999999971</v>
      </c>
      <c r="I201">
        <v>6559.3094604507924</v>
      </c>
      <c r="J201">
        <v>159.04072352183803</v>
      </c>
      <c r="K201">
        <v>162.34223951903422</v>
      </c>
      <c r="L201">
        <v>3308.1766336634</v>
      </c>
      <c r="M201" s="15">
        <f t="shared" si="52"/>
        <v>3251.1328267873923</v>
      </c>
      <c r="N201">
        <v>158.67584940202846</v>
      </c>
      <c r="O201" s="15">
        <f t="shared" si="53"/>
        <v>-0.36487411980957063</v>
      </c>
      <c r="P201">
        <v>157.17424059971964</v>
      </c>
      <c r="Q201" s="15">
        <f t="shared" si="54"/>
        <v>-5.1679989193145843</v>
      </c>
      <c r="R201">
        <v>16</v>
      </c>
      <c r="S201">
        <v>16</v>
      </c>
      <c r="T201">
        <v>16</v>
      </c>
      <c r="U201">
        <v>2690.2442878257989</v>
      </c>
      <c r="V201" s="15">
        <f t="shared" si="55"/>
        <v>3869.0651726249935</v>
      </c>
      <c r="W201">
        <v>163.02312399508352</v>
      </c>
      <c r="X201">
        <v>162.78579515388211</v>
      </c>
      <c r="Y201">
        <v>23.22</v>
      </c>
      <c r="Z201">
        <v>12.44</v>
      </c>
      <c r="AA201" s="15">
        <f t="shared" si="56"/>
        <v>-3.5600000000000005</v>
      </c>
      <c r="AB201">
        <v>12.34</v>
      </c>
      <c r="AC201" s="15">
        <f t="shared" si="57"/>
        <v>-3.66</v>
      </c>
    </row>
    <row r="202" spans="1:29" x14ac:dyDescent="0.2">
      <c r="A202">
        <v>13</v>
      </c>
      <c r="C202">
        <v>300</v>
      </c>
      <c r="D202">
        <v>100</v>
      </c>
      <c r="E202">
        <v>10</v>
      </c>
      <c r="F202">
        <v>10</v>
      </c>
      <c r="G202">
        <v>0.19999999999999993</v>
      </c>
      <c r="H202">
        <v>0.19999999999999993</v>
      </c>
      <c r="I202">
        <v>6576.8557201619997</v>
      </c>
      <c r="J202">
        <v>64.728408187499625</v>
      </c>
      <c r="K202">
        <v>258.91363274999816</v>
      </c>
      <c r="L202">
        <v>3397.2497125932</v>
      </c>
      <c r="M202" s="15">
        <f t="shared" si="52"/>
        <v>3179.6060075687997</v>
      </c>
      <c r="N202">
        <v>64.201534821572949</v>
      </c>
      <c r="O202" s="15">
        <f t="shared" si="53"/>
        <v>-0.52687336592667577</v>
      </c>
      <c r="P202">
        <v>256.80613928629157</v>
      </c>
      <c r="Q202" s="15">
        <f t="shared" si="54"/>
        <v>-2.1074934637065894</v>
      </c>
      <c r="R202">
        <v>16</v>
      </c>
      <c r="S202">
        <v>16</v>
      </c>
      <c r="T202">
        <v>16</v>
      </c>
      <c r="U202">
        <v>1776.3294657049998</v>
      </c>
      <c r="V202" s="15">
        <f t="shared" si="55"/>
        <v>4800.5262544569996</v>
      </c>
      <c r="W202">
        <v>64.842813868934414</v>
      </c>
      <c r="X202">
        <v>259.37125547573731</v>
      </c>
      <c r="Y202">
        <v>23.04</v>
      </c>
      <c r="Z202">
        <v>2.94</v>
      </c>
      <c r="AA202" s="15">
        <f t="shared" si="56"/>
        <v>-13.06</v>
      </c>
      <c r="AB202">
        <v>22.02</v>
      </c>
      <c r="AC202" s="15">
        <f t="shared" si="57"/>
        <v>6.02</v>
      </c>
    </row>
    <row r="203" spans="1:29" x14ac:dyDescent="0.2">
      <c r="A203">
        <v>14</v>
      </c>
      <c r="C203">
        <v>300</v>
      </c>
      <c r="D203">
        <v>100</v>
      </c>
      <c r="E203">
        <v>10</v>
      </c>
      <c r="F203">
        <v>30</v>
      </c>
      <c r="G203">
        <v>0.19999999999999993</v>
      </c>
      <c r="H203">
        <v>0.79999999999999971</v>
      </c>
      <c r="I203">
        <v>6551.5640908332543</v>
      </c>
      <c r="J203">
        <v>421.23796734730428</v>
      </c>
      <c r="K203">
        <v>227.15694308406685</v>
      </c>
      <c r="L203">
        <v>3351.7817325053988</v>
      </c>
      <c r="M203" s="15">
        <f t="shared" si="52"/>
        <v>3199.7823583278555</v>
      </c>
      <c r="N203">
        <v>419.24185549898209</v>
      </c>
      <c r="O203" s="15">
        <f t="shared" si="53"/>
        <v>-1.9961118483221867</v>
      </c>
      <c r="P203">
        <v>224.95473609920174</v>
      </c>
      <c r="Q203" s="15">
        <f t="shared" si="54"/>
        <v>-2.2022069848651142</v>
      </c>
      <c r="R203">
        <v>16</v>
      </c>
      <c r="S203">
        <v>16</v>
      </c>
      <c r="T203">
        <v>16</v>
      </c>
      <c r="U203">
        <v>2129.3963748523993</v>
      </c>
      <c r="V203" s="15">
        <f t="shared" si="55"/>
        <v>4422.1677159808551</v>
      </c>
      <c r="W203">
        <v>681.46981714361709</v>
      </c>
      <c r="X203">
        <v>227.55845743311497</v>
      </c>
      <c r="Y203">
        <v>20.68</v>
      </c>
      <c r="Z203">
        <v>5.7</v>
      </c>
      <c r="AA203" s="15">
        <f t="shared" si="56"/>
        <v>-10.3</v>
      </c>
      <c r="AB203">
        <v>21.62</v>
      </c>
      <c r="AC203" s="15">
        <f t="shared" si="57"/>
        <v>5.620000000000001</v>
      </c>
    </row>
    <row r="204" spans="1:29" x14ac:dyDescent="0.2">
      <c r="A204">
        <v>15</v>
      </c>
      <c r="C204">
        <v>300</v>
      </c>
      <c r="D204">
        <v>100</v>
      </c>
      <c r="E204">
        <v>10</v>
      </c>
      <c r="F204">
        <v>30</v>
      </c>
      <c r="G204">
        <v>0.19999999999999993</v>
      </c>
      <c r="H204">
        <v>0.19999999999999993</v>
      </c>
      <c r="I204">
        <v>6443.5580059990889</v>
      </c>
      <c r="J204">
        <v>131.28093024094804</v>
      </c>
      <c r="K204">
        <v>525.12372096379363</v>
      </c>
      <c r="L204">
        <v>3274.044113866199</v>
      </c>
      <c r="M204" s="15">
        <f t="shared" si="52"/>
        <v>3169.5138921328899</v>
      </c>
      <c r="N204">
        <v>131.09777413461205</v>
      </c>
      <c r="O204" s="15">
        <f t="shared" si="53"/>
        <v>-0.18315610633598567</v>
      </c>
      <c r="P204">
        <v>524.39109653844946</v>
      </c>
      <c r="Q204" s="15">
        <f t="shared" si="54"/>
        <v>-0.73262442534417005</v>
      </c>
      <c r="R204">
        <v>16</v>
      </c>
      <c r="S204">
        <v>16</v>
      </c>
      <c r="T204">
        <v>16</v>
      </c>
      <c r="U204">
        <v>990.10098343659979</v>
      </c>
      <c r="V204" s="15">
        <f t="shared" si="55"/>
        <v>5453.4570225624893</v>
      </c>
      <c r="W204">
        <v>131.76331261884138</v>
      </c>
      <c r="X204">
        <v>527.05325047536678</v>
      </c>
      <c r="Y204">
        <v>30.88</v>
      </c>
      <c r="Z204">
        <v>0.62</v>
      </c>
      <c r="AA204" s="15">
        <f t="shared" si="56"/>
        <v>-15.38</v>
      </c>
      <c r="AB204">
        <v>16.5</v>
      </c>
      <c r="AC204" s="15">
        <f t="shared" si="57"/>
        <v>0.5</v>
      </c>
    </row>
    <row r="205" spans="1:29" x14ac:dyDescent="0.2">
      <c r="A205">
        <v>36</v>
      </c>
      <c r="C205">
        <v>100</v>
      </c>
      <c r="D205">
        <v>100</v>
      </c>
      <c r="E205">
        <v>10</v>
      </c>
      <c r="F205">
        <v>10</v>
      </c>
      <c r="G205">
        <v>0.79999999999999971</v>
      </c>
      <c r="H205">
        <v>0.79999999999999971</v>
      </c>
      <c r="I205">
        <v>3245.2814296578244</v>
      </c>
      <c r="J205">
        <v>259.01538963585716</v>
      </c>
      <c r="K205">
        <v>64.75384740896439</v>
      </c>
      <c r="L205">
        <v>1734.3040996324009</v>
      </c>
      <c r="M205" s="15">
        <f t="shared" ref="M205:M212" si="58">I205-L205</f>
        <v>1510.9773300254235</v>
      </c>
      <c r="N205">
        <v>258.19128605656152</v>
      </c>
      <c r="O205" s="15">
        <f t="shared" ref="O205:O212" si="59">N205-J205</f>
        <v>-0.82410357929563816</v>
      </c>
      <c r="P205">
        <v>64.547821514140438</v>
      </c>
      <c r="Q205" s="15">
        <f t="shared" ref="Q205:Q212" si="60">P205-K205</f>
        <v>-0.20602589482395217</v>
      </c>
      <c r="R205">
        <v>16</v>
      </c>
      <c r="S205">
        <v>16</v>
      </c>
      <c r="T205">
        <v>16</v>
      </c>
      <c r="U205">
        <v>1333.7683074130002</v>
      </c>
      <c r="V205" s="15">
        <f t="shared" ref="V205:V212" si="61">I205-U205</f>
        <v>1911.5131222448242</v>
      </c>
      <c r="W205">
        <v>259.44978630819583</v>
      </c>
      <c r="X205">
        <v>64.862446577049013</v>
      </c>
      <c r="Y205">
        <v>23.9</v>
      </c>
      <c r="Z205">
        <v>12.16</v>
      </c>
      <c r="AA205" s="15">
        <f t="shared" ref="AA205:AA212" si="62">Z205-16</f>
        <v>-3.84</v>
      </c>
      <c r="AB205">
        <v>11.94</v>
      </c>
      <c r="AC205" s="15">
        <f t="shared" ref="AC205:AC212" si="63">AB205-16</f>
        <v>-4.0600000000000005</v>
      </c>
    </row>
    <row r="206" spans="1:29" x14ac:dyDescent="0.2">
      <c r="A206">
        <v>37</v>
      </c>
      <c r="C206">
        <v>100</v>
      </c>
      <c r="D206">
        <v>100</v>
      </c>
      <c r="E206">
        <v>10</v>
      </c>
      <c r="F206">
        <v>10</v>
      </c>
      <c r="G206">
        <v>0.79999999999999971</v>
      </c>
      <c r="H206">
        <v>0.19999999999999993</v>
      </c>
      <c r="I206">
        <v>3238.4404908500305</v>
      </c>
      <c r="J206">
        <v>158.14948986904858</v>
      </c>
      <c r="K206">
        <v>158.93647326366388</v>
      </c>
      <c r="L206">
        <v>1712.1268282200001</v>
      </c>
      <c r="M206" s="15">
        <f t="shared" si="58"/>
        <v>1526.3136626300304</v>
      </c>
      <c r="N206">
        <v>160.24355350816157</v>
      </c>
      <c r="O206" s="15">
        <f t="shared" si="59"/>
        <v>2.0940636391129885</v>
      </c>
      <c r="P206">
        <v>160.634688258094</v>
      </c>
      <c r="Q206" s="15">
        <f t="shared" si="60"/>
        <v>1.698214994430117</v>
      </c>
      <c r="R206">
        <v>16</v>
      </c>
      <c r="S206">
        <v>16</v>
      </c>
      <c r="T206">
        <v>16</v>
      </c>
      <c r="U206">
        <v>1305.6753636006003</v>
      </c>
      <c r="V206" s="15">
        <f t="shared" si="61"/>
        <v>1932.7651272494302</v>
      </c>
      <c r="W206">
        <v>158.89458022505184</v>
      </c>
      <c r="X206">
        <v>159.87942707832124</v>
      </c>
      <c r="Y206">
        <v>24.32</v>
      </c>
      <c r="Z206">
        <v>11.82</v>
      </c>
      <c r="AA206" s="15">
        <f t="shared" si="62"/>
        <v>-4.18</v>
      </c>
      <c r="AB206">
        <v>11.86</v>
      </c>
      <c r="AC206" s="15">
        <f t="shared" si="63"/>
        <v>-4.1400000000000006</v>
      </c>
    </row>
    <row r="207" spans="1:29" x14ac:dyDescent="0.2">
      <c r="A207">
        <v>38</v>
      </c>
      <c r="C207">
        <v>100</v>
      </c>
      <c r="D207">
        <v>100</v>
      </c>
      <c r="E207">
        <v>10</v>
      </c>
      <c r="F207">
        <v>30</v>
      </c>
      <c r="G207">
        <v>0.79999999999999971</v>
      </c>
      <c r="H207">
        <v>0.79999999999999971</v>
      </c>
      <c r="I207">
        <v>3137.6326341828376</v>
      </c>
      <c r="J207">
        <v>511.24118800779462</v>
      </c>
      <c r="K207">
        <v>127.81029700194834</v>
      </c>
      <c r="L207">
        <v>1681.9378708443996</v>
      </c>
      <c r="M207" s="15">
        <f t="shared" si="58"/>
        <v>1455.694763338438</v>
      </c>
      <c r="N207">
        <v>510.4488363762311</v>
      </c>
      <c r="O207" s="15">
        <f t="shared" si="59"/>
        <v>-0.79235163156351973</v>
      </c>
      <c r="P207">
        <v>127.61220909405743</v>
      </c>
      <c r="Q207" s="15">
        <f t="shared" si="60"/>
        <v>-0.19808790789090835</v>
      </c>
      <c r="R207">
        <v>16</v>
      </c>
      <c r="S207">
        <v>16</v>
      </c>
      <c r="T207">
        <v>16</v>
      </c>
      <c r="U207">
        <v>958.13315347819969</v>
      </c>
      <c r="V207" s="15">
        <f t="shared" si="61"/>
        <v>2179.4994807046378</v>
      </c>
      <c r="W207">
        <v>512.54293808278749</v>
      </c>
      <c r="X207">
        <v>128.13573452069653</v>
      </c>
      <c r="Y207">
        <v>30</v>
      </c>
      <c r="Z207">
        <v>2.62</v>
      </c>
      <c r="AA207" s="15">
        <f t="shared" si="62"/>
        <v>-13.379999999999999</v>
      </c>
      <c r="AB207">
        <v>15.38</v>
      </c>
      <c r="AC207" s="15">
        <f t="shared" si="63"/>
        <v>-0.61999999999999922</v>
      </c>
    </row>
    <row r="208" spans="1:29" x14ac:dyDescent="0.2">
      <c r="A208">
        <v>39</v>
      </c>
      <c r="C208">
        <v>100</v>
      </c>
      <c r="D208">
        <v>100</v>
      </c>
      <c r="E208">
        <v>10</v>
      </c>
      <c r="F208">
        <v>30</v>
      </c>
      <c r="G208">
        <v>0.79999999999999971</v>
      </c>
      <c r="H208">
        <v>0.19999999999999993</v>
      </c>
      <c r="I208">
        <v>3203.4147844111217</v>
      </c>
      <c r="J208">
        <v>226.958008383193</v>
      </c>
      <c r="K208">
        <v>428.06129513773311</v>
      </c>
      <c r="L208">
        <v>1691.6079162112007</v>
      </c>
      <c r="M208" s="15">
        <f t="shared" si="58"/>
        <v>1511.8068681999209</v>
      </c>
      <c r="N208">
        <v>229.255082237061</v>
      </c>
      <c r="O208" s="15">
        <f t="shared" si="59"/>
        <v>2.2970738538679996</v>
      </c>
      <c r="P208">
        <v>426.36729190088192</v>
      </c>
      <c r="Q208" s="15">
        <f t="shared" si="60"/>
        <v>-1.6940032368511879</v>
      </c>
      <c r="R208">
        <v>16</v>
      </c>
      <c r="S208">
        <v>16</v>
      </c>
      <c r="T208">
        <v>16</v>
      </c>
      <c r="U208">
        <v>1316.8159830354002</v>
      </c>
      <c r="V208" s="15">
        <f t="shared" si="61"/>
        <v>1886.5988013757215</v>
      </c>
      <c r="W208">
        <v>227.5223972788923</v>
      </c>
      <c r="X208">
        <v>435.40556236715281</v>
      </c>
      <c r="Y208">
        <v>23.46</v>
      </c>
      <c r="Z208">
        <v>11.84</v>
      </c>
      <c r="AA208" s="15">
        <f t="shared" si="62"/>
        <v>-4.16</v>
      </c>
      <c r="AB208">
        <v>12.7</v>
      </c>
      <c r="AC208" s="15">
        <f t="shared" si="63"/>
        <v>-3.3000000000000007</v>
      </c>
    </row>
    <row r="209" spans="1:29" x14ac:dyDescent="0.2">
      <c r="A209">
        <v>44</v>
      </c>
      <c r="C209">
        <v>100</v>
      </c>
      <c r="D209">
        <v>100</v>
      </c>
      <c r="E209">
        <v>10</v>
      </c>
      <c r="F209">
        <v>10</v>
      </c>
      <c r="G209">
        <v>0.19999999999999993</v>
      </c>
      <c r="H209">
        <v>0.79999999999999971</v>
      </c>
      <c r="I209">
        <v>3257.1120225881482</v>
      </c>
      <c r="J209">
        <v>163.73100695851508</v>
      </c>
      <c r="K209">
        <v>163.81272079167994</v>
      </c>
      <c r="L209">
        <v>1686.4093349784005</v>
      </c>
      <c r="M209" s="15">
        <f t="shared" si="58"/>
        <v>1570.7026876097477</v>
      </c>
      <c r="N209">
        <v>158.49049880953442</v>
      </c>
      <c r="O209" s="15">
        <f t="shared" si="59"/>
        <v>-5.2405081489806662</v>
      </c>
      <c r="P209">
        <v>161.76758254681516</v>
      </c>
      <c r="Q209" s="15">
        <f t="shared" si="60"/>
        <v>-2.0451382448647735</v>
      </c>
      <c r="R209">
        <v>16</v>
      </c>
      <c r="S209">
        <v>16</v>
      </c>
      <c r="T209">
        <v>16</v>
      </c>
      <c r="U209">
        <v>1352.1393424636003</v>
      </c>
      <c r="V209" s="15">
        <f t="shared" si="61"/>
        <v>1904.9726801245479</v>
      </c>
      <c r="W209">
        <v>164.66147951944657</v>
      </c>
      <c r="X209">
        <v>164.66665426249605</v>
      </c>
      <c r="Y209">
        <v>23.36</v>
      </c>
      <c r="Z209">
        <v>12.22</v>
      </c>
      <c r="AA209" s="15">
        <f t="shared" si="62"/>
        <v>-3.7799999999999994</v>
      </c>
      <c r="AB209">
        <v>12.42</v>
      </c>
      <c r="AC209" s="15">
        <f t="shared" si="63"/>
        <v>-3.58</v>
      </c>
    </row>
    <row r="210" spans="1:29" x14ac:dyDescent="0.2">
      <c r="A210">
        <v>45</v>
      </c>
      <c r="C210">
        <v>100</v>
      </c>
      <c r="D210">
        <v>100</v>
      </c>
      <c r="E210">
        <v>10</v>
      </c>
      <c r="F210">
        <v>10</v>
      </c>
      <c r="G210">
        <v>0.19999999999999993</v>
      </c>
      <c r="H210">
        <v>0.19999999999999993</v>
      </c>
      <c r="I210">
        <v>3254.4217465565434</v>
      </c>
      <c r="J210">
        <v>63.524953218680274</v>
      </c>
      <c r="K210">
        <v>254.09981287472081</v>
      </c>
      <c r="L210">
        <v>1714.2241653541996</v>
      </c>
      <c r="M210" s="15">
        <f t="shared" si="58"/>
        <v>1540.1975812023438</v>
      </c>
      <c r="N210">
        <v>64.471284652509851</v>
      </c>
      <c r="O210" s="15">
        <f t="shared" si="59"/>
        <v>0.94633143382957741</v>
      </c>
      <c r="P210">
        <v>257.88513861003912</v>
      </c>
      <c r="Q210" s="15">
        <f t="shared" si="60"/>
        <v>3.7853257353183096</v>
      </c>
      <c r="R210">
        <v>16</v>
      </c>
      <c r="S210">
        <v>16</v>
      </c>
      <c r="T210">
        <v>16</v>
      </c>
      <c r="U210">
        <v>1267.2639183393999</v>
      </c>
      <c r="V210" s="15">
        <f t="shared" si="61"/>
        <v>1987.1578282171436</v>
      </c>
      <c r="W210">
        <v>63.61919996187401</v>
      </c>
      <c r="X210">
        <v>254.47679984749561</v>
      </c>
      <c r="Y210">
        <v>24.12</v>
      </c>
      <c r="Z210">
        <v>11.7</v>
      </c>
      <c r="AA210" s="15">
        <f t="shared" si="62"/>
        <v>-4.3000000000000007</v>
      </c>
      <c r="AB210">
        <v>12.18</v>
      </c>
      <c r="AC210" s="15">
        <f t="shared" si="63"/>
        <v>-3.8200000000000003</v>
      </c>
    </row>
    <row r="211" spans="1:29" x14ac:dyDescent="0.2">
      <c r="A211">
        <v>46</v>
      </c>
      <c r="C211">
        <v>100</v>
      </c>
      <c r="D211">
        <v>100</v>
      </c>
      <c r="E211">
        <v>10</v>
      </c>
      <c r="F211">
        <v>30</v>
      </c>
      <c r="G211">
        <v>0.19999999999999993</v>
      </c>
      <c r="H211">
        <v>0.79999999999999971</v>
      </c>
      <c r="I211">
        <v>3207.7227683487909</v>
      </c>
      <c r="J211">
        <v>419.02713837568581</v>
      </c>
      <c r="K211">
        <v>223.4673513788301</v>
      </c>
      <c r="L211">
        <v>1703.0078100412002</v>
      </c>
      <c r="M211" s="15">
        <f t="shared" si="58"/>
        <v>1504.7149583075907</v>
      </c>
      <c r="N211">
        <v>405.54969644283085</v>
      </c>
      <c r="O211" s="15">
        <f t="shared" si="59"/>
        <v>-13.477441932854958</v>
      </c>
      <c r="P211">
        <v>224.83564919908622</v>
      </c>
      <c r="Q211" s="15">
        <f t="shared" si="60"/>
        <v>1.3682978202561173</v>
      </c>
      <c r="R211">
        <v>16</v>
      </c>
      <c r="S211">
        <v>16</v>
      </c>
      <c r="T211">
        <v>16</v>
      </c>
      <c r="U211">
        <v>1303.2203996312003</v>
      </c>
      <c r="V211" s="15">
        <f t="shared" si="61"/>
        <v>1904.5023687175906</v>
      </c>
      <c r="W211">
        <v>427.31451504413866</v>
      </c>
      <c r="X211">
        <v>223.9613668091709</v>
      </c>
      <c r="Y211">
        <v>24.1</v>
      </c>
      <c r="Z211">
        <v>11.38</v>
      </c>
      <c r="AA211" s="15">
        <f t="shared" si="62"/>
        <v>-4.6199999999999992</v>
      </c>
      <c r="AB211">
        <v>12.52</v>
      </c>
      <c r="AC211" s="15">
        <f t="shared" si="63"/>
        <v>-3.4800000000000004</v>
      </c>
    </row>
    <row r="212" spans="1:29" x14ac:dyDescent="0.2">
      <c r="A212">
        <v>47</v>
      </c>
      <c r="C212">
        <v>100</v>
      </c>
      <c r="D212">
        <v>100</v>
      </c>
      <c r="E212">
        <v>10</v>
      </c>
      <c r="F212">
        <v>30</v>
      </c>
      <c r="G212">
        <v>0.19999999999999993</v>
      </c>
      <c r="H212">
        <v>0.19999999999999993</v>
      </c>
      <c r="I212">
        <v>3203.1564561514365</v>
      </c>
      <c r="J212">
        <v>130.58812030518595</v>
      </c>
      <c r="K212">
        <v>522.35248122074552</v>
      </c>
      <c r="L212">
        <v>1680.7482837006005</v>
      </c>
      <c r="M212" s="15">
        <f t="shared" si="58"/>
        <v>1522.408172450836</v>
      </c>
      <c r="N212">
        <v>127.10125738968333</v>
      </c>
      <c r="O212" s="15">
        <f t="shared" si="59"/>
        <v>-3.4868629155026269</v>
      </c>
      <c r="P212">
        <v>508.4050295587349</v>
      </c>
      <c r="Q212" s="15">
        <f t="shared" si="60"/>
        <v>-13.947451662010621</v>
      </c>
      <c r="R212">
        <v>16</v>
      </c>
      <c r="S212">
        <v>16</v>
      </c>
      <c r="T212">
        <v>16</v>
      </c>
      <c r="U212">
        <v>1017.3560526058</v>
      </c>
      <c r="V212" s="15">
        <f t="shared" si="61"/>
        <v>2185.8004035456365</v>
      </c>
      <c r="W212">
        <v>130.89455053995437</v>
      </c>
      <c r="X212">
        <v>523.57820215981894</v>
      </c>
      <c r="Y212">
        <v>29.84</v>
      </c>
      <c r="Z212">
        <v>2.38</v>
      </c>
      <c r="AA212" s="15">
        <f t="shared" si="62"/>
        <v>-13.620000000000001</v>
      </c>
      <c r="AB212">
        <v>15.78</v>
      </c>
      <c r="AC212" s="15">
        <f t="shared" si="63"/>
        <v>-0.22000000000000064</v>
      </c>
    </row>
    <row r="213" spans="1:29" x14ac:dyDescent="0.2">
      <c r="H213" s="21" t="s">
        <v>139</v>
      </c>
      <c r="I213" s="21">
        <f>AVERAGE(I181:I212)</f>
        <v>6443.9108430190454</v>
      </c>
      <c r="J213" s="21">
        <f t="shared" ref="J213:AC213" si="64">AVERAGE(J181:J212)</f>
        <v>241.82306766997405</v>
      </c>
      <c r="K213" s="21">
        <f t="shared" si="64"/>
        <v>243.07313353919824</v>
      </c>
      <c r="L213" s="22">
        <f t="shared" si="64"/>
        <v>3340.8097748291498</v>
      </c>
      <c r="M213" s="16">
        <f t="shared" si="64"/>
        <v>3103.1010681898961</v>
      </c>
      <c r="N213" s="22">
        <f t="shared" si="64"/>
        <v>241.33124147359561</v>
      </c>
      <c r="O213" s="16">
        <f t="shared" si="64"/>
        <v>-0.49182619637852576</v>
      </c>
      <c r="P213" s="22">
        <f t="shared" si="64"/>
        <v>242.09605996922753</v>
      </c>
      <c r="Q213" s="16">
        <f t="shared" si="64"/>
        <v>-0.97707356997067629</v>
      </c>
      <c r="R213" s="22">
        <f t="shared" si="64"/>
        <v>16</v>
      </c>
      <c r="S213" s="22">
        <f t="shared" si="64"/>
        <v>16</v>
      </c>
      <c r="T213" s="22">
        <f t="shared" si="64"/>
        <v>16</v>
      </c>
      <c r="U213" s="14">
        <f t="shared" si="64"/>
        <v>2280.5982181693566</v>
      </c>
      <c r="V213" s="16">
        <f t="shared" si="64"/>
        <v>4163.3126248496892</v>
      </c>
      <c r="W213" s="14">
        <f t="shared" si="64"/>
        <v>251.29750269732338</v>
      </c>
      <c r="X213" s="14">
        <f t="shared" si="64"/>
        <v>253.12541232996065</v>
      </c>
      <c r="Y213" s="14">
        <f t="shared" si="64"/>
        <v>24.747500000000002</v>
      </c>
      <c r="Z213" s="14">
        <f t="shared" si="64"/>
        <v>9.7099999999999973</v>
      </c>
      <c r="AA213" s="16">
        <f t="shared" si="64"/>
        <v>-6.2900000000000018</v>
      </c>
      <c r="AB213" s="14">
        <f t="shared" si="64"/>
        <v>13.542499999999999</v>
      </c>
      <c r="AC213" s="16">
        <f t="shared" si="64"/>
        <v>-2.4575</v>
      </c>
    </row>
    <row r="219" spans="1:29" x14ac:dyDescent="0.2">
      <c r="A219" t="s">
        <v>103</v>
      </c>
      <c r="I219" s="59" t="s">
        <v>104</v>
      </c>
      <c r="J219" s="59"/>
      <c r="K219" s="59"/>
      <c r="L219" s="60" t="s">
        <v>105</v>
      </c>
      <c r="M219" s="60"/>
      <c r="N219" s="60"/>
      <c r="O219" s="60"/>
      <c r="P219" s="60"/>
      <c r="Q219" s="60"/>
      <c r="R219" s="60"/>
      <c r="S219" s="60"/>
      <c r="T219" s="60"/>
      <c r="U219" s="61" t="s">
        <v>106</v>
      </c>
      <c r="V219" s="61"/>
      <c r="W219" s="61"/>
      <c r="X219" s="61"/>
      <c r="Y219" s="61"/>
      <c r="Z219" s="61"/>
      <c r="AA219" s="61"/>
      <c r="AB219" s="61"/>
      <c r="AC219" s="7"/>
    </row>
    <row r="220" spans="1:29" x14ac:dyDescent="0.2">
      <c r="A220" t="s">
        <v>107</v>
      </c>
      <c r="C220" s="8" t="s">
        <v>4</v>
      </c>
      <c r="D220" s="8" t="s">
        <v>5</v>
      </c>
      <c r="E220" s="8" t="s">
        <v>6</v>
      </c>
      <c r="F220" s="8" t="s">
        <v>7</v>
      </c>
      <c r="G220" s="8" t="s">
        <v>8</v>
      </c>
      <c r="H220" s="8" t="s">
        <v>9</v>
      </c>
      <c r="I220" s="9" t="s">
        <v>0</v>
      </c>
      <c r="J220" s="9" t="s">
        <v>2</v>
      </c>
      <c r="K220" s="9" t="s">
        <v>3</v>
      </c>
      <c r="L220" s="10" t="s">
        <v>22</v>
      </c>
      <c r="M220" s="11" t="s">
        <v>108</v>
      </c>
      <c r="N220" s="10" t="s">
        <v>11</v>
      </c>
      <c r="O220" s="12" t="s">
        <v>109</v>
      </c>
      <c r="P220" s="10" t="s">
        <v>12</v>
      </c>
      <c r="Q220" s="12" t="s">
        <v>110</v>
      </c>
      <c r="R220" s="10" t="s">
        <v>13</v>
      </c>
      <c r="S220" s="10" t="s">
        <v>14</v>
      </c>
      <c r="T220" s="10" t="s">
        <v>15</v>
      </c>
      <c r="U220" s="13" t="s">
        <v>111</v>
      </c>
      <c r="V220" s="12" t="s">
        <v>112</v>
      </c>
      <c r="W220" s="13" t="s">
        <v>11</v>
      </c>
      <c r="X220" s="13" t="s">
        <v>12</v>
      </c>
      <c r="Y220" s="13" t="s">
        <v>17</v>
      </c>
      <c r="Z220" s="13" t="s">
        <v>18</v>
      </c>
      <c r="AA220" s="12" t="s">
        <v>113</v>
      </c>
      <c r="AB220" s="13" t="s">
        <v>19</v>
      </c>
      <c r="AC220" s="12" t="s">
        <v>114</v>
      </c>
    </row>
    <row r="221" spans="1:29" x14ac:dyDescent="0.2">
      <c r="A221">
        <v>20</v>
      </c>
      <c r="C221">
        <v>300</v>
      </c>
      <c r="D221">
        <v>100</v>
      </c>
      <c r="E221">
        <v>30</v>
      </c>
      <c r="F221">
        <v>10</v>
      </c>
      <c r="G221">
        <v>0.79999999999999971</v>
      </c>
      <c r="H221">
        <v>0.79999999999999971</v>
      </c>
      <c r="I221">
        <v>6544.0787994543589</v>
      </c>
      <c r="J221">
        <v>519.62207585390581</v>
      </c>
      <c r="K221">
        <v>129.90551896347611</v>
      </c>
      <c r="L221">
        <v>3317.5619478532003</v>
      </c>
      <c r="M221" s="15">
        <f t="shared" ref="M221:M228" si="65">I221-L221</f>
        <v>3226.5168516011586</v>
      </c>
      <c r="N221">
        <v>515.54497863431436</v>
      </c>
      <c r="O221" s="15">
        <f t="shared" ref="O221:O228" si="66">N221-J221</f>
        <v>-4.077097219591451</v>
      </c>
      <c r="P221">
        <v>128.88624465857819</v>
      </c>
      <c r="Q221" s="15">
        <f t="shared" ref="Q221:Q228" si="67">P221-K221</f>
        <v>-1.0192743048979196</v>
      </c>
      <c r="R221">
        <v>16</v>
      </c>
      <c r="S221">
        <v>16</v>
      </c>
      <c r="T221">
        <v>16</v>
      </c>
      <c r="U221">
        <v>2593.1148229508003</v>
      </c>
      <c r="V221" s="15">
        <f t="shared" ref="V221:V228" si="68">I221-U221</f>
        <v>3950.9639765035586</v>
      </c>
      <c r="W221">
        <v>520.50725675288277</v>
      </c>
      <c r="X221">
        <v>130.12681418822029</v>
      </c>
      <c r="Y221">
        <v>24.92</v>
      </c>
      <c r="Z221">
        <v>12.7</v>
      </c>
      <c r="AA221" s="15">
        <f t="shared" ref="AA221:AA228" si="69">Z221-16</f>
        <v>-3.3000000000000007</v>
      </c>
      <c r="AB221">
        <v>10.38</v>
      </c>
      <c r="AC221" s="15">
        <f t="shared" ref="AC221:AC228" si="70">AB221-16</f>
        <v>-5.6199999999999992</v>
      </c>
    </row>
    <row r="222" spans="1:29" x14ac:dyDescent="0.2">
      <c r="A222">
        <v>21</v>
      </c>
      <c r="C222">
        <v>300</v>
      </c>
      <c r="D222">
        <v>100</v>
      </c>
      <c r="E222">
        <v>30</v>
      </c>
      <c r="F222">
        <v>10</v>
      </c>
      <c r="G222">
        <v>0.79999999999999971</v>
      </c>
      <c r="H222">
        <v>0.19999999999999993</v>
      </c>
      <c r="I222">
        <v>6538.0923013862875</v>
      </c>
      <c r="J222">
        <v>418.04794878915146</v>
      </c>
      <c r="K222">
        <v>226.3214073445896</v>
      </c>
      <c r="L222">
        <v>3380.6879807421997</v>
      </c>
      <c r="M222" s="15">
        <f t="shared" si="65"/>
        <v>3157.4043206440879</v>
      </c>
      <c r="N222">
        <v>418.99328187654106</v>
      </c>
      <c r="O222" s="15">
        <f t="shared" si="66"/>
        <v>0.94533308738959931</v>
      </c>
      <c r="P222">
        <v>225.3878403213123</v>
      </c>
      <c r="Q222" s="15">
        <f t="shared" si="67"/>
        <v>-0.93356702327730545</v>
      </c>
      <c r="R222">
        <v>16</v>
      </c>
      <c r="S222">
        <v>16</v>
      </c>
      <c r="T222">
        <v>16</v>
      </c>
      <c r="U222">
        <v>2620.7639200654003</v>
      </c>
      <c r="V222" s="15">
        <f t="shared" si="68"/>
        <v>3917.3283813208873</v>
      </c>
      <c r="W222">
        <v>419.67991264664664</v>
      </c>
      <c r="X222">
        <v>228.17836882459039</v>
      </c>
      <c r="Y222">
        <v>23.74</v>
      </c>
      <c r="Z222">
        <v>11.96</v>
      </c>
      <c r="AA222" s="15">
        <f t="shared" si="69"/>
        <v>-4.0399999999999991</v>
      </c>
      <c r="AB222">
        <v>12.3</v>
      </c>
      <c r="AC222" s="15">
        <f t="shared" si="70"/>
        <v>-3.6999999999999993</v>
      </c>
    </row>
    <row r="223" spans="1:29" x14ac:dyDescent="0.2">
      <c r="A223">
        <v>22</v>
      </c>
      <c r="C223">
        <v>300</v>
      </c>
      <c r="D223">
        <v>100</v>
      </c>
      <c r="E223">
        <v>30</v>
      </c>
      <c r="F223">
        <v>30</v>
      </c>
      <c r="G223">
        <v>0.79999999999999971</v>
      </c>
      <c r="H223">
        <v>0.79999999999999971</v>
      </c>
      <c r="I223">
        <v>6339.6097431416565</v>
      </c>
      <c r="J223">
        <v>769.20647846402073</v>
      </c>
      <c r="K223">
        <v>192.30161961600487</v>
      </c>
      <c r="L223">
        <v>3203.812603127401</v>
      </c>
      <c r="M223" s="15">
        <f t="shared" si="65"/>
        <v>3135.7971400142555</v>
      </c>
      <c r="N223">
        <v>766.60523369407781</v>
      </c>
      <c r="O223" s="15">
        <f t="shared" si="66"/>
        <v>-2.6012447699429231</v>
      </c>
      <c r="P223">
        <v>191.65130842351911</v>
      </c>
      <c r="Q223" s="15">
        <f t="shared" si="67"/>
        <v>-0.65031119248575919</v>
      </c>
      <c r="R223">
        <v>16</v>
      </c>
      <c r="S223">
        <v>16</v>
      </c>
      <c r="T223">
        <v>16</v>
      </c>
      <c r="U223">
        <v>1697.7202612735991</v>
      </c>
      <c r="V223" s="15">
        <f t="shared" si="68"/>
        <v>4641.8894818680574</v>
      </c>
      <c r="W223">
        <v>770.6346829003312</v>
      </c>
      <c r="X223">
        <v>192.6586707250824</v>
      </c>
      <c r="Y223">
        <v>23.44</v>
      </c>
      <c r="Z223">
        <v>3.6</v>
      </c>
      <c r="AA223" s="15">
        <f t="shared" si="69"/>
        <v>-12.4</v>
      </c>
      <c r="AB223">
        <v>20.96</v>
      </c>
      <c r="AC223" s="15">
        <f t="shared" si="70"/>
        <v>4.9600000000000009</v>
      </c>
    </row>
    <row r="224" spans="1:29" x14ac:dyDescent="0.2">
      <c r="A224">
        <v>23</v>
      </c>
      <c r="C224">
        <v>300</v>
      </c>
      <c r="D224">
        <v>100</v>
      </c>
      <c r="E224">
        <v>30</v>
      </c>
      <c r="F224">
        <v>30</v>
      </c>
      <c r="G224">
        <v>0.79999999999999971</v>
      </c>
      <c r="H224">
        <v>0.19999999999999993</v>
      </c>
      <c r="I224">
        <v>6483.5517856268561</v>
      </c>
      <c r="J224">
        <v>481.70360233405995</v>
      </c>
      <c r="K224">
        <v>480.06661577768187</v>
      </c>
      <c r="L224">
        <v>3287.2471347836004</v>
      </c>
      <c r="M224" s="15">
        <f t="shared" si="65"/>
        <v>3196.3046508432558</v>
      </c>
      <c r="N224">
        <v>476.7086892104025</v>
      </c>
      <c r="O224" s="15">
        <f t="shared" si="66"/>
        <v>-4.9949131236574544</v>
      </c>
      <c r="P224">
        <v>481.33622554353974</v>
      </c>
      <c r="Q224" s="15">
        <f t="shared" si="67"/>
        <v>1.2696097658578651</v>
      </c>
      <c r="R224">
        <v>16</v>
      </c>
      <c r="S224">
        <v>16</v>
      </c>
      <c r="T224">
        <v>16</v>
      </c>
      <c r="U224">
        <v>2592.4554510197995</v>
      </c>
      <c r="V224" s="15">
        <f t="shared" si="68"/>
        <v>3891.0963346070566</v>
      </c>
      <c r="W224">
        <v>482.3966755212345</v>
      </c>
      <c r="X224">
        <v>490.45260509712358</v>
      </c>
      <c r="Y224">
        <v>23.5</v>
      </c>
      <c r="Z224">
        <v>12.02</v>
      </c>
      <c r="AA224" s="15">
        <f t="shared" si="69"/>
        <v>-3.9800000000000004</v>
      </c>
      <c r="AB224">
        <v>12.48</v>
      </c>
      <c r="AC224" s="15">
        <f t="shared" si="70"/>
        <v>-3.5199999999999996</v>
      </c>
    </row>
    <row r="225" spans="1:29" x14ac:dyDescent="0.2">
      <c r="A225">
        <v>28</v>
      </c>
      <c r="C225">
        <v>300</v>
      </c>
      <c r="D225">
        <v>100</v>
      </c>
      <c r="E225">
        <v>30</v>
      </c>
      <c r="F225">
        <v>10</v>
      </c>
      <c r="G225">
        <v>0.19999999999999993</v>
      </c>
      <c r="H225">
        <v>0.79999999999999971</v>
      </c>
      <c r="I225">
        <v>6498.1463580510017</v>
      </c>
      <c r="J225">
        <v>222.34773593164107</v>
      </c>
      <c r="K225">
        <v>418.48967198225006</v>
      </c>
      <c r="L225">
        <v>3248.2610661606009</v>
      </c>
      <c r="M225" s="15">
        <f t="shared" si="65"/>
        <v>3249.8852918904008</v>
      </c>
      <c r="N225">
        <v>223.47980902933719</v>
      </c>
      <c r="O225" s="15">
        <f t="shared" si="66"/>
        <v>1.1320730976961215</v>
      </c>
      <c r="P225">
        <v>410.24099211873437</v>
      </c>
      <c r="Q225" s="15">
        <f t="shared" si="67"/>
        <v>-8.2486798635156902</v>
      </c>
      <c r="R225">
        <v>16</v>
      </c>
      <c r="S225">
        <v>16</v>
      </c>
      <c r="T225">
        <v>16</v>
      </c>
      <c r="U225">
        <v>2657.3869547611998</v>
      </c>
      <c r="V225" s="15">
        <f t="shared" si="68"/>
        <v>3840.7594032898019</v>
      </c>
      <c r="W225">
        <v>223.39896095001959</v>
      </c>
      <c r="X225">
        <v>420.61719635709358</v>
      </c>
      <c r="Y225">
        <v>23.76</v>
      </c>
      <c r="Z225">
        <v>12.44</v>
      </c>
      <c r="AA225" s="15">
        <f t="shared" si="69"/>
        <v>-3.5600000000000005</v>
      </c>
      <c r="AB225">
        <v>11.8</v>
      </c>
      <c r="AC225" s="15">
        <f t="shared" si="70"/>
        <v>-4.1999999999999993</v>
      </c>
    </row>
    <row r="226" spans="1:29" x14ac:dyDescent="0.2">
      <c r="A226">
        <v>29</v>
      </c>
      <c r="C226">
        <v>300</v>
      </c>
      <c r="D226">
        <v>100</v>
      </c>
      <c r="E226">
        <v>30</v>
      </c>
      <c r="F226">
        <v>10</v>
      </c>
      <c r="G226">
        <v>0.19999999999999996</v>
      </c>
      <c r="H226">
        <v>0.19999999999999996</v>
      </c>
      <c r="I226">
        <v>6452.5732332371836</v>
      </c>
      <c r="J226">
        <v>127.79026989041411</v>
      </c>
      <c r="K226">
        <v>511.1610795616578</v>
      </c>
      <c r="L226">
        <v>3325.0872163873473</v>
      </c>
      <c r="M226" s="15">
        <f t="shared" si="65"/>
        <v>3127.4860168498362</v>
      </c>
      <c r="N226">
        <v>126.88758813466035</v>
      </c>
      <c r="O226" s="15">
        <f t="shared" si="66"/>
        <v>-0.90268175575376119</v>
      </c>
      <c r="P226">
        <v>507.55035253864264</v>
      </c>
      <c r="Q226" s="15">
        <f t="shared" si="67"/>
        <v>-3.6107270230151585</v>
      </c>
      <c r="R226">
        <v>16</v>
      </c>
      <c r="S226">
        <v>16</v>
      </c>
      <c r="T226">
        <v>16</v>
      </c>
      <c r="U226">
        <v>2565.0500058999996</v>
      </c>
      <c r="V226" s="15">
        <f t="shared" si="68"/>
        <v>3887.5232273371839</v>
      </c>
      <c r="W226">
        <v>128.01168615656476</v>
      </c>
      <c r="X226">
        <v>512.04674462626042</v>
      </c>
      <c r="Y226">
        <v>24.938775510204081</v>
      </c>
      <c r="Z226">
        <v>12.510204081632653</v>
      </c>
      <c r="AA226" s="15">
        <f t="shared" si="69"/>
        <v>-3.4897959183673475</v>
      </c>
      <c r="AB226">
        <v>10.551020408163266</v>
      </c>
      <c r="AC226" s="15">
        <f t="shared" si="70"/>
        <v>-5.4489795918367339</v>
      </c>
    </row>
    <row r="227" spans="1:29" x14ac:dyDescent="0.2">
      <c r="A227">
        <v>30</v>
      </c>
      <c r="C227">
        <v>300</v>
      </c>
      <c r="D227">
        <v>100</v>
      </c>
      <c r="E227">
        <v>30</v>
      </c>
      <c r="F227">
        <v>30</v>
      </c>
      <c r="G227">
        <v>0.19999999999999993</v>
      </c>
      <c r="H227">
        <v>0.79999999999999971</v>
      </c>
      <c r="I227">
        <v>6493.510316247749</v>
      </c>
      <c r="J227">
        <v>496.3237263984808</v>
      </c>
      <c r="K227">
        <v>490.76519978108337</v>
      </c>
      <c r="L227">
        <v>3345.5239473390011</v>
      </c>
      <c r="M227" s="15">
        <f t="shared" si="65"/>
        <v>3147.9863689087479</v>
      </c>
      <c r="N227">
        <v>486.09878300925237</v>
      </c>
      <c r="O227" s="15">
        <f t="shared" si="66"/>
        <v>-10.224943389228429</v>
      </c>
      <c r="P227">
        <v>485.52227107573231</v>
      </c>
      <c r="Q227" s="15">
        <f t="shared" si="67"/>
        <v>-5.242928705351062</v>
      </c>
      <c r="R227">
        <v>16</v>
      </c>
      <c r="S227">
        <v>16</v>
      </c>
      <c r="T227">
        <v>16</v>
      </c>
      <c r="U227">
        <v>2623.6434020286006</v>
      </c>
      <c r="V227" s="15">
        <f t="shared" si="68"/>
        <v>3869.8669142191484</v>
      </c>
      <c r="W227">
        <v>508.54330615014692</v>
      </c>
      <c r="X227">
        <v>491.83513132159101</v>
      </c>
      <c r="Y227">
        <v>23.34</v>
      </c>
      <c r="Z227">
        <v>11.88</v>
      </c>
      <c r="AA227" s="15">
        <f t="shared" si="69"/>
        <v>-4.1199999999999992</v>
      </c>
      <c r="AB227">
        <v>12.78</v>
      </c>
      <c r="AC227" s="15">
        <f t="shared" si="70"/>
        <v>-3.2200000000000006</v>
      </c>
    </row>
    <row r="228" spans="1:29" x14ac:dyDescent="0.2">
      <c r="A228">
        <v>31</v>
      </c>
      <c r="C228">
        <v>300</v>
      </c>
      <c r="D228">
        <v>100</v>
      </c>
      <c r="E228">
        <v>30</v>
      </c>
      <c r="F228">
        <v>30</v>
      </c>
      <c r="G228">
        <v>0.19999999999999993</v>
      </c>
      <c r="H228">
        <v>0.19999999999999993</v>
      </c>
      <c r="I228">
        <v>6222.4431821305616</v>
      </c>
      <c r="J228">
        <v>192.44831946147494</v>
      </c>
      <c r="K228">
        <v>769.79327784590077</v>
      </c>
      <c r="L228">
        <v>3148.6700812243998</v>
      </c>
      <c r="M228" s="15">
        <f t="shared" si="65"/>
        <v>3073.7731009061617</v>
      </c>
      <c r="N228">
        <v>194.5676778575986</v>
      </c>
      <c r="O228" s="15">
        <f t="shared" si="66"/>
        <v>2.1193583961236584</v>
      </c>
      <c r="P228">
        <v>778.27071143039632</v>
      </c>
      <c r="Q228" s="15">
        <f t="shared" si="67"/>
        <v>8.4774335844955431</v>
      </c>
      <c r="R228">
        <v>16</v>
      </c>
      <c r="S228">
        <v>16</v>
      </c>
      <c r="T228">
        <v>16</v>
      </c>
      <c r="U228">
        <v>1734.8598947102003</v>
      </c>
      <c r="V228" s="15">
        <f t="shared" si="68"/>
        <v>4487.5832874203616</v>
      </c>
      <c r="W228">
        <v>192.80697548740406</v>
      </c>
      <c r="X228">
        <v>771.22790194961783</v>
      </c>
      <c r="Y228">
        <v>22.9</v>
      </c>
      <c r="Z228">
        <v>3.9</v>
      </c>
      <c r="AA228" s="15">
        <f t="shared" si="69"/>
        <v>-12.1</v>
      </c>
      <c r="AB228">
        <v>21.2</v>
      </c>
      <c r="AC228" s="15">
        <f t="shared" si="70"/>
        <v>5.1999999999999993</v>
      </c>
    </row>
    <row r="229" spans="1:29" x14ac:dyDescent="0.2">
      <c r="A229">
        <v>48</v>
      </c>
      <c r="C229">
        <v>100</v>
      </c>
      <c r="D229">
        <v>300</v>
      </c>
      <c r="E229">
        <v>30</v>
      </c>
      <c r="F229">
        <v>10</v>
      </c>
      <c r="G229">
        <v>0.79999999999999971</v>
      </c>
      <c r="H229">
        <v>0.79999999999999971</v>
      </c>
      <c r="I229">
        <v>6333.8692753470086</v>
      </c>
      <c r="J229">
        <v>524.07594779374676</v>
      </c>
      <c r="K229">
        <v>131.01898694843629</v>
      </c>
      <c r="L229">
        <v>3246.0012874257982</v>
      </c>
      <c r="M229" s="15">
        <f t="shared" ref="M229:M236" si="71">I229-L229</f>
        <v>3087.8679879212104</v>
      </c>
      <c r="N229">
        <v>518.95080466658442</v>
      </c>
      <c r="O229" s="15">
        <f t="shared" ref="O229:O236" si="72">N229-J229</f>
        <v>-5.125143127162346</v>
      </c>
      <c r="P229">
        <v>129.73770116664573</v>
      </c>
      <c r="Q229" s="15">
        <f t="shared" ref="Q229:Q236" si="73">P229-K229</f>
        <v>-1.2812857817905581</v>
      </c>
      <c r="R229">
        <v>16</v>
      </c>
      <c r="S229">
        <v>16</v>
      </c>
      <c r="T229">
        <v>16</v>
      </c>
      <c r="U229">
        <v>980.28405554299979</v>
      </c>
      <c r="V229" s="15">
        <f t="shared" ref="V229:V236" si="74">I229-U229</f>
        <v>5353.5852198040084</v>
      </c>
      <c r="W229">
        <v>525.8899958784508</v>
      </c>
      <c r="X229">
        <v>131.4724989696123</v>
      </c>
      <c r="Y229">
        <v>30.8</v>
      </c>
      <c r="Z229">
        <v>16.52</v>
      </c>
      <c r="AA229" s="15">
        <f t="shared" ref="AA229:AA236" si="75">Z229-16</f>
        <v>0.51999999999999957</v>
      </c>
      <c r="AB229">
        <v>0.68</v>
      </c>
      <c r="AC229" s="15">
        <f t="shared" ref="AC229:AC236" si="76">AB229-16</f>
        <v>-15.32</v>
      </c>
    </row>
    <row r="230" spans="1:29" x14ac:dyDescent="0.2">
      <c r="A230">
        <v>49</v>
      </c>
      <c r="C230">
        <v>100</v>
      </c>
      <c r="D230">
        <v>300</v>
      </c>
      <c r="E230">
        <v>30</v>
      </c>
      <c r="F230">
        <v>10</v>
      </c>
      <c r="G230">
        <v>0.79999999999999971</v>
      </c>
      <c r="H230">
        <v>0.19999999999999993</v>
      </c>
      <c r="I230">
        <v>6483.6004256051556</v>
      </c>
      <c r="J230">
        <v>424.27853220212347</v>
      </c>
      <c r="K230">
        <v>228.25847856380656</v>
      </c>
      <c r="L230">
        <v>3362.6541003273996</v>
      </c>
      <c r="M230" s="15">
        <f t="shared" si="71"/>
        <v>3120.9463252777559</v>
      </c>
      <c r="N230">
        <v>419.75347371814308</v>
      </c>
      <c r="O230" s="15">
        <f t="shared" si="72"/>
        <v>-4.5250584839803878</v>
      </c>
      <c r="P230">
        <v>226.92902539409829</v>
      </c>
      <c r="Q230" s="15">
        <f t="shared" si="73"/>
        <v>-1.3294531697082732</v>
      </c>
      <c r="R230">
        <v>16</v>
      </c>
      <c r="S230">
        <v>16</v>
      </c>
      <c r="T230">
        <v>16</v>
      </c>
      <c r="U230">
        <v>2144.9314814250001</v>
      </c>
      <c r="V230" s="15">
        <f t="shared" si="74"/>
        <v>4338.6689441801554</v>
      </c>
      <c r="W230">
        <v>686.82357136560995</v>
      </c>
      <c r="X230">
        <v>228.5335095773774</v>
      </c>
      <c r="Y230">
        <v>20.3</v>
      </c>
      <c r="Z230">
        <v>22.06</v>
      </c>
      <c r="AA230" s="15">
        <f t="shared" si="75"/>
        <v>6.0599999999999987</v>
      </c>
      <c r="AB230">
        <v>5.64</v>
      </c>
      <c r="AC230" s="15">
        <f t="shared" si="76"/>
        <v>-10.36</v>
      </c>
    </row>
    <row r="231" spans="1:29" x14ac:dyDescent="0.2">
      <c r="A231">
        <v>50</v>
      </c>
      <c r="C231">
        <v>100</v>
      </c>
      <c r="D231">
        <v>300</v>
      </c>
      <c r="E231">
        <v>30</v>
      </c>
      <c r="F231">
        <v>30</v>
      </c>
      <c r="G231">
        <v>0.79999999999999971</v>
      </c>
      <c r="H231">
        <v>0.79999999999999971</v>
      </c>
      <c r="I231">
        <v>6538.6204320091638</v>
      </c>
      <c r="J231">
        <v>788.80366196092064</v>
      </c>
      <c r="K231">
        <v>197.20091549022968</v>
      </c>
      <c r="L231">
        <v>3327.6950284028003</v>
      </c>
      <c r="M231" s="15">
        <f t="shared" si="71"/>
        <v>3210.9254036063635</v>
      </c>
      <c r="N231">
        <v>795.44229928797358</v>
      </c>
      <c r="O231" s="15">
        <f t="shared" si="72"/>
        <v>6.6386373270529475</v>
      </c>
      <c r="P231">
        <v>198.86057482199297</v>
      </c>
      <c r="Q231" s="15">
        <f t="shared" si="73"/>
        <v>1.6596593317632937</v>
      </c>
      <c r="R231">
        <v>16</v>
      </c>
      <c r="S231">
        <v>16</v>
      </c>
      <c r="T231">
        <v>16</v>
      </c>
      <c r="U231">
        <v>1744.2469852048002</v>
      </c>
      <c r="V231" s="15">
        <f t="shared" si="74"/>
        <v>4794.373446804364</v>
      </c>
      <c r="W231">
        <v>790.07712198071431</v>
      </c>
      <c r="X231">
        <v>197.51928049517829</v>
      </c>
      <c r="Y231">
        <v>23.12</v>
      </c>
      <c r="Z231">
        <v>21.44</v>
      </c>
      <c r="AA231" s="15">
        <f t="shared" si="75"/>
        <v>5.4400000000000013</v>
      </c>
      <c r="AB231">
        <v>3.44</v>
      </c>
      <c r="AC231" s="15">
        <f t="shared" si="76"/>
        <v>-12.56</v>
      </c>
    </row>
    <row r="232" spans="1:29" x14ac:dyDescent="0.2">
      <c r="A232">
        <v>51</v>
      </c>
      <c r="C232">
        <v>100</v>
      </c>
      <c r="D232">
        <v>300</v>
      </c>
      <c r="E232">
        <v>30</v>
      </c>
      <c r="F232">
        <v>30</v>
      </c>
      <c r="G232">
        <v>0.79999999999999971</v>
      </c>
      <c r="H232">
        <v>0.19999999999999993</v>
      </c>
      <c r="I232">
        <v>6316.0515648535102</v>
      </c>
      <c r="J232">
        <v>474.52834355475335</v>
      </c>
      <c r="K232">
        <v>484.13580498833335</v>
      </c>
      <c r="L232">
        <v>3262.3175542807994</v>
      </c>
      <c r="M232" s="15">
        <f t="shared" si="71"/>
        <v>3053.7340105727108</v>
      </c>
      <c r="N232">
        <v>485.24699159883681</v>
      </c>
      <c r="O232" s="15">
        <f t="shared" si="72"/>
        <v>10.718648044083466</v>
      </c>
      <c r="P232">
        <v>481.25373455178334</v>
      </c>
      <c r="Q232" s="15">
        <f t="shared" si="73"/>
        <v>-2.8820704365500092</v>
      </c>
      <c r="R232">
        <v>16</v>
      </c>
      <c r="S232">
        <v>16</v>
      </c>
      <c r="T232">
        <v>16</v>
      </c>
      <c r="U232">
        <v>2561.1229680562001</v>
      </c>
      <c r="V232" s="15">
        <f t="shared" si="74"/>
        <v>3754.9285967973101</v>
      </c>
      <c r="W232">
        <v>488.15977197650187</v>
      </c>
      <c r="X232">
        <v>485.23800756949356</v>
      </c>
      <c r="Y232">
        <v>23.58</v>
      </c>
      <c r="Z232">
        <v>12.28</v>
      </c>
      <c r="AA232" s="15">
        <f t="shared" si="75"/>
        <v>-3.7200000000000006</v>
      </c>
      <c r="AB232">
        <v>12.14</v>
      </c>
      <c r="AC232" s="15">
        <f t="shared" si="76"/>
        <v>-3.8599999999999994</v>
      </c>
    </row>
    <row r="233" spans="1:29" x14ac:dyDescent="0.2">
      <c r="A233">
        <v>56</v>
      </c>
      <c r="C233">
        <v>100</v>
      </c>
      <c r="D233">
        <v>300</v>
      </c>
      <c r="E233">
        <v>30</v>
      </c>
      <c r="F233">
        <v>10</v>
      </c>
      <c r="G233">
        <v>0.19999999999999993</v>
      </c>
      <c r="H233">
        <v>0.79999999999999971</v>
      </c>
      <c r="I233">
        <v>6454.9578286399083</v>
      </c>
      <c r="J233">
        <v>229.75210694626935</v>
      </c>
      <c r="K233">
        <v>422.97964010969093</v>
      </c>
      <c r="L233">
        <v>3342.5889052573989</v>
      </c>
      <c r="M233" s="15">
        <f t="shared" si="71"/>
        <v>3112.3689233825094</v>
      </c>
      <c r="N233">
        <v>228.0850069169168</v>
      </c>
      <c r="O233" s="15">
        <f t="shared" si="72"/>
        <v>-1.6671000293525537</v>
      </c>
      <c r="P233">
        <v>418.39979278783022</v>
      </c>
      <c r="Q233" s="15">
        <f t="shared" si="73"/>
        <v>-4.5798473218607114</v>
      </c>
      <c r="R233">
        <v>16</v>
      </c>
      <c r="S233">
        <v>16</v>
      </c>
      <c r="T233">
        <v>16</v>
      </c>
      <c r="U233">
        <v>2165.7069485020002</v>
      </c>
      <c r="V233" s="15">
        <f t="shared" si="74"/>
        <v>4289.2508801379081</v>
      </c>
      <c r="W233">
        <v>230.06782010906318</v>
      </c>
      <c r="X233">
        <v>699.56220988995153</v>
      </c>
      <c r="Y233">
        <v>20.52</v>
      </c>
      <c r="Z233">
        <v>22.04</v>
      </c>
      <c r="AA233" s="15">
        <f t="shared" si="75"/>
        <v>6.0399999999999991</v>
      </c>
      <c r="AB233">
        <v>5.44</v>
      </c>
      <c r="AC233" s="15">
        <f t="shared" si="76"/>
        <v>-10.559999999999999</v>
      </c>
    </row>
    <row r="234" spans="1:29" x14ac:dyDescent="0.2">
      <c r="A234">
        <v>57</v>
      </c>
      <c r="C234">
        <v>100</v>
      </c>
      <c r="D234">
        <v>300</v>
      </c>
      <c r="E234">
        <v>30</v>
      </c>
      <c r="F234">
        <v>10</v>
      </c>
      <c r="G234">
        <v>0.19999999999999993</v>
      </c>
      <c r="H234">
        <v>0.19999999999999993</v>
      </c>
      <c r="I234">
        <v>6551.1716114738665</v>
      </c>
      <c r="J234">
        <v>129.19272170381171</v>
      </c>
      <c r="K234">
        <v>516.77088681524856</v>
      </c>
      <c r="L234">
        <v>3372.001816818401</v>
      </c>
      <c r="M234" s="15">
        <f t="shared" si="71"/>
        <v>3179.1697946554655</v>
      </c>
      <c r="N234">
        <v>127.55755628659986</v>
      </c>
      <c r="O234" s="15">
        <f t="shared" si="72"/>
        <v>-1.6351654172118515</v>
      </c>
      <c r="P234">
        <v>510.2302251464007</v>
      </c>
      <c r="Q234" s="15">
        <f t="shared" si="73"/>
        <v>-6.5406616688478607</v>
      </c>
      <c r="R234">
        <v>16</v>
      </c>
      <c r="S234">
        <v>16</v>
      </c>
      <c r="T234">
        <v>16</v>
      </c>
      <c r="U234">
        <v>985.37994742900003</v>
      </c>
      <c r="V234" s="15">
        <f t="shared" si="74"/>
        <v>5565.7916640448666</v>
      </c>
      <c r="W234">
        <v>129.62014318855205</v>
      </c>
      <c r="X234">
        <v>518.48057275420945</v>
      </c>
      <c r="Y234">
        <v>30.84</v>
      </c>
      <c r="Z234">
        <v>16.54</v>
      </c>
      <c r="AA234" s="15">
        <f t="shared" si="75"/>
        <v>0.53999999999999915</v>
      </c>
      <c r="AB234">
        <v>0.62</v>
      </c>
      <c r="AC234" s="15">
        <f t="shared" si="76"/>
        <v>-15.38</v>
      </c>
    </row>
    <row r="235" spans="1:29" x14ac:dyDescent="0.2">
      <c r="A235">
        <v>58</v>
      </c>
      <c r="C235">
        <v>100</v>
      </c>
      <c r="D235">
        <v>300</v>
      </c>
      <c r="E235">
        <v>30</v>
      </c>
      <c r="F235">
        <v>30</v>
      </c>
      <c r="G235">
        <v>0.19999999999999993</v>
      </c>
      <c r="H235">
        <v>0.79999999999999971</v>
      </c>
      <c r="I235">
        <v>6610.4534925318812</v>
      </c>
      <c r="J235">
        <v>484.35773454128946</v>
      </c>
      <c r="K235">
        <v>484.2200167440725</v>
      </c>
      <c r="L235">
        <v>3328.7483036218</v>
      </c>
      <c r="M235" s="15">
        <f t="shared" si="71"/>
        <v>3281.7051889100812</v>
      </c>
      <c r="N235">
        <v>483.55259249312672</v>
      </c>
      <c r="O235" s="15">
        <f t="shared" si="72"/>
        <v>-0.80514204816273605</v>
      </c>
      <c r="P235">
        <v>487.14614148633552</v>
      </c>
      <c r="Q235" s="15">
        <f t="shared" si="73"/>
        <v>2.9261247422630277</v>
      </c>
      <c r="R235">
        <v>16</v>
      </c>
      <c r="S235">
        <v>16</v>
      </c>
      <c r="T235">
        <v>16</v>
      </c>
      <c r="U235">
        <v>2606.7960096612001</v>
      </c>
      <c r="V235" s="15">
        <f t="shared" si="74"/>
        <v>4003.6574828706812</v>
      </c>
      <c r="W235">
        <v>485.48319398164034</v>
      </c>
      <c r="X235">
        <v>496.80313139052618</v>
      </c>
      <c r="Y235">
        <v>23.52</v>
      </c>
      <c r="Z235">
        <v>12.36</v>
      </c>
      <c r="AA235" s="15">
        <f t="shared" si="75"/>
        <v>-3.6400000000000006</v>
      </c>
      <c r="AB235">
        <v>12.12</v>
      </c>
      <c r="AC235" s="15">
        <f t="shared" si="76"/>
        <v>-3.8800000000000008</v>
      </c>
    </row>
    <row r="236" spans="1:29" x14ac:dyDescent="0.2">
      <c r="A236">
        <v>59</v>
      </c>
      <c r="C236">
        <v>100</v>
      </c>
      <c r="D236">
        <v>300</v>
      </c>
      <c r="E236">
        <v>30</v>
      </c>
      <c r="F236">
        <v>30</v>
      </c>
      <c r="G236">
        <v>0.19999999999999993</v>
      </c>
      <c r="H236">
        <v>0.19999999999999993</v>
      </c>
      <c r="I236">
        <v>6327.808164838103</v>
      </c>
      <c r="J236">
        <v>190.97298048495747</v>
      </c>
      <c r="K236">
        <v>763.89192193983172</v>
      </c>
      <c r="L236">
        <v>3228.0707570629997</v>
      </c>
      <c r="M236" s="15">
        <f t="shared" si="71"/>
        <v>3099.7374077751033</v>
      </c>
      <c r="N236">
        <v>190.83873152068793</v>
      </c>
      <c r="O236" s="15">
        <f t="shared" si="72"/>
        <v>-0.13424896426954547</v>
      </c>
      <c r="P236">
        <v>763.35492608275365</v>
      </c>
      <c r="Q236" s="15">
        <f t="shared" si="73"/>
        <v>-0.53699585707806818</v>
      </c>
      <c r="R236">
        <v>16</v>
      </c>
      <c r="S236">
        <v>16</v>
      </c>
      <c r="T236">
        <v>16</v>
      </c>
      <c r="U236">
        <v>1723.2065152250004</v>
      </c>
      <c r="V236" s="15">
        <f t="shared" si="74"/>
        <v>4604.6016496131024</v>
      </c>
      <c r="W236">
        <v>191.4007837353272</v>
      </c>
      <c r="X236">
        <v>765.6031349413106</v>
      </c>
      <c r="Y236">
        <v>23.16</v>
      </c>
      <c r="Z236">
        <v>21.28</v>
      </c>
      <c r="AA236" s="15">
        <f t="shared" si="75"/>
        <v>5.2800000000000011</v>
      </c>
      <c r="AB236">
        <v>3.56</v>
      </c>
      <c r="AC236" s="15">
        <f t="shared" si="76"/>
        <v>-12.44</v>
      </c>
    </row>
    <row r="237" spans="1:29" x14ac:dyDescent="0.2">
      <c r="A237">
        <v>16</v>
      </c>
      <c r="C237">
        <v>300</v>
      </c>
      <c r="D237">
        <v>300</v>
      </c>
      <c r="E237">
        <v>30</v>
      </c>
      <c r="F237">
        <v>10</v>
      </c>
      <c r="G237">
        <v>0.79999999999999971</v>
      </c>
      <c r="H237">
        <v>0.79999999999999971</v>
      </c>
      <c r="I237">
        <v>9597.4335294315006</v>
      </c>
      <c r="J237">
        <v>523.74432881722987</v>
      </c>
      <c r="K237">
        <v>130.93608220430701</v>
      </c>
      <c r="L237">
        <v>5160.9554905438017</v>
      </c>
      <c r="M237" s="15">
        <f t="shared" ref="M237:M244" si="77">I237-L237</f>
        <v>4436.4780388876989</v>
      </c>
      <c r="N237">
        <v>509.62004975962219</v>
      </c>
      <c r="O237" s="15">
        <f t="shared" ref="O237:O244" si="78">N237-J237</f>
        <v>-14.12427905760768</v>
      </c>
      <c r="P237">
        <v>127.40501243990521</v>
      </c>
      <c r="Q237" s="15">
        <f t="shared" ref="Q237:Q244" si="79">P237-K237</f>
        <v>-3.5310697644018063</v>
      </c>
      <c r="R237">
        <v>16</v>
      </c>
      <c r="S237">
        <v>16</v>
      </c>
      <c r="T237">
        <v>16</v>
      </c>
      <c r="U237">
        <v>2963.7646237338008</v>
      </c>
      <c r="V237" s="15">
        <f t="shared" ref="V237:V244" si="80">I237-U237</f>
        <v>6633.6689056976993</v>
      </c>
      <c r="W237">
        <v>525.13062760439914</v>
      </c>
      <c r="X237">
        <v>131.28265690109944</v>
      </c>
      <c r="Y237">
        <v>29.98</v>
      </c>
      <c r="Z237">
        <v>15.84</v>
      </c>
      <c r="AA237" s="15">
        <f t="shared" ref="AA237:AA244" si="81">Z237-16</f>
        <v>-0.16000000000000014</v>
      </c>
      <c r="AB237">
        <v>2.1800000000000002</v>
      </c>
      <c r="AC237" s="15">
        <f t="shared" ref="AC237:AC244" si="82">AB237-16</f>
        <v>-13.82</v>
      </c>
    </row>
    <row r="238" spans="1:29" x14ac:dyDescent="0.2">
      <c r="A238">
        <v>17</v>
      </c>
      <c r="C238">
        <v>300</v>
      </c>
      <c r="D238">
        <v>300</v>
      </c>
      <c r="E238">
        <v>30</v>
      </c>
      <c r="F238">
        <v>10</v>
      </c>
      <c r="G238">
        <v>0.79999999999999971</v>
      </c>
      <c r="H238">
        <v>0.19999999999999993</v>
      </c>
      <c r="I238">
        <v>9797.3547527000392</v>
      </c>
      <c r="J238">
        <v>422.22984327496619</v>
      </c>
      <c r="K238">
        <v>228.56680790653084</v>
      </c>
      <c r="L238">
        <v>5034.6452223706001</v>
      </c>
      <c r="M238" s="15">
        <f t="shared" si="77"/>
        <v>4762.7095303294391</v>
      </c>
      <c r="N238">
        <v>419.01472672305778</v>
      </c>
      <c r="O238" s="15">
        <f t="shared" si="78"/>
        <v>-3.2151165519084088</v>
      </c>
      <c r="P238">
        <v>224.55072074844861</v>
      </c>
      <c r="Q238" s="15">
        <f t="shared" si="79"/>
        <v>-4.0160871580822288</v>
      </c>
      <c r="R238">
        <v>16</v>
      </c>
      <c r="S238">
        <v>16</v>
      </c>
      <c r="T238">
        <v>16</v>
      </c>
      <c r="U238">
        <v>3945.2068408805999</v>
      </c>
      <c r="V238" s="15">
        <f t="shared" si="80"/>
        <v>5852.1479118194393</v>
      </c>
      <c r="W238">
        <v>430.89732640945743</v>
      </c>
      <c r="X238">
        <v>229.1547569866261</v>
      </c>
      <c r="Y238">
        <v>23.58</v>
      </c>
      <c r="Z238">
        <v>12.5</v>
      </c>
      <c r="AA238" s="15">
        <f t="shared" si="81"/>
        <v>-3.5</v>
      </c>
      <c r="AB238">
        <v>11.92</v>
      </c>
      <c r="AC238" s="15">
        <f t="shared" si="82"/>
        <v>-4.08</v>
      </c>
    </row>
    <row r="239" spans="1:29" x14ac:dyDescent="0.2">
      <c r="A239">
        <v>18</v>
      </c>
      <c r="C239">
        <v>300</v>
      </c>
      <c r="D239">
        <v>300</v>
      </c>
      <c r="E239">
        <v>30</v>
      </c>
      <c r="F239">
        <v>30</v>
      </c>
      <c r="G239">
        <v>0.79999999999999971</v>
      </c>
      <c r="H239">
        <v>0.79999999999999971</v>
      </c>
      <c r="I239">
        <v>9703.378070920262</v>
      </c>
      <c r="J239">
        <v>789.69060128726665</v>
      </c>
      <c r="K239">
        <v>197.42265032181626</v>
      </c>
      <c r="L239">
        <v>5088.9549579796012</v>
      </c>
      <c r="M239" s="15">
        <f t="shared" si="77"/>
        <v>4614.4231129406608</v>
      </c>
      <c r="N239">
        <v>782.13336085477215</v>
      </c>
      <c r="O239" s="15">
        <f t="shared" si="78"/>
        <v>-7.5572404324944955</v>
      </c>
      <c r="P239">
        <v>195.53334021369267</v>
      </c>
      <c r="Q239" s="15">
        <f t="shared" si="79"/>
        <v>-1.8893101081235955</v>
      </c>
      <c r="R239">
        <v>16</v>
      </c>
      <c r="S239">
        <v>16</v>
      </c>
      <c r="T239">
        <v>16</v>
      </c>
      <c r="U239">
        <v>3970.0658861275997</v>
      </c>
      <c r="V239" s="15">
        <f t="shared" si="80"/>
        <v>5733.3121847926623</v>
      </c>
      <c r="W239">
        <v>791.01646769134084</v>
      </c>
      <c r="X239">
        <v>197.75411692283487</v>
      </c>
      <c r="Y239">
        <v>23.76</v>
      </c>
      <c r="Z239">
        <v>12.04</v>
      </c>
      <c r="AA239" s="15">
        <f t="shared" si="81"/>
        <v>-3.9600000000000009</v>
      </c>
      <c r="AB239">
        <v>12.2</v>
      </c>
      <c r="AC239" s="15">
        <f t="shared" si="82"/>
        <v>-3.8000000000000007</v>
      </c>
    </row>
    <row r="240" spans="1:29" x14ac:dyDescent="0.2">
      <c r="A240">
        <v>19</v>
      </c>
      <c r="C240">
        <v>300</v>
      </c>
      <c r="D240">
        <v>300</v>
      </c>
      <c r="E240">
        <v>30</v>
      </c>
      <c r="F240">
        <v>30</v>
      </c>
      <c r="G240">
        <v>0.79999999999999971</v>
      </c>
      <c r="H240">
        <v>0.19999999999999993</v>
      </c>
      <c r="I240">
        <v>9996.9993456131815</v>
      </c>
      <c r="J240">
        <v>490.82578312116226</v>
      </c>
      <c r="K240">
        <v>491.78981652185894</v>
      </c>
      <c r="L240">
        <v>5217.8868904252004</v>
      </c>
      <c r="M240" s="15">
        <f t="shared" si="77"/>
        <v>4779.1124551879811</v>
      </c>
      <c r="N240">
        <v>479.43502668461196</v>
      </c>
      <c r="O240" s="15">
        <f t="shared" si="78"/>
        <v>-11.390756436550305</v>
      </c>
      <c r="P240">
        <v>485.39879869633262</v>
      </c>
      <c r="Q240" s="15">
        <f t="shared" si="79"/>
        <v>-6.391017825526319</v>
      </c>
      <c r="R240">
        <v>16</v>
      </c>
      <c r="S240">
        <v>16</v>
      </c>
      <c r="T240">
        <v>16</v>
      </c>
      <c r="U240">
        <v>4166.9372271610009</v>
      </c>
      <c r="V240" s="15">
        <f t="shared" si="80"/>
        <v>5830.0621184521806</v>
      </c>
      <c r="W240">
        <v>493.34968547418799</v>
      </c>
      <c r="X240">
        <v>494.9531529617372</v>
      </c>
      <c r="Y240">
        <v>23.7</v>
      </c>
      <c r="Z240">
        <v>12.06</v>
      </c>
      <c r="AA240" s="15">
        <f t="shared" si="81"/>
        <v>-3.9399999999999995</v>
      </c>
      <c r="AB240">
        <v>12.24</v>
      </c>
      <c r="AC240" s="15">
        <f t="shared" si="82"/>
        <v>-3.76</v>
      </c>
    </row>
    <row r="241" spans="1:29" x14ac:dyDescent="0.2">
      <c r="A241">
        <v>24</v>
      </c>
      <c r="C241">
        <v>300</v>
      </c>
      <c r="D241">
        <v>300</v>
      </c>
      <c r="E241">
        <v>30</v>
      </c>
      <c r="F241">
        <v>10</v>
      </c>
      <c r="G241">
        <v>0.19999999999999993</v>
      </c>
      <c r="H241">
        <v>0.79999999999999971</v>
      </c>
      <c r="I241">
        <v>9604.8262654999671</v>
      </c>
      <c r="J241">
        <v>222.07200848032863</v>
      </c>
      <c r="K241">
        <v>416.02125651960733</v>
      </c>
      <c r="L241">
        <v>5056.4591723297981</v>
      </c>
      <c r="M241" s="15">
        <f t="shared" si="77"/>
        <v>4548.367093170169</v>
      </c>
      <c r="N241">
        <v>227.36202949822237</v>
      </c>
      <c r="O241" s="15">
        <f t="shared" si="78"/>
        <v>5.2900210178937357</v>
      </c>
      <c r="P241">
        <v>419.26842771794247</v>
      </c>
      <c r="Q241" s="15">
        <f t="shared" si="79"/>
        <v>3.2471711983351383</v>
      </c>
      <c r="R241">
        <v>16</v>
      </c>
      <c r="S241">
        <v>16</v>
      </c>
      <c r="T241">
        <v>16</v>
      </c>
      <c r="U241">
        <v>3817.4040834626003</v>
      </c>
      <c r="V241" s="15">
        <f t="shared" si="80"/>
        <v>5787.4221820373668</v>
      </c>
      <c r="W241">
        <v>222.73685826180349</v>
      </c>
      <c r="X241">
        <v>426.23862789766901</v>
      </c>
      <c r="Y241">
        <v>24.22</v>
      </c>
      <c r="Z241">
        <v>12.22</v>
      </c>
      <c r="AA241" s="15">
        <f t="shared" si="81"/>
        <v>-3.7799999999999994</v>
      </c>
      <c r="AB241">
        <v>11.56</v>
      </c>
      <c r="AC241" s="15">
        <f t="shared" si="82"/>
        <v>-4.4399999999999995</v>
      </c>
    </row>
    <row r="242" spans="1:29" x14ac:dyDescent="0.2">
      <c r="A242">
        <v>25</v>
      </c>
      <c r="C242">
        <v>300</v>
      </c>
      <c r="D242">
        <v>300</v>
      </c>
      <c r="E242">
        <v>30</v>
      </c>
      <c r="F242">
        <v>10</v>
      </c>
      <c r="G242">
        <v>0.19999999999999993</v>
      </c>
      <c r="H242">
        <v>0.19999999999999993</v>
      </c>
      <c r="I242">
        <v>9634.9194976600629</v>
      </c>
      <c r="J242">
        <v>127.3546043944238</v>
      </c>
      <c r="K242">
        <v>509.4184175776968</v>
      </c>
      <c r="L242">
        <v>5096.9619418772018</v>
      </c>
      <c r="M242" s="15">
        <f t="shared" si="77"/>
        <v>4537.9575557828612</v>
      </c>
      <c r="N242">
        <v>124.70980151273839</v>
      </c>
      <c r="O242" s="15">
        <f t="shared" si="78"/>
        <v>-2.6448028816854077</v>
      </c>
      <c r="P242">
        <v>498.83920605095489</v>
      </c>
      <c r="Q242" s="15">
        <f t="shared" si="79"/>
        <v>-10.579211526741915</v>
      </c>
      <c r="R242">
        <v>16</v>
      </c>
      <c r="S242">
        <v>16</v>
      </c>
      <c r="T242">
        <v>16</v>
      </c>
      <c r="U242">
        <v>2977.0402073724017</v>
      </c>
      <c r="V242" s="15">
        <f t="shared" si="80"/>
        <v>6657.8792902876612</v>
      </c>
      <c r="W242">
        <v>127.71482570461517</v>
      </c>
      <c r="X242">
        <v>510.85930281846203</v>
      </c>
      <c r="Y242">
        <v>30</v>
      </c>
      <c r="Z242">
        <v>15.66</v>
      </c>
      <c r="AA242" s="15">
        <f t="shared" si="81"/>
        <v>-0.33999999999999986</v>
      </c>
      <c r="AB242">
        <v>2.34</v>
      </c>
      <c r="AC242" s="15">
        <f t="shared" si="82"/>
        <v>-13.66</v>
      </c>
    </row>
    <row r="243" spans="1:29" x14ac:dyDescent="0.2">
      <c r="A243">
        <v>26</v>
      </c>
      <c r="C243">
        <v>300</v>
      </c>
      <c r="D243">
        <v>300</v>
      </c>
      <c r="E243">
        <v>30</v>
      </c>
      <c r="F243">
        <v>30</v>
      </c>
      <c r="G243">
        <v>0.19999999999999993</v>
      </c>
      <c r="H243">
        <v>0.79999999999999971</v>
      </c>
      <c r="I243">
        <v>9610.1847088222621</v>
      </c>
      <c r="J243">
        <v>488.26444664673602</v>
      </c>
      <c r="K243">
        <v>477.9739939160491</v>
      </c>
      <c r="L243">
        <v>4951.1226767398002</v>
      </c>
      <c r="M243" s="15">
        <f t="shared" si="77"/>
        <v>4659.0620320824619</v>
      </c>
      <c r="N243">
        <v>486.7583540472196</v>
      </c>
      <c r="O243" s="15">
        <f t="shared" si="78"/>
        <v>-1.5060925995164212</v>
      </c>
      <c r="P243">
        <v>486.04889757520198</v>
      </c>
      <c r="Q243" s="15">
        <f t="shared" si="79"/>
        <v>8.0749036591528807</v>
      </c>
      <c r="R243">
        <v>16</v>
      </c>
      <c r="S243">
        <v>16</v>
      </c>
      <c r="T243">
        <v>16</v>
      </c>
      <c r="U243">
        <v>3887.7270169024</v>
      </c>
      <c r="V243" s="15">
        <f t="shared" si="80"/>
        <v>5722.4576919198626</v>
      </c>
      <c r="W243">
        <v>490.4714870520109</v>
      </c>
      <c r="X243">
        <v>481.53599946033751</v>
      </c>
      <c r="Y243">
        <v>23.74</v>
      </c>
      <c r="Z243">
        <v>12.04</v>
      </c>
      <c r="AA243" s="15">
        <f t="shared" si="81"/>
        <v>-3.9600000000000009</v>
      </c>
      <c r="AB243">
        <v>12.22</v>
      </c>
      <c r="AC243" s="15">
        <f t="shared" si="82"/>
        <v>-3.7799999999999994</v>
      </c>
    </row>
    <row r="244" spans="1:29" x14ac:dyDescent="0.2">
      <c r="A244">
        <v>27</v>
      </c>
      <c r="C244">
        <v>300</v>
      </c>
      <c r="D244">
        <v>300</v>
      </c>
      <c r="E244">
        <v>30</v>
      </c>
      <c r="F244">
        <v>30</v>
      </c>
      <c r="G244">
        <v>0.19999999999999993</v>
      </c>
      <c r="H244">
        <v>0.19999999999999993</v>
      </c>
      <c r="I244">
        <v>9697.6803283447698</v>
      </c>
      <c r="J244">
        <v>195.9019466193227</v>
      </c>
      <c r="K244">
        <v>783.60778647729194</v>
      </c>
      <c r="L244">
        <v>5014.695951018999</v>
      </c>
      <c r="M244" s="15">
        <f t="shared" si="77"/>
        <v>4682.9843773257708</v>
      </c>
      <c r="N244">
        <v>194.22256027844583</v>
      </c>
      <c r="O244" s="15">
        <f t="shared" si="78"/>
        <v>-1.6793863408768743</v>
      </c>
      <c r="P244">
        <v>776.89024111378444</v>
      </c>
      <c r="Q244" s="15">
        <f t="shared" si="79"/>
        <v>-6.7175453635074973</v>
      </c>
      <c r="R244">
        <v>16</v>
      </c>
      <c r="S244">
        <v>16</v>
      </c>
      <c r="T244">
        <v>16</v>
      </c>
      <c r="U244">
        <v>3830.2511636200006</v>
      </c>
      <c r="V244" s="15">
        <f t="shared" si="80"/>
        <v>5867.4291647247692</v>
      </c>
      <c r="W244">
        <v>196.18909790445298</v>
      </c>
      <c r="X244">
        <v>784.75639161781316</v>
      </c>
      <c r="Y244">
        <v>23.84</v>
      </c>
      <c r="Z244">
        <v>11.82</v>
      </c>
      <c r="AA244" s="15">
        <f t="shared" si="81"/>
        <v>-4.18</v>
      </c>
      <c r="AB244">
        <v>12.34</v>
      </c>
      <c r="AC244" s="15">
        <f t="shared" si="82"/>
        <v>-3.66</v>
      </c>
    </row>
    <row r="245" spans="1:29" x14ac:dyDescent="0.2">
      <c r="A245">
        <v>48</v>
      </c>
      <c r="C245">
        <v>100</v>
      </c>
      <c r="D245">
        <v>300</v>
      </c>
      <c r="E245">
        <v>30</v>
      </c>
      <c r="F245">
        <v>10</v>
      </c>
      <c r="G245">
        <v>0.79999999999999971</v>
      </c>
      <c r="H245">
        <v>0.79999999999999971</v>
      </c>
      <c r="I245">
        <v>6333.8692753470086</v>
      </c>
      <c r="J245">
        <v>524.07594779374676</v>
      </c>
      <c r="K245">
        <v>131.01898694843629</v>
      </c>
      <c r="L245">
        <v>3246.0012874257982</v>
      </c>
      <c r="M245" s="15">
        <f t="shared" ref="M245:M252" si="83">I245-L245</f>
        <v>3087.8679879212104</v>
      </c>
      <c r="N245">
        <v>518.95080466658442</v>
      </c>
      <c r="O245" s="15">
        <f t="shared" ref="O245:O252" si="84">N245-J245</f>
        <v>-5.125143127162346</v>
      </c>
      <c r="P245">
        <v>129.73770116664573</v>
      </c>
      <c r="Q245" s="15">
        <f t="shared" ref="Q245:Q252" si="85">P245-K245</f>
        <v>-1.2812857817905581</v>
      </c>
      <c r="R245">
        <v>16</v>
      </c>
      <c r="S245">
        <v>16</v>
      </c>
      <c r="T245">
        <v>16</v>
      </c>
      <c r="U245">
        <v>980.28405554299979</v>
      </c>
      <c r="V245" s="15">
        <f t="shared" ref="V245:V252" si="86">I245-U245</f>
        <v>5353.5852198040084</v>
      </c>
      <c r="W245">
        <v>525.8899958784508</v>
      </c>
      <c r="X245">
        <v>131.4724989696123</v>
      </c>
      <c r="Y245">
        <v>30.8</v>
      </c>
      <c r="Z245">
        <v>16.52</v>
      </c>
      <c r="AA245" s="15">
        <f t="shared" ref="AA245:AA252" si="87">Z245-16</f>
        <v>0.51999999999999957</v>
      </c>
      <c r="AB245">
        <v>0.68</v>
      </c>
      <c r="AC245" s="15">
        <f t="shared" ref="AC245:AC252" si="88">AB245-16</f>
        <v>-15.32</v>
      </c>
    </row>
    <row r="246" spans="1:29" x14ac:dyDescent="0.2">
      <c r="A246">
        <v>49</v>
      </c>
      <c r="C246">
        <v>100</v>
      </c>
      <c r="D246">
        <v>300</v>
      </c>
      <c r="E246">
        <v>30</v>
      </c>
      <c r="F246">
        <v>10</v>
      </c>
      <c r="G246">
        <v>0.79999999999999971</v>
      </c>
      <c r="H246">
        <v>0.19999999999999993</v>
      </c>
      <c r="I246">
        <v>6483.6004256051556</v>
      </c>
      <c r="J246">
        <v>424.27853220212347</v>
      </c>
      <c r="K246">
        <v>228.25847856380656</v>
      </c>
      <c r="L246">
        <v>3362.6541003273996</v>
      </c>
      <c r="M246" s="15">
        <f t="shared" si="83"/>
        <v>3120.9463252777559</v>
      </c>
      <c r="N246">
        <v>419.75347371814308</v>
      </c>
      <c r="O246" s="15">
        <f t="shared" si="84"/>
        <v>-4.5250584839803878</v>
      </c>
      <c r="P246">
        <v>226.92902539409829</v>
      </c>
      <c r="Q246" s="15">
        <f t="shared" si="85"/>
        <v>-1.3294531697082732</v>
      </c>
      <c r="R246">
        <v>16</v>
      </c>
      <c r="S246">
        <v>16</v>
      </c>
      <c r="T246">
        <v>16</v>
      </c>
      <c r="U246">
        <v>2144.9314814250001</v>
      </c>
      <c r="V246" s="15">
        <f t="shared" si="86"/>
        <v>4338.6689441801554</v>
      </c>
      <c r="W246">
        <v>686.82357136560995</v>
      </c>
      <c r="X246">
        <v>228.5335095773774</v>
      </c>
      <c r="Y246">
        <v>20.3</v>
      </c>
      <c r="Z246">
        <v>22.06</v>
      </c>
      <c r="AA246" s="15">
        <f t="shared" si="87"/>
        <v>6.0599999999999987</v>
      </c>
      <c r="AB246">
        <v>5.64</v>
      </c>
      <c r="AC246" s="15">
        <f t="shared" si="88"/>
        <v>-10.36</v>
      </c>
    </row>
    <row r="247" spans="1:29" x14ac:dyDescent="0.2">
      <c r="A247">
        <v>50</v>
      </c>
      <c r="C247">
        <v>100</v>
      </c>
      <c r="D247">
        <v>300</v>
      </c>
      <c r="E247">
        <v>30</v>
      </c>
      <c r="F247">
        <v>30</v>
      </c>
      <c r="G247">
        <v>0.79999999999999971</v>
      </c>
      <c r="H247">
        <v>0.79999999999999971</v>
      </c>
      <c r="I247">
        <v>6538.6204320091638</v>
      </c>
      <c r="J247">
        <v>788.80366196092064</v>
      </c>
      <c r="K247">
        <v>197.20091549022968</v>
      </c>
      <c r="L247">
        <v>3327.6950284028003</v>
      </c>
      <c r="M247" s="15">
        <f t="shared" si="83"/>
        <v>3210.9254036063635</v>
      </c>
      <c r="N247">
        <v>795.44229928797358</v>
      </c>
      <c r="O247" s="15">
        <f t="shared" si="84"/>
        <v>6.6386373270529475</v>
      </c>
      <c r="P247">
        <v>198.86057482199297</v>
      </c>
      <c r="Q247" s="15">
        <f t="shared" si="85"/>
        <v>1.6596593317632937</v>
      </c>
      <c r="R247">
        <v>16</v>
      </c>
      <c r="S247">
        <v>16</v>
      </c>
      <c r="T247">
        <v>16</v>
      </c>
      <c r="U247">
        <v>1744.2469852048002</v>
      </c>
      <c r="V247" s="15">
        <f t="shared" si="86"/>
        <v>4794.373446804364</v>
      </c>
      <c r="W247">
        <v>790.07712198071431</v>
      </c>
      <c r="X247">
        <v>197.51928049517829</v>
      </c>
      <c r="Y247">
        <v>23.12</v>
      </c>
      <c r="Z247">
        <v>21.44</v>
      </c>
      <c r="AA247" s="15">
        <f t="shared" si="87"/>
        <v>5.4400000000000013</v>
      </c>
      <c r="AB247">
        <v>3.44</v>
      </c>
      <c r="AC247" s="15">
        <f t="shared" si="88"/>
        <v>-12.56</v>
      </c>
    </row>
    <row r="248" spans="1:29" x14ac:dyDescent="0.2">
      <c r="A248">
        <v>51</v>
      </c>
      <c r="C248">
        <v>100</v>
      </c>
      <c r="D248">
        <v>300</v>
      </c>
      <c r="E248">
        <v>30</v>
      </c>
      <c r="F248">
        <v>30</v>
      </c>
      <c r="G248">
        <v>0.79999999999999971</v>
      </c>
      <c r="H248">
        <v>0.19999999999999993</v>
      </c>
      <c r="I248">
        <v>6316.0515648535102</v>
      </c>
      <c r="J248">
        <v>474.52834355475335</v>
      </c>
      <c r="K248">
        <v>484.13580498833335</v>
      </c>
      <c r="L248">
        <v>3262.3175542807994</v>
      </c>
      <c r="M248" s="15">
        <f t="shared" si="83"/>
        <v>3053.7340105727108</v>
      </c>
      <c r="N248">
        <v>485.24699159883681</v>
      </c>
      <c r="O248" s="15">
        <f t="shared" si="84"/>
        <v>10.718648044083466</v>
      </c>
      <c r="P248">
        <v>481.25373455178334</v>
      </c>
      <c r="Q248" s="15">
        <f t="shared" si="85"/>
        <v>-2.8820704365500092</v>
      </c>
      <c r="R248">
        <v>16</v>
      </c>
      <c r="S248">
        <v>16</v>
      </c>
      <c r="T248">
        <v>16</v>
      </c>
      <c r="U248">
        <v>2561.1229680562001</v>
      </c>
      <c r="V248" s="15">
        <f t="shared" si="86"/>
        <v>3754.9285967973101</v>
      </c>
      <c r="W248">
        <v>488.15977197650187</v>
      </c>
      <c r="X248">
        <v>485.23800756949356</v>
      </c>
      <c r="Y248">
        <v>23.58</v>
      </c>
      <c r="Z248">
        <v>12.28</v>
      </c>
      <c r="AA248" s="15">
        <f t="shared" si="87"/>
        <v>-3.7200000000000006</v>
      </c>
      <c r="AB248">
        <v>12.14</v>
      </c>
      <c r="AC248" s="15">
        <f t="shared" si="88"/>
        <v>-3.8599999999999994</v>
      </c>
    </row>
    <row r="249" spans="1:29" x14ac:dyDescent="0.2">
      <c r="A249">
        <v>56</v>
      </c>
      <c r="C249">
        <v>100</v>
      </c>
      <c r="D249">
        <v>300</v>
      </c>
      <c r="E249">
        <v>30</v>
      </c>
      <c r="F249">
        <v>10</v>
      </c>
      <c r="G249">
        <v>0.19999999999999993</v>
      </c>
      <c r="H249">
        <v>0.79999999999999971</v>
      </c>
      <c r="I249">
        <v>6454.9578286399083</v>
      </c>
      <c r="J249">
        <v>229.75210694626935</v>
      </c>
      <c r="K249">
        <v>422.97964010969093</v>
      </c>
      <c r="L249">
        <v>3342.5889052573989</v>
      </c>
      <c r="M249" s="15">
        <f t="shared" si="83"/>
        <v>3112.3689233825094</v>
      </c>
      <c r="N249">
        <v>228.0850069169168</v>
      </c>
      <c r="O249" s="15">
        <f t="shared" si="84"/>
        <v>-1.6671000293525537</v>
      </c>
      <c r="P249">
        <v>418.39979278783022</v>
      </c>
      <c r="Q249" s="15">
        <f t="shared" si="85"/>
        <v>-4.5798473218607114</v>
      </c>
      <c r="R249">
        <v>16</v>
      </c>
      <c r="S249">
        <v>16</v>
      </c>
      <c r="T249">
        <v>16</v>
      </c>
      <c r="U249">
        <v>2165.7069485020002</v>
      </c>
      <c r="V249" s="15">
        <f t="shared" si="86"/>
        <v>4289.2508801379081</v>
      </c>
      <c r="W249">
        <v>230.06782010906318</v>
      </c>
      <c r="X249">
        <v>699.56220988995153</v>
      </c>
      <c r="Y249">
        <v>20.52</v>
      </c>
      <c r="Z249">
        <v>22.04</v>
      </c>
      <c r="AA249" s="15">
        <f t="shared" si="87"/>
        <v>6.0399999999999991</v>
      </c>
      <c r="AB249">
        <v>5.44</v>
      </c>
      <c r="AC249" s="15">
        <f t="shared" si="88"/>
        <v>-10.559999999999999</v>
      </c>
    </row>
    <row r="250" spans="1:29" x14ac:dyDescent="0.2">
      <c r="A250">
        <v>57</v>
      </c>
      <c r="C250">
        <v>100</v>
      </c>
      <c r="D250">
        <v>300</v>
      </c>
      <c r="E250">
        <v>30</v>
      </c>
      <c r="F250">
        <v>10</v>
      </c>
      <c r="G250">
        <v>0.19999999999999993</v>
      </c>
      <c r="H250">
        <v>0.19999999999999993</v>
      </c>
      <c r="I250">
        <v>6551.1716114738665</v>
      </c>
      <c r="J250">
        <v>129.19272170381171</v>
      </c>
      <c r="K250">
        <v>516.77088681524856</v>
      </c>
      <c r="L250">
        <v>3372.001816818401</v>
      </c>
      <c r="M250" s="15">
        <f t="shared" si="83"/>
        <v>3179.1697946554655</v>
      </c>
      <c r="N250">
        <v>127.55755628659986</v>
      </c>
      <c r="O250" s="15">
        <f t="shared" si="84"/>
        <v>-1.6351654172118515</v>
      </c>
      <c r="P250">
        <v>510.2302251464007</v>
      </c>
      <c r="Q250" s="15">
        <f t="shared" si="85"/>
        <v>-6.5406616688478607</v>
      </c>
      <c r="R250">
        <v>16</v>
      </c>
      <c r="S250">
        <v>16</v>
      </c>
      <c r="T250">
        <v>16</v>
      </c>
      <c r="U250">
        <v>985.37994742900003</v>
      </c>
      <c r="V250" s="15">
        <f t="shared" si="86"/>
        <v>5565.7916640448666</v>
      </c>
      <c r="W250">
        <v>129.62014318855205</v>
      </c>
      <c r="X250">
        <v>518.48057275420945</v>
      </c>
      <c r="Y250">
        <v>30.84</v>
      </c>
      <c r="Z250">
        <v>16.54</v>
      </c>
      <c r="AA250" s="15">
        <f t="shared" si="87"/>
        <v>0.53999999999999915</v>
      </c>
      <c r="AB250">
        <v>0.62</v>
      </c>
      <c r="AC250" s="15">
        <f t="shared" si="88"/>
        <v>-15.38</v>
      </c>
    </row>
    <row r="251" spans="1:29" x14ac:dyDescent="0.2">
      <c r="A251">
        <v>58</v>
      </c>
      <c r="C251">
        <v>100</v>
      </c>
      <c r="D251">
        <v>300</v>
      </c>
      <c r="E251">
        <v>30</v>
      </c>
      <c r="F251">
        <v>30</v>
      </c>
      <c r="G251">
        <v>0.19999999999999993</v>
      </c>
      <c r="H251">
        <v>0.79999999999999971</v>
      </c>
      <c r="I251">
        <v>6610.4534925318812</v>
      </c>
      <c r="J251">
        <v>484.35773454128946</v>
      </c>
      <c r="K251">
        <v>484.2200167440725</v>
      </c>
      <c r="L251">
        <v>3328.7483036218</v>
      </c>
      <c r="M251" s="15">
        <f t="shared" si="83"/>
        <v>3281.7051889100812</v>
      </c>
      <c r="N251">
        <v>483.55259249312672</v>
      </c>
      <c r="O251" s="15">
        <f t="shared" si="84"/>
        <v>-0.80514204816273605</v>
      </c>
      <c r="P251">
        <v>487.14614148633552</v>
      </c>
      <c r="Q251" s="15">
        <f t="shared" si="85"/>
        <v>2.9261247422630277</v>
      </c>
      <c r="R251">
        <v>16</v>
      </c>
      <c r="S251">
        <v>16</v>
      </c>
      <c r="T251">
        <v>16</v>
      </c>
      <c r="U251">
        <v>2606.7960096612001</v>
      </c>
      <c r="V251" s="15">
        <f t="shared" si="86"/>
        <v>4003.6574828706812</v>
      </c>
      <c r="W251">
        <v>485.48319398164034</v>
      </c>
      <c r="X251">
        <v>496.80313139052618</v>
      </c>
      <c r="Y251">
        <v>23.52</v>
      </c>
      <c r="Z251">
        <v>12.36</v>
      </c>
      <c r="AA251" s="15">
        <f t="shared" si="87"/>
        <v>-3.6400000000000006</v>
      </c>
      <c r="AB251">
        <v>12.12</v>
      </c>
      <c r="AC251" s="15">
        <f t="shared" si="88"/>
        <v>-3.8800000000000008</v>
      </c>
    </row>
    <row r="252" spans="1:29" x14ac:dyDescent="0.2">
      <c r="A252">
        <v>59</v>
      </c>
      <c r="C252">
        <v>100</v>
      </c>
      <c r="D252">
        <v>300</v>
      </c>
      <c r="E252">
        <v>30</v>
      </c>
      <c r="F252">
        <v>30</v>
      </c>
      <c r="G252">
        <v>0.19999999999999993</v>
      </c>
      <c r="H252">
        <v>0.19999999999999993</v>
      </c>
      <c r="I252">
        <v>6327.808164838103</v>
      </c>
      <c r="J252">
        <v>190.97298048495747</v>
      </c>
      <c r="K252">
        <v>763.89192193983172</v>
      </c>
      <c r="L252">
        <v>3228.0707570629997</v>
      </c>
      <c r="M252" s="15">
        <f t="shared" si="83"/>
        <v>3099.7374077751033</v>
      </c>
      <c r="N252">
        <v>190.83873152068793</v>
      </c>
      <c r="O252" s="15">
        <f t="shared" si="84"/>
        <v>-0.13424896426954547</v>
      </c>
      <c r="P252">
        <v>763.35492608275365</v>
      </c>
      <c r="Q252" s="15">
        <f t="shared" si="85"/>
        <v>-0.53699585707806818</v>
      </c>
      <c r="R252">
        <v>16</v>
      </c>
      <c r="S252">
        <v>16</v>
      </c>
      <c r="T252">
        <v>16</v>
      </c>
      <c r="U252">
        <v>1723.2065152250004</v>
      </c>
      <c r="V252" s="15">
        <f t="shared" si="86"/>
        <v>4604.6016496131024</v>
      </c>
      <c r="W252">
        <v>191.4007837353272</v>
      </c>
      <c r="X252">
        <v>765.6031349413106</v>
      </c>
      <c r="Y252">
        <v>23.16</v>
      </c>
      <c r="Z252">
        <v>21.28</v>
      </c>
      <c r="AA252" s="15">
        <f t="shared" si="87"/>
        <v>5.2800000000000011</v>
      </c>
      <c r="AB252">
        <v>3.56</v>
      </c>
      <c r="AC252" s="15">
        <f t="shared" si="88"/>
        <v>-12.44</v>
      </c>
    </row>
    <row r="253" spans="1:29" x14ac:dyDescent="0.2">
      <c r="H253" s="21" t="s">
        <v>139</v>
      </c>
      <c r="I253" s="21">
        <f>AVERAGE(I221:I252)</f>
        <v>7263.9952440270281</v>
      </c>
      <c r="J253" s="21">
        <f t="shared" ref="J253:AC253" si="89">AVERAGE(J221:J252)</f>
        <v>405.60930556688527</v>
      </c>
      <c r="K253" s="21">
        <f t="shared" si="89"/>
        <v>403.48420329740952</v>
      </c>
      <c r="L253" s="22">
        <f t="shared" si="89"/>
        <v>3744.3340558530494</v>
      </c>
      <c r="M253" s="16">
        <f t="shared" si="89"/>
        <v>3519.6611881739796</v>
      </c>
      <c r="N253" s="22">
        <f t="shared" si="89"/>
        <v>404.09365199320661</v>
      </c>
      <c r="O253" s="16">
        <f t="shared" si="89"/>
        <v>-1.515653573678641</v>
      </c>
      <c r="P253" s="22">
        <f t="shared" si="89"/>
        <v>401.70640104819989</v>
      </c>
      <c r="Q253" s="16">
        <f t="shared" si="89"/>
        <v>-1.7778022492094734</v>
      </c>
      <c r="R253" s="22">
        <f t="shared" si="89"/>
        <v>16</v>
      </c>
      <c r="S253" s="22">
        <f t="shared" si="89"/>
        <v>16</v>
      </c>
      <c r="T253" s="22">
        <f t="shared" si="89"/>
        <v>16</v>
      </c>
      <c r="U253" s="14">
        <f t="shared" si="89"/>
        <v>2452.0856745019496</v>
      </c>
      <c r="V253" s="16">
        <f t="shared" si="89"/>
        <v>4811.9095695250771</v>
      </c>
      <c r="W253" s="14">
        <f t="shared" si="89"/>
        <v>424.32908240935058</v>
      </c>
      <c r="X253" s="14">
        <f t="shared" si="89"/>
        <v>423.12822280723367</v>
      </c>
      <c r="Y253" s="14">
        <f t="shared" si="89"/>
        <v>24.532461734693875</v>
      </c>
      <c r="Z253" s="14">
        <f t="shared" si="89"/>
        <v>14.819693877551025</v>
      </c>
      <c r="AA253" s="16">
        <f t="shared" si="89"/>
        <v>-1.1803061224489797</v>
      </c>
      <c r="AB253" s="14">
        <f t="shared" si="89"/>
        <v>8.6478443877551019</v>
      </c>
      <c r="AC253" s="16">
        <f t="shared" si="89"/>
        <v>-7.3521556122448981</v>
      </c>
    </row>
    <row r="258" spans="1:30" x14ac:dyDescent="0.2">
      <c r="H258" s="17"/>
      <c r="I258" s="17"/>
      <c r="J258" s="17"/>
      <c r="K258" s="17"/>
      <c r="L258" s="17"/>
      <c r="M258" s="18">
        <f>M253-M213</f>
        <v>416.56011998408349</v>
      </c>
      <c r="N258" s="17"/>
      <c r="O258" s="18">
        <f>O253-O213</f>
        <v>-1.0238273773001152</v>
      </c>
      <c r="P258" s="17"/>
      <c r="Q258" s="18">
        <f>Q253-Q213</f>
        <v>-0.80072867923879709</v>
      </c>
      <c r="R258" s="17"/>
      <c r="S258" s="17"/>
      <c r="T258" s="17"/>
      <c r="U258" s="17"/>
      <c r="V258" s="18">
        <f>V253-V213</f>
        <v>648.59694467538793</v>
      </c>
      <c r="W258" s="17"/>
      <c r="X258" s="17"/>
      <c r="Y258" s="17"/>
      <c r="Z258" s="17"/>
      <c r="AA258" s="18">
        <f>AA253-AA213</f>
        <v>5.1096938775510221</v>
      </c>
      <c r="AB258" s="17"/>
      <c r="AC258" s="18">
        <f>AC253-AC213</f>
        <v>-4.8946556122448985</v>
      </c>
    </row>
    <row r="259" spans="1:30" x14ac:dyDescent="0.2">
      <c r="M259" s="19">
        <f>M258/M213</f>
        <v>0.13423994605082964</v>
      </c>
      <c r="O259" s="19">
        <f>O258/O213</f>
        <v>2.0816853287581774</v>
      </c>
      <c r="Q259" s="19">
        <f>Q258/Q213</f>
        <v>0.81951728492955589</v>
      </c>
      <c r="V259" s="19">
        <f>V258/V213</f>
        <v>0.1557886719349606</v>
      </c>
      <c r="AA259" s="19">
        <f>AA258/AA213</f>
        <v>-0.81235196781415275</v>
      </c>
      <c r="AC259" s="19">
        <f>AC258/AC213</f>
        <v>1.9917215105777817</v>
      </c>
    </row>
    <row r="263" spans="1:30" x14ac:dyDescent="0.2">
      <c r="A263" s="62" t="s">
        <v>117</v>
      </c>
      <c r="B263" s="62"/>
      <c r="C263" s="62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</row>
    <row r="266" spans="1:30" x14ac:dyDescent="0.2">
      <c r="A266" t="s">
        <v>103</v>
      </c>
      <c r="I266" s="59" t="s">
        <v>104</v>
      </c>
      <c r="J266" s="59"/>
      <c r="K266" s="59"/>
      <c r="L266" s="60" t="s">
        <v>105</v>
      </c>
      <c r="M266" s="60"/>
      <c r="N266" s="60"/>
      <c r="O266" s="60"/>
      <c r="P266" s="60"/>
      <c r="Q266" s="60"/>
      <c r="R266" s="60"/>
      <c r="S266" s="60"/>
      <c r="T266" s="60"/>
      <c r="U266" s="61" t="s">
        <v>106</v>
      </c>
      <c r="V266" s="61"/>
      <c r="W266" s="61"/>
      <c r="X266" s="61"/>
      <c r="Y266" s="61"/>
      <c r="Z266" s="61"/>
      <c r="AA266" s="61"/>
      <c r="AB266" s="61"/>
      <c r="AC266" s="7"/>
    </row>
    <row r="267" spans="1:30" x14ac:dyDescent="0.2">
      <c r="A267" t="s">
        <v>107</v>
      </c>
      <c r="C267" s="8" t="s">
        <v>4</v>
      </c>
      <c r="D267" s="8" t="s">
        <v>5</v>
      </c>
      <c r="E267" s="8" t="s">
        <v>6</v>
      </c>
      <c r="F267" s="8" t="s">
        <v>7</v>
      </c>
      <c r="G267" s="8" t="s">
        <v>8</v>
      </c>
      <c r="H267" s="8" t="s">
        <v>9</v>
      </c>
      <c r="I267" s="9" t="s">
        <v>0</v>
      </c>
      <c r="J267" s="9" t="s">
        <v>2</v>
      </c>
      <c r="K267" s="9" t="s">
        <v>3</v>
      </c>
      <c r="L267" s="10" t="s">
        <v>22</v>
      </c>
      <c r="M267" s="11" t="s">
        <v>108</v>
      </c>
      <c r="N267" s="10" t="s">
        <v>11</v>
      </c>
      <c r="O267" s="12" t="s">
        <v>109</v>
      </c>
      <c r="P267" s="10" t="s">
        <v>12</v>
      </c>
      <c r="Q267" s="12" t="s">
        <v>110</v>
      </c>
      <c r="R267" s="10" t="s">
        <v>13</v>
      </c>
      <c r="S267" s="10" t="s">
        <v>14</v>
      </c>
      <c r="T267" s="10" t="s">
        <v>15</v>
      </c>
      <c r="U267" s="13" t="s">
        <v>111</v>
      </c>
      <c r="V267" s="12" t="s">
        <v>112</v>
      </c>
      <c r="W267" s="13" t="s">
        <v>11</v>
      </c>
      <c r="X267" s="13" t="s">
        <v>12</v>
      </c>
      <c r="Y267" s="13" t="s">
        <v>17</v>
      </c>
      <c r="Z267" s="13" t="s">
        <v>18</v>
      </c>
      <c r="AA267" s="12" t="s">
        <v>113</v>
      </c>
      <c r="AB267" s="13" t="s">
        <v>19</v>
      </c>
      <c r="AC267" s="12" t="s">
        <v>114</v>
      </c>
    </row>
    <row r="268" spans="1:30" x14ac:dyDescent="0.2">
      <c r="A268">
        <v>0</v>
      </c>
      <c r="C268">
        <v>300</v>
      </c>
      <c r="D268">
        <v>300</v>
      </c>
      <c r="E268">
        <v>10</v>
      </c>
      <c r="F268">
        <v>10</v>
      </c>
      <c r="G268">
        <v>0.79999999999999971</v>
      </c>
      <c r="H268">
        <v>0.79999999999999971</v>
      </c>
      <c r="I268">
        <v>9724.7088880319316</v>
      </c>
      <c r="J268">
        <v>258.02124929665843</v>
      </c>
      <c r="K268">
        <v>64.505312324164692</v>
      </c>
      <c r="L268">
        <v>5067.0432147474012</v>
      </c>
      <c r="M268" s="15">
        <f>I268-L268</f>
        <v>4657.6656732845304</v>
      </c>
      <c r="N268">
        <v>257.98475845827289</v>
      </c>
      <c r="O268" s="15">
        <f>N268-J268</f>
        <v>-3.6490838385532243E-2</v>
      </c>
      <c r="P268">
        <v>64.49618961456828</v>
      </c>
      <c r="Q268" s="15">
        <f>P268-K268</f>
        <v>-9.1227095964114824E-3</v>
      </c>
      <c r="R268">
        <v>16</v>
      </c>
      <c r="S268">
        <v>16</v>
      </c>
      <c r="T268">
        <v>16</v>
      </c>
      <c r="U268">
        <v>3878.0220726272009</v>
      </c>
      <c r="V268" s="15">
        <f>I268-U268</f>
        <v>5846.6868154047306</v>
      </c>
      <c r="W268">
        <v>258.45893670141055</v>
      </c>
      <c r="X268">
        <v>64.61473417535268</v>
      </c>
      <c r="Y268">
        <v>23.74</v>
      </c>
      <c r="Z268">
        <v>12.14</v>
      </c>
      <c r="AA268" s="15">
        <f>Z268-16</f>
        <v>-3.8599999999999994</v>
      </c>
      <c r="AB268">
        <v>12.12</v>
      </c>
      <c r="AC268" s="15">
        <f>AB268-16</f>
        <v>-3.8800000000000008</v>
      </c>
    </row>
    <row r="269" spans="1:30" x14ac:dyDescent="0.2">
      <c r="A269">
        <v>1</v>
      </c>
      <c r="C269">
        <v>300</v>
      </c>
      <c r="D269">
        <v>300</v>
      </c>
      <c r="E269">
        <v>10</v>
      </c>
      <c r="F269">
        <v>10</v>
      </c>
      <c r="G269">
        <v>0.79999999999999971</v>
      </c>
      <c r="H269">
        <v>0.19999999999999993</v>
      </c>
      <c r="I269">
        <v>9770.786524854826</v>
      </c>
      <c r="J269">
        <v>159.44694052978267</v>
      </c>
      <c r="K269">
        <v>161.45186010487313</v>
      </c>
      <c r="L269">
        <v>5084.0206474518</v>
      </c>
      <c r="M269" s="15">
        <f t="shared" ref="M269:M297" si="90">I269-L269</f>
        <v>4686.765877403026</v>
      </c>
      <c r="N269">
        <v>160.43672131545986</v>
      </c>
      <c r="O269" s="15">
        <f t="shared" ref="O269:O297" si="91">N269-J269</f>
        <v>0.98978078567719763</v>
      </c>
      <c r="P269">
        <v>163.44242149096613</v>
      </c>
      <c r="Q269" s="15">
        <f t="shared" ref="Q269:Q297" si="92">P269-K269</f>
        <v>1.9905613860929918</v>
      </c>
      <c r="R269">
        <v>16</v>
      </c>
      <c r="S269">
        <v>16</v>
      </c>
      <c r="T269">
        <v>16</v>
      </c>
      <c r="U269">
        <v>3849.8192738486</v>
      </c>
      <c r="V269" s="15">
        <f t="shared" ref="V269:V297" si="93">I269-U269</f>
        <v>5920.9672510062264</v>
      </c>
      <c r="W269">
        <v>160.17542009226779</v>
      </c>
      <c r="X269">
        <v>162.31213373860859</v>
      </c>
      <c r="Y269">
        <v>24.32</v>
      </c>
      <c r="Z269">
        <v>11.92</v>
      </c>
      <c r="AA269" s="15">
        <f t="shared" ref="AA269:AA297" si="94">Z269-16</f>
        <v>-4.08</v>
      </c>
      <c r="AB269">
        <v>11.76</v>
      </c>
      <c r="AC269" s="15">
        <f t="shared" ref="AC269:AC297" si="95">AB269-16</f>
        <v>-4.24</v>
      </c>
    </row>
    <row r="270" spans="1:30" x14ac:dyDescent="0.2">
      <c r="A270">
        <v>32</v>
      </c>
      <c r="C270">
        <v>100</v>
      </c>
      <c r="D270">
        <v>300</v>
      </c>
      <c r="E270">
        <v>10</v>
      </c>
      <c r="F270">
        <v>10</v>
      </c>
      <c r="G270">
        <v>0.79999999999999971</v>
      </c>
      <c r="H270">
        <v>0.79999999999999971</v>
      </c>
      <c r="I270">
        <v>6389.6003063276958</v>
      </c>
      <c r="J270">
        <v>262.53693605916391</v>
      </c>
      <c r="K270">
        <v>65.634234014791033</v>
      </c>
      <c r="L270">
        <v>3355.0256004062003</v>
      </c>
      <c r="M270" s="15">
        <f>I270-L270</f>
        <v>3034.5747059214955</v>
      </c>
      <c r="N270">
        <v>260.12059511674784</v>
      </c>
      <c r="O270" s="15">
        <f>N270-J270</f>
        <v>-2.4163409424160704</v>
      </c>
      <c r="P270">
        <v>65.030148779187073</v>
      </c>
      <c r="Q270" s="15">
        <f>P270-K270</f>
        <v>-0.60408523560396077</v>
      </c>
      <c r="R270">
        <v>16</v>
      </c>
      <c r="S270">
        <v>16</v>
      </c>
      <c r="T270">
        <v>16</v>
      </c>
      <c r="U270">
        <v>1890.9354812678</v>
      </c>
      <c r="V270" s="15">
        <f>I270-U270</f>
        <v>4498.6648250598955</v>
      </c>
      <c r="W270">
        <v>263.00192310004962</v>
      </c>
      <c r="X270">
        <v>65.750480775012505</v>
      </c>
      <c r="Y270">
        <v>22.48</v>
      </c>
      <c r="Z270">
        <v>21.8</v>
      </c>
      <c r="AA270" s="15">
        <f>Z270-16</f>
        <v>5.8000000000000007</v>
      </c>
      <c r="AB270">
        <v>3.72</v>
      </c>
      <c r="AC270" s="15">
        <f>AB270-16</f>
        <v>-12.28</v>
      </c>
    </row>
    <row r="271" spans="1:30" x14ac:dyDescent="0.2">
      <c r="A271">
        <v>33</v>
      </c>
      <c r="C271">
        <v>100</v>
      </c>
      <c r="D271">
        <v>300</v>
      </c>
      <c r="E271">
        <v>10</v>
      </c>
      <c r="F271">
        <v>10</v>
      </c>
      <c r="G271">
        <v>0.79999999999999971</v>
      </c>
      <c r="H271">
        <v>0.19999999999999993</v>
      </c>
      <c r="I271">
        <v>6444.1894495422803</v>
      </c>
      <c r="J271">
        <v>163.59235073009319</v>
      </c>
      <c r="K271">
        <v>162.39771496687897</v>
      </c>
      <c r="L271">
        <v>3376.6666507233995</v>
      </c>
      <c r="M271" s="15">
        <f>I271-L271</f>
        <v>3067.5227988188808</v>
      </c>
      <c r="N271">
        <v>162.5424223926637</v>
      </c>
      <c r="O271" s="15">
        <f>N271-J271</f>
        <v>-1.0499283374294919</v>
      </c>
      <c r="P271">
        <v>167.7810837413075</v>
      </c>
      <c r="Q271" s="15">
        <f>P271-K271</f>
        <v>5.3833687744285328</v>
      </c>
      <c r="R271">
        <v>16</v>
      </c>
      <c r="S271">
        <v>16</v>
      </c>
      <c r="T271">
        <v>16</v>
      </c>
      <c r="U271">
        <v>2591.4592658490001</v>
      </c>
      <c r="V271" s="15">
        <f>I271-U271</f>
        <v>3852.7301836932802</v>
      </c>
      <c r="W271">
        <v>166.99486975690223</v>
      </c>
      <c r="X271">
        <v>162.91937413553413</v>
      </c>
      <c r="Y271">
        <v>23.52</v>
      </c>
      <c r="Z271">
        <v>12.58</v>
      </c>
      <c r="AA271" s="15">
        <f>Z271-16</f>
        <v>-3.42</v>
      </c>
      <c r="AB271">
        <v>11.9</v>
      </c>
      <c r="AC271" s="15">
        <f>AB271-16</f>
        <v>-4.0999999999999996</v>
      </c>
    </row>
    <row r="272" spans="1:30" x14ac:dyDescent="0.2">
      <c r="A272">
        <v>4</v>
      </c>
      <c r="C272">
        <v>300</v>
      </c>
      <c r="D272">
        <v>100</v>
      </c>
      <c r="E272">
        <v>10</v>
      </c>
      <c r="F272">
        <v>10</v>
      </c>
      <c r="G272">
        <v>0.79999999999999971</v>
      </c>
      <c r="H272">
        <v>0.79999999999999971</v>
      </c>
      <c r="I272">
        <v>6305.6129542189756</v>
      </c>
      <c r="J272">
        <v>256.79700453770607</v>
      </c>
      <c r="K272">
        <v>64.199251134426575</v>
      </c>
      <c r="L272">
        <v>3213.8179349736001</v>
      </c>
      <c r="M272" s="15">
        <f t="shared" si="90"/>
        <v>3091.7950192453754</v>
      </c>
      <c r="N272">
        <v>257.40520057766082</v>
      </c>
      <c r="O272" s="15">
        <f t="shared" si="91"/>
        <v>0.60819603995474836</v>
      </c>
      <c r="P272">
        <v>64.351300144415262</v>
      </c>
      <c r="Q272" s="15">
        <f t="shared" si="92"/>
        <v>0.15204900998868709</v>
      </c>
      <c r="R272">
        <v>16</v>
      </c>
      <c r="S272">
        <v>16</v>
      </c>
      <c r="T272">
        <v>16</v>
      </c>
      <c r="U272">
        <v>1793.5936290676004</v>
      </c>
      <c r="V272" s="15">
        <f t="shared" si="93"/>
        <v>4512.0193251513756</v>
      </c>
      <c r="W272">
        <v>257.17037175643628</v>
      </c>
      <c r="X272">
        <v>64.292592939109142</v>
      </c>
      <c r="Y272">
        <v>22.84</v>
      </c>
      <c r="Z272">
        <v>3.62</v>
      </c>
      <c r="AA272" s="15">
        <f t="shared" si="94"/>
        <v>-12.379999999999999</v>
      </c>
      <c r="AB272">
        <v>21.54</v>
      </c>
      <c r="AC272" s="15">
        <f t="shared" si="95"/>
        <v>5.5399999999999991</v>
      </c>
    </row>
    <row r="273" spans="1:29" x14ac:dyDescent="0.2">
      <c r="A273">
        <v>5</v>
      </c>
      <c r="C273">
        <v>300</v>
      </c>
      <c r="D273">
        <v>100</v>
      </c>
      <c r="E273">
        <v>10</v>
      </c>
      <c r="F273">
        <v>10</v>
      </c>
      <c r="G273">
        <v>0.79999999999999971</v>
      </c>
      <c r="H273">
        <v>0.19999999999999993</v>
      </c>
      <c r="I273">
        <v>6363.731158595403</v>
      </c>
      <c r="J273">
        <v>160.56269795823613</v>
      </c>
      <c r="K273">
        <v>164.06663672538522</v>
      </c>
      <c r="L273">
        <v>3256.9229818949993</v>
      </c>
      <c r="M273" s="15">
        <f t="shared" si="90"/>
        <v>3106.8081767004037</v>
      </c>
      <c r="N273">
        <v>163.31449328172005</v>
      </c>
      <c r="O273" s="15">
        <f t="shared" si="91"/>
        <v>2.7517953234839183</v>
      </c>
      <c r="P273">
        <v>162.62832681731871</v>
      </c>
      <c r="Q273" s="15">
        <f t="shared" si="92"/>
        <v>-1.4383099080665147</v>
      </c>
      <c r="R273">
        <v>16</v>
      </c>
      <c r="S273">
        <v>16</v>
      </c>
      <c r="T273">
        <v>16</v>
      </c>
      <c r="U273">
        <v>2511.1416797841998</v>
      </c>
      <c r="V273" s="15">
        <f t="shared" si="93"/>
        <v>3852.5894788112032</v>
      </c>
      <c r="W273">
        <v>160.92315466972465</v>
      </c>
      <c r="X273">
        <v>168.08520668132238</v>
      </c>
      <c r="Y273">
        <v>23.32</v>
      </c>
      <c r="Z273">
        <v>11.86</v>
      </c>
      <c r="AA273" s="15">
        <f t="shared" si="94"/>
        <v>-4.1400000000000006</v>
      </c>
      <c r="AB273">
        <v>12.82</v>
      </c>
      <c r="AC273" s="15">
        <f t="shared" si="95"/>
        <v>-3.1799999999999997</v>
      </c>
    </row>
    <row r="274" spans="1:29" x14ac:dyDescent="0.2">
      <c r="A274">
        <v>36</v>
      </c>
      <c r="C274">
        <v>100</v>
      </c>
      <c r="D274">
        <v>100</v>
      </c>
      <c r="E274">
        <v>10</v>
      </c>
      <c r="F274">
        <v>10</v>
      </c>
      <c r="G274">
        <v>0.79999999999999971</v>
      </c>
      <c r="H274">
        <v>0.79999999999999971</v>
      </c>
      <c r="I274">
        <v>3245.2814296578244</v>
      </c>
      <c r="J274">
        <v>259.01538963585716</v>
      </c>
      <c r="K274">
        <v>64.75384740896439</v>
      </c>
      <c r="L274">
        <v>1734.3040996324009</v>
      </c>
      <c r="M274" s="15">
        <f>I274-L274</f>
        <v>1510.9773300254235</v>
      </c>
      <c r="N274">
        <v>258.19128605656152</v>
      </c>
      <c r="O274" s="15">
        <f>N274-J274</f>
        <v>-0.82410357929563816</v>
      </c>
      <c r="P274">
        <v>64.547821514140438</v>
      </c>
      <c r="Q274" s="15">
        <f>P274-K274</f>
        <v>-0.20602589482395217</v>
      </c>
      <c r="R274">
        <v>16</v>
      </c>
      <c r="S274">
        <v>16</v>
      </c>
      <c r="T274">
        <v>16</v>
      </c>
      <c r="U274">
        <v>1333.7683074130002</v>
      </c>
      <c r="V274" s="15">
        <f>I274-U274</f>
        <v>1911.5131222448242</v>
      </c>
      <c r="W274">
        <v>259.44978630819583</v>
      </c>
      <c r="X274">
        <v>64.862446577049013</v>
      </c>
      <c r="Y274">
        <v>23.9</v>
      </c>
      <c r="Z274">
        <v>12.16</v>
      </c>
      <c r="AA274" s="15">
        <f>Z274-16</f>
        <v>-3.84</v>
      </c>
      <c r="AB274">
        <v>11.94</v>
      </c>
      <c r="AC274" s="15">
        <f>AB274-16</f>
        <v>-4.0600000000000005</v>
      </c>
    </row>
    <row r="275" spans="1:29" x14ac:dyDescent="0.2">
      <c r="A275">
        <v>37</v>
      </c>
      <c r="C275">
        <v>100</v>
      </c>
      <c r="D275">
        <v>100</v>
      </c>
      <c r="E275">
        <v>10</v>
      </c>
      <c r="F275">
        <v>10</v>
      </c>
      <c r="G275">
        <v>0.79999999999999971</v>
      </c>
      <c r="H275">
        <v>0.19999999999999993</v>
      </c>
      <c r="I275">
        <v>3238.4404908500305</v>
      </c>
      <c r="J275">
        <v>158.14948986904858</v>
      </c>
      <c r="K275">
        <v>158.93647326366388</v>
      </c>
      <c r="L275">
        <v>1712.1268282200001</v>
      </c>
      <c r="M275" s="15">
        <f>I275-L275</f>
        <v>1526.3136626300304</v>
      </c>
      <c r="N275">
        <v>160.24355350816157</v>
      </c>
      <c r="O275" s="15">
        <f>N275-J275</f>
        <v>2.0940636391129885</v>
      </c>
      <c r="P275">
        <v>160.634688258094</v>
      </c>
      <c r="Q275" s="15">
        <f>P275-K275</f>
        <v>1.698214994430117</v>
      </c>
      <c r="R275">
        <v>16</v>
      </c>
      <c r="S275">
        <v>16</v>
      </c>
      <c r="T275">
        <v>16</v>
      </c>
      <c r="U275">
        <v>1305.6753636006003</v>
      </c>
      <c r="V275" s="15">
        <f>I275-U275</f>
        <v>1932.7651272494302</v>
      </c>
      <c r="W275">
        <v>158.89458022505184</v>
      </c>
      <c r="X275">
        <v>159.87942707832124</v>
      </c>
      <c r="Y275">
        <v>24.32</v>
      </c>
      <c r="Z275">
        <v>11.82</v>
      </c>
      <c r="AA275" s="15">
        <f>Z275-16</f>
        <v>-4.18</v>
      </c>
      <c r="AB275">
        <v>11.86</v>
      </c>
      <c r="AC275" s="15">
        <f>AB275-16</f>
        <v>-4.1400000000000006</v>
      </c>
    </row>
    <row r="276" spans="1:29" x14ac:dyDescent="0.2">
      <c r="A276">
        <v>8</v>
      </c>
      <c r="C276">
        <v>300</v>
      </c>
      <c r="D276">
        <v>300</v>
      </c>
      <c r="E276">
        <v>10</v>
      </c>
      <c r="F276">
        <v>10</v>
      </c>
      <c r="G276">
        <v>0.19999999999999993</v>
      </c>
      <c r="H276">
        <v>0.79999999999999971</v>
      </c>
      <c r="I276">
        <v>9760.0370390940425</v>
      </c>
      <c r="J276">
        <v>156.94129049283029</v>
      </c>
      <c r="K276">
        <v>162.36138332802912</v>
      </c>
      <c r="L276">
        <v>5037.8235598010015</v>
      </c>
      <c r="M276" s="15">
        <f t="shared" si="90"/>
        <v>4722.213479293041</v>
      </c>
      <c r="N276">
        <v>164.17776566903376</v>
      </c>
      <c r="O276" s="15">
        <f t="shared" si="91"/>
        <v>7.23647517620347</v>
      </c>
      <c r="P276">
        <v>163.31024987172555</v>
      </c>
      <c r="Q276" s="15">
        <f t="shared" si="92"/>
        <v>0.94886654369642542</v>
      </c>
      <c r="R276">
        <v>16</v>
      </c>
      <c r="S276">
        <v>16</v>
      </c>
      <c r="T276">
        <v>16</v>
      </c>
      <c r="U276">
        <v>3831.2401439755981</v>
      </c>
      <c r="V276" s="15">
        <f t="shared" si="93"/>
        <v>5928.7968951184448</v>
      </c>
      <c r="W276">
        <v>157.87677430985181</v>
      </c>
      <c r="X276">
        <v>163.16446987556748</v>
      </c>
      <c r="Y276">
        <v>23.98</v>
      </c>
      <c r="Z276">
        <v>12.3</v>
      </c>
      <c r="AA276" s="15">
        <f t="shared" si="94"/>
        <v>-3.6999999999999993</v>
      </c>
      <c r="AB276">
        <v>11.72</v>
      </c>
      <c r="AC276" s="15">
        <f t="shared" si="95"/>
        <v>-4.2799999999999994</v>
      </c>
    </row>
    <row r="277" spans="1:29" x14ac:dyDescent="0.2">
      <c r="A277">
        <v>9</v>
      </c>
      <c r="C277">
        <v>300</v>
      </c>
      <c r="D277">
        <v>300</v>
      </c>
      <c r="E277">
        <v>10</v>
      </c>
      <c r="F277">
        <v>10</v>
      </c>
      <c r="G277">
        <v>0.19999999999999993</v>
      </c>
      <c r="H277">
        <v>0.19999999999999993</v>
      </c>
      <c r="I277">
        <v>9771.4455579958758</v>
      </c>
      <c r="J277">
        <v>64.091528131093582</v>
      </c>
      <c r="K277">
        <v>256.36611252437388</v>
      </c>
      <c r="L277">
        <v>5126.1890538235994</v>
      </c>
      <c r="M277" s="15">
        <f t="shared" si="90"/>
        <v>4645.2565041722764</v>
      </c>
      <c r="N277">
        <v>63.26460228373999</v>
      </c>
      <c r="O277" s="15">
        <f t="shared" si="91"/>
        <v>-0.82692584735359276</v>
      </c>
      <c r="P277">
        <v>253.0584091349597</v>
      </c>
      <c r="Q277" s="15">
        <f t="shared" si="92"/>
        <v>-3.3077033894141721</v>
      </c>
      <c r="R277">
        <v>16</v>
      </c>
      <c r="S277">
        <v>16</v>
      </c>
      <c r="T277">
        <v>16</v>
      </c>
      <c r="U277">
        <v>3912.895752682201</v>
      </c>
      <c r="V277" s="15">
        <f t="shared" si="93"/>
        <v>5858.5498053136744</v>
      </c>
      <c r="W277">
        <v>64.18202526743336</v>
      </c>
      <c r="X277">
        <v>256.72810106973316</v>
      </c>
      <c r="Y277">
        <v>24</v>
      </c>
      <c r="Z277">
        <v>12.48</v>
      </c>
      <c r="AA277" s="15">
        <f t="shared" si="94"/>
        <v>-3.5199999999999996</v>
      </c>
      <c r="AB277">
        <v>11.52</v>
      </c>
      <c r="AC277" s="15">
        <f t="shared" si="95"/>
        <v>-4.4800000000000004</v>
      </c>
    </row>
    <row r="278" spans="1:29" x14ac:dyDescent="0.2">
      <c r="A278">
        <v>40</v>
      </c>
      <c r="C278">
        <v>100</v>
      </c>
      <c r="D278">
        <v>300</v>
      </c>
      <c r="E278">
        <v>10</v>
      </c>
      <c r="F278">
        <v>10</v>
      </c>
      <c r="G278">
        <v>0.19999999999999993</v>
      </c>
      <c r="H278">
        <v>0.79999999999999971</v>
      </c>
      <c r="I278">
        <v>6495.9521206394475</v>
      </c>
      <c r="J278">
        <v>164.79442634994638</v>
      </c>
      <c r="K278">
        <v>160.63205409075135</v>
      </c>
      <c r="L278">
        <v>3213.0672173696007</v>
      </c>
      <c r="M278" s="15">
        <f>I278-L278</f>
        <v>3282.8849032698467</v>
      </c>
      <c r="N278">
        <v>165.48318630947585</v>
      </c>
      <c r="O278" s="15">
        <f>N278-J278</f>
        <v>0.68875995952947733</v>
      </c>
      <c r="P278">
        <v>161.62936208283983</v>
      </c>
      <c r="Q278" s="15">
        <f>P278-K278</f>
        <v>0.99730799208847998</v>
      </c>
      <c r="R278">
        <v>16</v>
      </c>
      <c r="S278">
        <v>16</v>
      </c>
      <c r="T278">
        <v>16</v>
      </c>
      <c r="U278">
        <v>2563.4887236179998</v>
      </c>
      <c r="V278" s="15">
        <f>I278-U278</f>
        <v>3932.4633970214477</v>
      </c>
      <c r="W278">
        <v>165.14543494201524</v>
      </c>
      <c r="X278">
        <v>164.87713440526551</v>
      </c>
      <c r="Y278">
        <v>23.06</v>
      </c>
      <c r="Z278">
        <v>12.76</v>
      </c>
      <c r="AA278" s="15">
        <f>Z278-16</f>
        <v>-3.24</v>
      </c>
      <c r="AB278">
        <v>12.18</v>
      </c>
      <c r="AC278" s="15">
        <f>AB278-16</f>
        <v>-3.8200000000000003</v>
      </c>
    </row>
    <row r="279" spans="1:29" x14ac:dyDescent="0.2">
      <c r="A279">
        <v>41</v>
      </c>
      <c r="C279">
        <v>100</v>
      </c>
      <c r="D279">
        <v>300</v>
      </c>
      <c r="E279">
        <v>10</v>
      </c>
      <c r="F279">
        <v>10</v>
      </c>
      <c r="G279">
        <v>0.19999999999999993</v>
      </c>
      <c r="H279">
        <v>0.19999999999999993</v>
      </c>
      <c r="I279">
        <v>6473.616464955935</v>
      </c>
      <c r="J279">
        <v>64.744583344111575</v>
      </c>
      <c r="K279">
        <v>258.97833337644596</v>
      </c>
      <c r="L279">
        <v>3341.3864608213999</v>
      </c>
      <c r="M279" s="15">
        <f>I279-L279</f>
        <v>3132.2300041345352</v>
      </c>
      <c r="N279">
        <v>65.726545907547703</v>
      </c>
      <c r="O279" s="15">
        <f>N279-J279</f>
        <v>0.98196256343612731</v>
      </c>
      <c r="P279">
        <v>262.90618363019047</v>
      </c>
      <c r="Q279" s="15">
        <f>P279-K279</f>
        <v>3.9278502537445092</v>
      </c>
      <c r="R279">
        <v>16</v>
      </c>
      <c r="S279">
        <v>16</v>
      </c>
      <c r="T279">
        <v>16</v>
      </c>
      <c r="U279">
        <v>1796.1547361632004</v>
      </c>
      <c r="V279" s="15">
        <f>I279-U279</f>
        <v>4677.4617287927349</v>
      </c>
      <c r="W279">
        <v>64.869744112897763</v>
      </c>
      <c r="X279">
        <v>259.47897645159077</v>
      </c>
      <c r="Y279">
        <v>23.42</v>
      </c>
      <c r="Z279">
        <v>20.98</v>
      </c>
      <c r="AA279" s="15">
        <f>Z279-16</f>
        <v>4.9800000000000004</v>
      </c>
      <c r="AB279">
        <v>3.6</v>
      </c>
      <c r="AC279" s="15">
        <f>AB279-16</f>
        <v>-12.4</v>
      </c>
    </row>
    <row r="280" spans="1:29" x14ac:dyDescent="0.2">
      <c r="A280">
        <v>12</v>
      </c>
      <c r="C280">
        <v>300</v>
      </c>
      <c r="D280">
        <v>100</v>
      </c>
      <c r="E280">
        <v>10</v>
      </c>
      <c r="F280">
        <v>10</v>
      </c>
      <c r="G280">
        <v>0.19999999999999993</v>
      </c>
      <c r="H280">
        <v>0.79999999999999971</v>
      </c>
      <c r="I280">
        <v>6559.3094604507924</v>
      </c>
      <c r="J280">
        <v>159.04072352183803</v>
      </c>
      <c r="K280">
        <v>162.34223951903422</v>
      </c>
      <c r="L280">
        <v>3308.1766336634</v>
      </c>
      <c r="M280" s="15">
        <f t="shared" si="90"/>
        <v>3251.1328267873923</v>
      </c>
      <c r="N280">
        <v>158.67584940202846</v>
      </c>
      <c r="O280" s="15">
        <f t="shared" si="91"/>
        <v>-0.36487411980957063</v>
      </c>
      <c r="P280">
        <v>157.17424059971964</v>
      </c>
      <c r="Q280" s="15">
        <f t="shared" si="92"/>
        <v>-5.1679989193145843</v>
      </c>
      <c r="R280">
        <v>16</v>
      </c>
      <c r="S280">
        <v>16</v>
      </c>
      <c r="T280">
        <v>16</v>
      </c>
      <c r="U280">
        <v>2690.2442878257989</v>
      </c>
      <c r="V280" s="15">
        <f t="shared" si="93"/>
        <v>3869.0651726249935</v>
      </c>
      <c r="W280">
        <v>163.02312399508352</v>
      </c>
      <c r="X280">
        <v>162.78579515388211</v>
      </c>
      <c r="Y280">
        <v>23.22</v>
      </c>
      <c r="Z280">
        <v>12.44</v>
      </c>
      <c r="AA280" s="15">
        <f t="shared" si="94"/>
        <v>-3.5600000000000005</v>
      </c>
      <c r="AB280">
        <v>12.34</v>
      </c>
      <c r="AC280" s="15">
        <f t="shared" si="95"/>
        <v>-3.66</v>
      </c>
    </row>
    <row r="281" spans="1:29" x14ac:dyDescent="0.2">
      <c r="A281">
        <v>13</v>
      </c>
      <c r="C281">
        <v>300</v>
      </c>
      <c r="D281">
        <v>100</v>
      </c>
      <c r="E281">
        <v>10</v>
      </c>
      <c r="F281">
        <v>10</v>
      </c>
      <c r="G281">
        <v>0.19999999999999993</v>
      </c>
      <c r="H281">
        <v>0.19999999999999993</v>
      </c>
      <c r="I281">
        <v>6576.8557201619997</v>
      </c>
      <c r="J281">
        <v>64.728408187499625</v>
      </c>
      <c r="K281">
        <v>258.91363274999816</v>
      </c>
      <c r="L281">
        <v>3397.2497125932</v>
      </c>
      <c r="M281" s="15">
        <f t="shared" si="90"/>
        <v>3179.6060075687997</v>
      </c>
      <c r="N281">
        <v>64.201534821572949</v>
      </c>
      <c r="O281" s="15">
        <f t="shared" si="91"/>
        <v>-0.52687336592667577</v>
      </c>
      <c r="P281">
        <v>256.80613928629157</v>
      </c>
      <c r="Q281" s="15">
        <f t="shared" si="92"/>
        <v>-2.1074934637065894</v>
      </c>
      <c r="R281">
        <v>16</v>
      </c>
      <c r="S281">
        <v>16</v>
      </c>
      <c r="T281">
        <v>16</v>
      </c>
      <c r="U281">
        <v>1776.3294657049998</v>
      </c>
      <c r="V281" s="15">
        <f t="shared" si="93"/>
        <v>4800.5262544569996</v>
      </c>
      <c r="W281">
        <v>64.842813868934414</v>
      </c>
      <c r="X281">
        <v>259.37125547573731</v>
      </c>
      <c r="Y281">
        <v>23.04</v>
      </c>
      <c r="Z281">
        <v>2.94</v>
      </c>
      <c r="AA281" s="15">
        <f t="shared" si="94"/>
        <v>-13.06</v>
      </c>
      <c r="AB281">
        <v>22.02</v>
      </c>
      <c r="AC281" s="15">
        <f t="shared" si="95"/>
        <v>6.02</v>
      </c>
    </row>
    <row r="282" spans="1:29" x14ac:dyDescent="0.2">
      <c r="A282">
        <v>44</v>
      </c>
      <c r="C282">
        <v>100</v>
      </c>
      <c r="D282">
        <v>100</v>
      </c>
      <c r="E282">
        <v>10</v>
      </c>
      <c r="F282">
        <v>10</v>
      </c>
      <c r="G282">
        <v>0.19999999999999993</v>
      </c>
      <c r="H282">
        <v>0.79999999999999971</v>
      </c>
      <c r="I282">
        <v>3257.1120225881482</v>
      </c>
      <c r="J282">
        <v>163.73100695851508</v>
      </c>
      <c r="K282">
        <v>163.81272079167994</v>
      </c>
      <c r="L282">
        <v>1686.4093349784005</v>
      </c>
      <c r="M282" s="15">
        <f>I282-L282</f>
        <v>1570.7026876097477</v>
      </c>
      <c r="N282">
        <v>158.49049880953442</v>
      </c>
      <c r="O282" s="15">
        <f>N282-J282</f>
        <v>-5.2405081489806662</v>
      </c>
      <c r="P282">
        <v>161.76758254681516</v>
      </c>
      <c r="Q282" s="15">
        <f>P282-K282</f>
        <v>-2.0451382448647735</v>
      </c>
      <c r="R282">
        <v>16</v>
      </c>
      <c r="S282">
        <v>16</v>
      </c>
      <c r="T282">
        <v>16</v>
      </c>
      <c r="U282">
        <v>1352.1393424636003</v>
      </c>
      <c r="V282" s="15">
        <f>I282-U282</f>
        <v>1904.9726801245479</v>
      </c>
      <c r="W282">
        <v>164.66147951944657</v>
      </c>
      <c r="X282">
        <v>164.66665426249605</v>
      </c>
      <c r="Y282">
        <v>23.36</v>
      </c>
      <c r="Z282">
        <v>12.22</v>
      </c>
      <c r="AA282" s="15">
        <f>Z282-16</f>
        <v>-3.7799999999999994</v>
      </c>
      <c r="AB282">
        <v>12.42</v>
      </c>
      <c r="AC282" s="15">
        <f>AB282-16</f>
        <v>-3.58</v>
      </c>
    </row>
    <row r="283" spans="1:29" x14ac:dyDescent="0.2">
      <c r="A283">
        <v>45</v>
      </c>
      <c r="C283">
        <v>100</v>
      </c>
      <c r="D283">
        <v>100</v>
      </c>
      <c r="E283">
        <v>10</v>
      </c>
      <c r="F283">
        <v>10</v>
      </c>
      <c r="G283">
        <v>0.19999999999999993</v>
      </c>
      <c r="H283">
        <v>0.19999999999999993</v>
      </c>
      <c r="I283">
        <v>3254.4217465565434</v>
      </c>
      <c r="J283">
        <v>63.524953218680274</v>
      </c>
      <c r="K283">
        <v>254.09981287472081</v>
      </c>
      <c r="L283">
        <v>1714.2241653541996</v>
      </c>
      <c r="M283" s="15">
        <f>I283-L283</f>
        <v>1540.1975812023438</v>
      </c>
      <c r="N283">
        <v>64.471284652509851</v>
      </c>
      <c r="O283" s="15">
        <f>N283-J283</f>
        <v>0.94633143382957741</v>
      </c>
      <c r="P283">
        <v>257.88513861003912</v>
      </c>
      <c r="Q283" s="15">
        <f>P283-K283</f>
        <v>3.7853257353183096</v>
      </c>
      <c r="R283">
        <v>16</v>
      </c>
      <c r="S283">
        <v>16</v>
      </c>
      <c r="T283">
        <v>16</v>
      </c>
      <c r="U283">
        <v>1267.2639183393999</v>
      </c>
      <c r="V283" s="15">
        <f>I283-U283</f>
        <v>1987.1578282171436</v>
      </c>
      <c r="W283">
        <v>63.61919996187401</v>
      </c>
      <c r="X283">
        <v>254.47679984749561</v>
      </c>
      <c r="Y283">
        <v>24.12</v>
      </c>
      <c r="Z283">
        <v>11.7</v>
      </c>
      <c r="AA283" s="15">
        <f>Z283-16</f>
        <v>-4.3000000000000007</v>
      </c>
      <c r="AB283">
        <v>12.18</v>
      </c>
      <c r="AC283" s="15">
        <f>AB283-16</f>
        <v>-3.8200000000000003</v>
      </c>
    </row>
    <row r="284" spans="1:29" x14ac:dyDescent="0.2">
      <c r="A284">
        <v>16</v>
      </c>
      <c r="C284">
        <v>300</v>
      </c>
      <c r="D284">
        <v>300</v>
      </c>
      <c r="E284">
        <v>30</v>
      </c>
      <c r="F284">
        <v>10</v>
      </c>
      <c r="G284">
        <v>0.79999999999999971</v>
      </c>
      <c r="H284">
        <v>0.79999999999999971</v>
      </c>
      <c r="I284">
        <v>9597.4335294315006</v>
      </c>
      <c r="J284">
        <v>523.74432881722987</v>
      </c>
      <c r="K284">
        <v>130.93608220430701</v>
      </c>
      <c r="L284">
        <v>5160.9554905438017</v>
      </c>
      <c r="M284" s="15">
        <f t="shared" si="90"/>
        <v>4436.4780388876989</v>
      </c>
      <c r="N284">
        <v>509.62004975962219</v>
      </c>
      <c r="O284" s="15">
        <f t="shared" si="91"/>
        <v>-14.12427905760768</v>
      </c>
      <c r="P284">
        <v>127.40501243990521</v>
      </c>
      <c r="Q284" s="15">
        <f t="shared" si="92"/>
        <v>-3.5310697644018063</v>
      </c>
      <c r="R284">
        <v>16</v>
      </c>
      <c r="S284">
        <v>16</v>
      </c>
      <c r="T284">
        <v>16</v>
      </c>
      <c r="U284">
        <v>2963.7646237338008</v>
      </c>
      <c r="V284" s="15">
        <f t="shared" si="93"/>
        <v>6633.6689056976993</v>
      </c>
      <c r="W284">
        <v>525.13062760439914</v>
      </c>
      <c r="X284">
        <v>131.28265690109944</v>
      </c>
      <c r="Y284">
        <v>29.98</v>
      </c>
      <c r="Z284">
        <v>15.84</v>
      </c>
      <c r="AA284" s="15">
        <f t="shared" si="94"/>
        <v>-0.16000000000000014</v>
      </c>
      <c r="AB284">
        <v>2.1800000000000002</v>
      </c>
      <c r="AC284" s="15">
        <f t="shared" si="95"/>
        <v>-13.82</v>
      </c>
    </row>
    <row r="285" spans="1:29" x14ac:dyDescent="0.2">
      <c r="A285">
        <v>17</v>
      </c>
      <c r="C285">
        <v>300</v>
      </c>
      <c r="D285">
        <v>300</v>
      </c>
      <c r="E285">
        <v>30</v>
      </c>
      <c r="F285">
        <v>10</v>
      </c>
      <c r="G285">
        <v>0.79999999999999971</v>
      </c>
      <c r="H285">
        <v>0.19999999999999993</v>
      </c>
      <c r="I285">
        <v>9797.3547527000392</v>
      </c>
      <c r="J285">
        <v>422.22984327496619</v>
      </c>
      <c r="K285">
        <v>228.56680790653084</v>
      </c>
      <c r="L285">
        <v>5034.6452223706001</v>
      </c>
      <c r="M285" s="15">
        <f t="shared" si="90"/>
        <v>4762.7095303294391</v>
      </c>
      <c r="N285">
        <v>419.01472672305778</v>
      </c>
      <c r="O285" s="15">
        <f t="shared" si="91"/>
        <v>-3.2151165519084088</v>
      </c>
      <c r="P285">
        <v>224.55072074844861</v>
      </c>
      <c r="Q285" s="15">
        <f t="shared" si="92"/>
        <v>-4.0160871580822288</v>
      </c>
      <c r="R285">
        <v>16</v>
      </c>
      <c r="S285">
        <v>16</v>
      </c>
      <c r="T285">
        <v>16</v>
      </c>
      <c r="U285">
        <v>3945.2068408805999</v>
      </c>
      <c r="V285" s="15">
        <f t="shared" si="93"/>
        <v>5852.1479118194393</v>
      </c>
      <c r="W285">
        <v>430.89732640945743</v>
      </c>
      <c r="X285">
        <v>229.1547569866261</v>
      </c>
      <c r="Y285">
        <v>23.58</v>
      </c>
      <c r="Z285">
        <v>12.5</v>
      </c>
      <c r="AA285" s="15">
        <f t="shared" si="94"/>
        <v>-3.5</v>
      </c>
      <c r="AB285">
        <v>11.92</v>
      </c>
      <c r="AC285" s="15">
        <f t="shared" si="95"/>
        <v>-4.08</v>
      </c>
    </row>
    <row r="286" spans="1:29" x14ac:dyDescent="0.2">
      <c r="A286">
        <v>48</v>
      </c>
      <c r="C286">
        <v>100</v>
      </c>
      <c r="D286">
        <v>300</v>
      </c>
      <c r="E286">
        <v>30</v>
      </c>
      <c r="F286">
        <v>10</v>
      </c>
      <c r="G286">
        <v>0.79999999999999971</v>
      </c>
      <c r="H286">
        <v>0.79999999999999971</v>
      </c>
      <c r="I286">
        <v>6333.8692753470086</v>
      </c>
      <c r="J286">
        <v>524.07594779374676</v>
      </c>
      <c r="K286">
        <v>131.01898694843629</v>
      </c>
      <c r="L286">
        <v>3246.0012874257982</v>
      </c>
      <c r="M286" s="15">
        <f>I286-L286</f>
        <v>3087.8679879212104</v>
      </c>
      <c r="N286">
        <v>518.95080466658442</v>
      </c>
      <c r="O286" s="15">
        <f>N286-J286</f>
        <v>-5.125143127162346</v>
      </c>
      <c r="P286">
        <v>129.73770116664573</v>
      </c>
      <c r="Q286" s="15">
        <f>P286-K286</f>
        <v>-1.2812857817905581</v>
      </c>
      <c r="R286">
        <v>16</v>
      </c>
      <c r="S286">
        <v>16</v>
      </c>
      <c r="T286">
        <v>16</v>
      </c>
      <c r="U286">
        <v>980.28405554299979</v>
      </c>
      <c r="V286" s="15">
        <f>I286-U286</f>
        <v>5353.5852198040084</v>
      </c>
      <c r="W286">
        <v>525.8899958784508</v>
      </c>
      <c r="X286">
        <v>131.4724989696123</v>
      </c>
      <c r="Y286">
        <v>30.8</v>
      </c>
      <c r="Z286">
        <v>16.52</v>
      </c>
      <c r="AA286" s="15">
        <f>Z286-16</f>
        <v>0.51999999999999957</v>
      </c>
      <c r="AB286">
        <v>0.68</v>
      </c>
      <c r="AC286" s="15">
        <f>AB286-16</f>
        <v>-15.32</v>
      </c>
    </row>
    <row r="287" spans="1:29" x14ac:dyDescent="0.2">
      <c r="A287">
        <v>49</v>
      </c>
      <c r="C287">
        <v>100</v>
      </c>
      <c r="D287">
        <v>300</v>
      </c>
      <c r="E287">
        <v>30</v>
      </c>
      <c r="F287">
        <v>10</v>
      </c>
      <c r="G287">
        <v>0.79999999999999971</v>
      </c>
      <c r="H287">
        <v>0.19999999999999993</v>
      </c>
      <c r="I287">
        <v>6483.6004256051556</v>
      </c>
      <c r="J287">
        <v>424.27853220212347</v>
      </c>
      <c r="K287">
        <v>228.25847856380656</v>
      </c>
      <c r="L287">
        <v>3362.6541003273996</v>
      </c>
      <c r="M287" s="15">
        <f>I287-L287</f>
        <v>3120.9463252777559</v>
      </c>
      <c r="N287">
        <v>419.75347371814308</v>
      </c>
      <c r="O287" s="15">
        <f>N287-J287</f>
        <v>-4.5250584839803878</v>
      </c>
      <c r="P287">
        <v>226.92902539409829</v>
      </c>
      <c r="Q287" s="15">
        <f>P287-K287</f>
        <v>-1.3294531697082732</v>
      </c>
      <c r="R287">
        <v>16</v>
      </c>
      <c r="S287">
        <v>16</v>
      </c>
      <c r="T287">
        <v>16</v>
      </c>
      <c r="U287">
        <v>2144.9314814250001</v>
      </c>
      <c r="V287" s="15">
        <f>I287-U287</f>
        <v>4338.6689441801554</v>
      </c>
      <c r="W287">
        <v>686.82357136560995</v>
      </c>
      <c r="X287">
        <v>228.5335095773774</v>
      </c>
      <c r="Y287">
        <v>20.3</v>
      </c>
      <c r="Z287">
        <v>22.06</v>
      </c>
      <c r="AA287" s="15">
        <f>Z287-16</f>
        <v>6.0599999999999987</v>
      </c>
      <c r="AB287">
        <v>5.64</v>
      </c>
      <c r="AC287" s="15">
        <f>AB287-16</f>
        <v>-10.36</v>
      </c>
    </row>
    <row r="288" spans="1:29" x14ac:dyDescent="0.2">
      <c r="A288">
        <v>20</v>
      </c>
      <c r="C288">
        <v>300</v>
      </c>
      <c r="D288">
        <v>100</v>
      </c>
      <c r="E288">
        <v>30</v>
      </c>
      <c r="F288">
        <v>10</v>
      </c>
      <c r="G288">
        <v>0.79999999999999971</v>
      </c>
      <c r="H288">
        <v>0.79999999999999971</v>
      </c>
      <c r="I288">
        <v>6544.0787994543589</v>
      </c>
      <c r="J288">
        <v>519.62207585390581</v>
      </c>
      <c r="K288">
        <v>129.90551896347611</v>
      </c>
      <c r="L288">
        <v>3317.5619478532003</v>
      </c>
      <c r="M288" s="15">
        <f t="shared" si="90"/>
        <v>3226.5168516011586</v>
      </c>
      <c r="N288">
        <v>515.54497863431436</v>
      </c>
      <c r="O288" s="15">
        <f t="shared" si="91"/>
        <v>-4.077097219591451</v>
      </c>
      <c r="P288">
        <v>128.88624465857819</v>
      </c>
      <c r="Q288" s="15">
        <f t="shared" si="92"/>
        <v>-1.0192743048979196</v>
      </c>
      <c r="R288">
        <v>16</v>
      </c>
      <c r="S288">
        <v>16</v>
      </c>
      <c r="T288">
        <v>16</v>
      </c>
      <c r="U288">
        <v>2593.1148229508003</v>
      </c>
      <c r="V288" s="15">
        <f t="shared" si="93"/>
        <v>3950.9639765035586</v>
      </c>
      <c r="W288">
        <v>520.50725675288277</v>
      </c>
      <c r="X288">
        <v>130.12681418822029</v>
      </c>
      <c r="Y288">
        <v>24.92</v>
      </c>
      <c r="Z288">
        <v>12.7</v>
      </c>
      <c r="AA288" s="15">
        <f t="shared" si="94"/>
        <v>-3.3000000000000007</v>
      </c>
      <c r="AB288">
        <v>10.38</v>
      </c>
      <c r="AC288" s="15">
        <f t="shared" si="95"/>
        <v>-5.6199999999999992</v>
      </c>
    </row>
    <row r="289" spans="1:29" x14ac:dyDescent="0.2">
      <c r="A289">
        <v>21</v>
      </c>
      <c r="C289">
        <v>300</v>
      </c>
      <c r="D289">
        <v>100</v>
      </c>
      <c r="E289">
        <v>30</v>
      </c>
      <c r="F289">
        <v>10</v>
      </c>
      <c r="G289">
        <v>0.79999999999999971</v>
      </c>
      <c r="H289">
        <v>0.19999999999999993</v>
      </c>
      <c r="I289">
        <v>6538.0923013862875</v>
      </c>
      <c r="J289">
        <v>418.04794878915146</v>
      </c>
      <c r="K289">
        <v>226.3214073445896</v>
      </c>
      <c r="L289">
        <v>3380.6879807421997</v>
      </c>
      <c r="M289" s="15">
        <f t="shared" si="90"/>
        <v>3157.4043206440879</v>
      </c>
      <c r="N289">
        <v>418.99328187654106</v>
      </c>
      <c r="O289" s="15">
        <f t="shared" si="91"/>
        <v>0.94533308738959931</v>
      </c>
      <c r="P289">
        <v>225.3878403213123</v>
      </c>
      <c r="Q289" s="15">
        <f t="shared" si="92"/>
        <v>-0.93356702327730545</v>
      </c>
      <c r="R289">
        <v>16</v>
      </c>
      <c r="S289">
        <v>16</v>
      </c>
      <c r="T289">
        <v>16</v>
      </c>
      <c r="U289">
        <v>2620.7639200654003</v>
      </c>
      <c r="V289" s="15">
        <f t="shared" si="93"/>
        <v>3917.3283813208873</v>
      </c>
      <c r="W289">
        <v>419.67991264664664</v>
      </c>
      <c r="X289">
        <v>228.17836882459039</v>
      </c>
      <c r="Y289">
        <v>23.74</v>
      </c>
      <c r="Z289">
        <v>11.96</v>
      </c>
      <c r="AA289" s="15">
        <f t="shared" si="94"/>
        <v>-4.0399999999999991</v>
      </c>
      <c r="AB289">
        <v>12.3</v>
      </c>
      <c r="AC289" s="15">
        <f t="shared" si="95"/>
        <v>-3.6999999999999993</v>
      </c>
    </row>
    <row r="290" spans="1:29" x14ac:dyDescent="0.2">
      <c r="A290">
        <v>52</v>
      </c>
      <c r="C290">
        <v>100</v>
      </c>
      <c r="D290">
        <v>100</v>
      </c>
      <c r="E290">
        <v>30</v>
      </c>
      <c r="F290">
        <v>10</v>
      </c>
      <c r="G290">
        <v>0.79999999999999971</v>
      </c>
      <c r="H290">
        <v>0.79999999999999971</v>
      </c>
      <c r="I290">
        <v>3287.4040992299624</v>
      </c>
      <c r="J290">
        <v>510.2081765508085</v>
      </c>
      <c r="K290">
        <v>127.55204413770176</v>
      </c>
      <c r="L290">
        <v>1721.9920957109998</v>
      </c>
      <c r="M290" s="15">
        <f>I290-L290</f>
        <v>1565.4120035189626</v>
      </c>
      <c r="N290">
        <v>520.29146313198521</v>
      </c>
      <c r="O290" s="15">
        <f>N290-J290</f>
        <v>10.083286581176708</v>
      </c>
      <c r="P290">
        <v>130.07286578299593</v>
      </c>
      <c r="Q290" s="15">
        <f>P290-K290</f>
        <v>2.520821645294177</v>
      </c>
      <c r="R290">
        <v>16</v>
      </c>
      <c r="S290">
        <v>16</v>
      </c>
      <c r="T290">
        <v>16</v>
      </c>
      <c r="U290">
        <v>965.9754173872002</v>
      </c>
      <c r="V290" s="15">
        <f>I290-U290</f>
        <v>2321.4286818427622</v>
      </c>
      <c r="W290">
        <v>511.51329227820838</v>
      </c>
      <c r="X290">
        <v>127.87832306955168</v>
      </c>
      <c r="Y290">
        <v>30.3</v>
      </c>
      <c r="Z290">
        <v>14.96</v>
      </c>
      <c r="AA290" s="15">
        <f>Z290-16</f>
        <v>-1.0399999999999991</v>
      </c>
      <c r="AB290">
        <v>2.74</v>
      </c>
      <c r="AC290" s="15">
        <f>AB290-16</f>
        <v>-13.26</v>
      </c>
    </row>
    <row r="291" spans="1:29" x14ac:dyDescent="0.2">
      <c r="A291">
        <v>53</v>
      </c>
      <c r="C291">
        <v>100</v>
      </c>
      <c r="D291">
        <v>100</v>
      </c>
      <c r="E291">
        <v>30</v>
      </c>
      <c r="F291">
        <v>10</v>
      </c>
      <c r="G291">
        <v>0.79999999999999971</v>
      </c>
      <c r="H291">
        <v>0.19999999999999993</v>
      </c>
      <c r="I291">
        <v>3246.3427885419974</v>
      </c>
      <c r="J291">
        <v>428.40203715649085</v>
      </c>
      <c r="K291">
        <v>227.970241938724</v>
      </c>
      <c r="L291">
        <v>1737.2427595504005</v>
      </c>
      <c r="M291" s="15">
        <f>I291-L291</f>
        <v>1509.1000289915969</v>
      </c>
      <c r="N291">
        <v>418.79426402225857</v>
      </c>
      <c r="O291" s="15">
        <f>N291-J291</f>
        <v>-9.607773134232275</v>
      </c>
      <c r="P291">
        <v>223.66324204020236</v>
      </c>
      <c r="Q291" s="15">
        <f>P291-K291</f>
        <v>-4.3069998985216387</v>
      </c>
      <c r="R291">
        <v>16</v>
      </c>
      <c r="S291">
        <v>16</v>
      </c>
      <c r="T291">
        <v>16</v>
      </c>
      <c r="U291">
        <v>1401.421184371</v>
      </c>
      <c r="V291" s="15">
        <f>I291-U291</f>
        <v>1844.9216041709974</v>
      </c>
      <c r="W291">
        <v>437.73712340942262</v>
      </c>
      <c r="X291">
        <v>228.37354340434442</v>
      </c>
      <c r="Y291">
        <v>23.6</v>
      </c>
      <c r="Z291">
        <v>12.68</v>
      </c>
      <c r="AA291" s="15">
        <f>Z291-16</f>
        <v>-3.3200000000000003</v>
      </c>
      <c r="AB291">
        <v>11.72</v>
      </c>
      <c r="AC291" s="15">
        <f>AB291-16</f>
        <v>-4.2799999999999994</v>
      </c>
    </row>
    <row r="292" spans="1:29" x14ac:dyDescent="0.2">
      <c r="A292">
        <v>24</v>
      </c>
      <c r="C292">
        <v>300</v>
      </c>
      <c r="D292">
        <v>300</v>
      </c>
      <c r="E292">
        <v>30</v>
      </c>
      <c r="F292">
        <v>10</v>
      </c>
      <c r="G292">
        <v>0.19999999999999993</v>
      </c>
      <c r="H292">
        <v>0.79999999999999971</v>
      </c>
      <c r="I292">
        <v>9604.8262654999671</v>
      </c>
      <c r="J292">
        <v>222.07200848032863</v>
      </c>
      <c r="K292">
        <v>416.02125651960733</v>
      </c>
      <c r="L292">
        <v>5056.4591723297981</v>
      </c>
      <c r="M292" s="15">
        <f t="shared" si="90"/>
        <v>4548.367093170169</v>
      </c>
      <c r="N292">
        <v>227.36202949822237</v>
      </c>
      <c r="O292" s="15">
        <f t="shared" si="91"/>
        <v>5.2900210178937357</v>
      </c>
      <c r="P292">
        <v>419.26842771794247</v>
      </c>
      <c r="Q292" s="15">
        <f t="shared" si="92"/>
        <v>3.2471711983351383</v>
      </c>
      <c r="R292">
        <v>16</v>
      </c>
      <c r="S292">
        <v>16</v>
      </c>
      <c r="T292">
        <v>16</v>
      </c>
      <c r="U292">
        <v>3817.4040834626003</v>
      </c>
      <c r="V292" s="15">
        <f t="shared" si="93"/>
        <v>5787.4221820373668</v>
      </c>
      <c r="W292">
        <v>222.73685826180349</v>
      </c>
      <c r="X292">
        <v>426.23862789766901</v>
      </c>
      <c r="Y292">
        <v>24.22</v>
      </c>
      <c r="Z292">
        <v>12.22</v>
      </c>
      <c r="AA292" s="15">
        <f t="shared" si="94"/>
        <v>-3.7799999999999994</v>
      </c>
      <c r="AB292">
        <v>11.56</v>
      </c>
      <c r="AC292" s="15">
        <f t="shared" si="95"/>
        <v>-4.4399999999999995</v>
      </c>
    </row>
    <row r="293" spans="1:29" x14ac:dyDescent="0.2">
      <c r="A293">
        <v>25</v>
      </c>
      <c r="C293">
        <v>300</v>
      </c>
      <c r="D293">
        <v>300</v>
      </c>
      <c r="E293">
        <v>30</v>
      </c>
      <c r="F293">
        <v>10</v>
      </c>
      <c r="G293">
        <v>0.19999999999999993</v>
      </c>
      <c r="H293">
        <v>0.19999999999999993</v>
      </c>
      <c r="I293">
        <v>9634.9194976600629</v>
      </c>
      <c r="J293">
        <v>127.3546043944238</v>
      </c>
      <c r="K293">
        <v>509.4184175776968</v>
      </c>
      <c r="L293">
        <v>5096.9619418772018</v>
      </c>
      <c r="M293" s="15">
        <f t="shared" si="90"/>
        <v>4537.9575557828612</v>
      </c>
      <c r="N293">
        <v>124.70980151273839</v>
      </c>
      <c r="O293" s="15">
        <f t="shared" si="91"/>
        <v>-2.6448028816854077</v>
      </c>
      <c r="P293">
        <v>498.83920605095489</v>
      </c>
      <c r="Q293" s="15">
        <f t="shared" si="92"/>
        <v>-10.579211526741915</v>
      </c>
      <c r="R293">
        <v>16</v>
      </c>
      <c r="S293">
        <v>16</v>
      </c>
      <c r="T293">
        <v>16</v>
      </c>
      <c r="U293">
        <v>2977.0402073724017</v>
      </c>
      <c r="V293" s="15">
        <f t="shared" si="93"/>
        <v>6657.8792902876612</v>
      </c>
      <c r="W293">
        <v>127.71482570461517</v>
      </c>
      <c r="X293">
        <v>510.85930281846203</v>
      </c>
      <c r="Y293">
        <v>30</v>
      </c>
      <c r="Z293">
        <v>15.66</v>
      </c>
      <c r="AA293" s="15">
        <f t="shared" si="94"/>
        <v>-0.33999999999999986</v>
      </c>
      <c r="AB293">
        <v>2.34</v>
      </c>
      <c r="AC293" s="15">
        <f t="shared" si="95"/>
        <v>-13.66</v>
      </c>
    </row>
    <row r="294" spans="1:29" x14ac:dyDescent="0.2">
      <c r="A294">
        <v>60</v>
      </c>
      <c r="C294">
        <v>100</v>
      </c>
      <c r="D294">
        <v>100</v>
      </c>
      <c r="E294">
        <v>30</v>
      </c>
      <c r="F294">
        <v>10</v>
      </c>
      <c r="G294">
        <v>0.19999999999999993</v>
      </c>
      <c r="H294">
        <v>0.79999999999999971</v>
      </c>
      <c r="I294">
        <v>3224.0948375551707</v>
      </c>
      <c r="J294">
        <v>229.63954514735104</v>
      </c>
      <c r="K294">
        <v>422.88845528775403</v>
      </c>
      <c r="L294">
        <v>1708.1102087521999</v>
      </c>
      <c r="M294" s="15">
        <f>I294-L294</f>
        <v>1515.9846288029707</v>
      </c>
      <c r="N294">
        <v>225.22226322005153</v>
      </c>
      <c r="O294" s="15">
        <f>N294-J294</f>
        <v>-4.4172819272995127</v>
      </c>
      <c r="P294">
        <v>418.78121959898732</v>
      </c>
      <c r="Q294" s="15">
        <f>P294-K294</f>
        <v>-4.107235688766707</v>
      </c>
      <c r="R294">
        <v>16</v>
      </c>
      <c r="S294">
        <v>16</v>
      </c>
      <c r="T294">
        <v>16</v>
      </c>
      <c r="U294">
        <v>1368.0266590534002</v>
      </c>
      <c r="V294" s="15">
        <f>I294-U294</f>
        <v>1856.0681785017705</v>
      </c>
      <c r="W294">
        <v>230.12892891826593</v>
      </c>
      <c r="X294">
        <v>431.40567017924377</v>
      </c>
      <c r="Y294">
        <v>23.36</v>
      </c>
      <c r="Z294">
        <v>12.34</v>
      </c>
      <c r="AA294" s="15">
        <f>Z294-16</f>
        <v>-3.66</v>
      </c>
      <c r="AB294">
        <v>12.3</v>
      </c>
      <c r="AC294" s="15">
        <f>AB294-16</f>
        <v>-3.6999999999999993</v>
      </c>
    </row>
    <row r="295" spans="1:29" x14ac:dyDescent="0.2">
      <c r="A295">
        <v>61</v>
      </c>
      <c r="C295">
        <v>100</v>
      </c>
      <c r="D295">
        <v>100</v>
      </c>
      <c r="E295">
        <v>30</v>
      </c>
      <c r="F295">
        <v>10</v>
      </c>
      <c r="G295">
        <v>0.19999999999999993</v>
      </c>
      <c r="H295">
        <v>0.19999999999999993</v>
      </c>
      <c r="I295">
        <v>3175.2895870373923</v>
      </c>
      <c r="J295">
        <v>127.36450833446608</v>
      </c>
      <c r="K295">
        <v>509.45803333786563</v>
      </c>
      <c r="L295">
        <v>1697.6507659643999</v>
      </c>
      <c r="M295" s="15">
        <f>I295-L295</f>
        <v>1477.6388210729924</v>
      </c>
      <c r="N295">
        <v>128.4442995314653</v>
      </c>
      <c r="O295" s="15">
        <f>N295-J295</f>
        <v>1.0797911969992242</v>
      </c>
      <c r="P295">
        <v>513.77719812586247</v>
      </c>
      <c r="Q295" s="15">
        <f>P295-K295</f>
        <v>4.31916478799684</v>
      </c>
      <c r="R295">
        <v>16</v>
      </c>
      <c r="S295">
        <v>16</v>
      </c>
      <c r="T295">
        <v>16</v>
      </c>
      <c r="U295">
        <v>925.59827757319988</v>
      </c>
      <c r="V295" s="15">
        <f>I295-U295</f>
        <v>2249.6913094641923</v>
      </c>
      <c r="W295">
        <v>127.76367499632578</v>
      </c>
      <c r="X295">
        <v>511.05469998530447</v>
      </c>
      <c r="Y295">
        <v>30.72</v>
      </c>
      <c r="Z295">
        <v>15.22</v>
      </c>
      <c r="AA295" s="15">
        <f>Z295-16</f>
        <v>-0.77999999999999936</v>
      </c>
      <c r="AB295">
        <v>2.06</v>
      </c>
      <c r="AC295" s="15">
        <f>AB295-16</f>
        <v>-13.94</v>
      </c>
    </row>
    <row r="296" spans="1:29" x14ac:dyDescent="0.2">
      <c r="A296">
        <v>28</v>
      </c>
      <c r="C296">
        <v>300</v>
      </c>
      <c r="D296">
        <v>100</v>
      </c>
      <c r="E296">
        <v>30</v>
      </c>
      <c r="F296">
        <v>10</v>
      </c>
      <c r="G296">
        <v>0.19999999999999993</v>
      </c>
      <c r="H296">
        <v>0.79999999999999971</v>
      </c>
      <c r="I296">
        <v>6498.1463580510017</v>
      </c>
      <c r="J296">
        <v>222.34773593164107</v>
      </c>
      <c r="K296">
        <v>418.48967198225006</v>
      </c>
      <c r="L296">
        <v>3248.2610661606009</v>
      </c>
      <c r="M296" s="15">
        <f t="shared" si="90"/>
        <v>3249.8852918904008</v>
      </c>
      <c r="N296">
        <v>223.47980902933719</v>
      </c>
      <c r="O296" s="15">
        <f t="shared" si="91"/>
        <v>1.1320730976961215</v>
      </c>
      <c r="P296">
        <v>410.24099211873437</v>
      </c>
      <c r="Q296" s="15">
        <f t="shared" si="92"/>
        <v>-8.2486798635156902</v>
      </c>
      <c r="R296">
        <v>16</v>
      </c>
      <c r="S296">
        <v>16</v>
      </c>
      <c r="T296">
        <v>16</v>
      </c>
      <c r="U296">
        <v>2657.3869547611998</v>
      </c>
      <c r="V296" s="15">
        <f t="shared" si="93"/>
        <v>3840.7594032898019</v>
      </c>
      <c r="W296">
        <v>223.39896095001959</v>
      </c>
      <c r="X296">
        <v>420.61719635709358</v>
      </c>
      <c r="Y296">
        <v>23.76</v>
      </c>
      <c r="Z296">
        <v>12.44</v>
      </c>
      <c r="AA296" s="15">
        <f t="shared" si="94"/>
        <v>-3.5600000000000005</v>
      </c>
      <c r="AB296">
        <v>11.8</v>
      </c>
      <c r="AC296" s="15">
        <f t="shared" si="95"/>
        <v>-4.1999999999999993</v>
      </c>
    </row>
    <row r="297" spans="1:29" x14ac:dyDescent="0.2">
      <c r="A297">
        <v>29</v>
      </c>
      <c r="C297">
        <v>300</v>
      </c>
      <c r="D297">
        <v>100</v>
      </c>
      <c r="E297">
        <v>30</v>
      </c>
      <c r="F297">
        <v>10</v>
      </c>
      <c r="G297">
        <v>0.19999999999999996</v>
      </c>
      <c r="H297">
        <v>0.19999999999999996</v>
      </c>
      <c r="I297">
        <v>6452.5732332371836</v>
      </c>
      <c r="J297">
        <v>127.79026989041411</v>
      </c>
      <c r="K297">
        <v>511.1610795616578</v>
      </c>
      <c r="L297">
        <v>3325.0872163873473</v>
      </c>
      <c r="M297" s="15">
        <f t="shared" si="90"/>
        <v>3127.4860168498362</v>
      </c>
      <c r="N297">
        <v>126.88758813466035</v>
      </c>
      <c r="O297" s="15">
        <f t="shared" si="91"/>
        <v>-0.90268175575376119</v>
      </c>
      <c r="P297">
        <v>507.55035253864264</v>
      </c>
      <c r="Q297" s="15">
        <f t="shared" si="92"/>
        <v>-3.6107270230151585</v>
      </c>
      <c r="R297">
        <v>16</v>
      </c>
      <c r="S297">
        <v>16</v>
      </c>
      <c r="T297">
        <v>16</v>
      </c>
      <c r="U297">
        <v>2565.0500058999996</v>
      </c>
      <c r="V297" s="15">
        <f t="shared" si="93"/>
        <v>3887.5232273371839</v>
      </c>
      <c r="W297">
        <v>128.01168615656476</v>
      </c>
      <c r="X297">
        <v>512.04674462626042</v>
      </c>
      <c r="Y297">
        <v>24.938775510204081</v>
      </c>
      <c r="Z297">
        <v>12.510204081632653</v>
      </c>
      <c r="AA297" s="15">
        <f t="shared" si="94"/>
        <v>-3.4897959183673475</v>
      </c>
      <c r="AB297">
        <v>10.551020408163266</v>
      </c>
      <c r="AC297" s="15">
        <f t="shared" si="95"/>
        <v>-5.4489795918367339</v>
      </c>
    </row>
    <row r="298" spans="1:29" x14ac:dyDescent="0.2">
      <c r="A298">
        <v>56</v>
      </c>
      <c r="C298">
        <v>100</v>
      </c>
      <c r="D298">
        <v>300</v>
      </c>
      <c r="E298">
        <v>30</v>
      </c>
      <c r="F298">
        <v>10</v>
      </c>
      <c r="G298">
        <v>0.19999999999999993</v>
      </c>
      <c r="H298">
        <v>0.79999999999999971</v>
      </c>
      <c r="I298">
        <v>6454.9578286399083</v>
      </c>
      <c r="J298">
        <v>229.75210694626935</v>
      </c>
      <c r="K298">
        <v>422.97964010969093</v>
      </c>
      <c r="L298">
        <v>3342.5889052573989</v>
      </c>
      <c r="M298" s="15">
        <f>I298-L298</f>
        <v>3112.3689233825094</v>
      </c>
      <c r="N298">
        <v>228.0850069169168</v>
      </c>
      <c r="O298" s="15">
        <f>N298-J298</f>
        <v>-1.6671000293525537</v>
      </c>
      <c r="P298">
        <v>418.39979278783022</v>
      </c>
      <c r="Q298" s="15">
        <f>P298-K298</f>
        <v>-4.5798473218607114</v>
      </c>
      <c r="R298">
        <v>16</v>
      </c>
      <c r="S298">
        <v>16</v>
      </c>
      <c r="T298">
        <v>16</v>
      </c>
      <c r="U298">
        <v>2165.7069485020002</v>
      </c>
      <c r="V298" s="15">
        <f>I298-U298</f>
        <v>4289.2508801379081</v>
      </c>
      <c r="W298">
        <v>230.06782010906318</v>
      </c>
      <c r="X298">
        <v>699.56220988995153</v>
      </c>
      <c r="Y298">
        <v>20.52</v>
      </c>
      <c r="Z298">
        <v>22.04</v>
      </c>
      <c r="AA298" s="15">
        <f>Z298-16</f>
        <v>6.0399999999999991</v>
      </c>
      <c r="AB298">
        <v>5.44</v>
      </c>
      <c r="AC298" s="15">
        <f>AB298-16</f>
        <v>-10.559999999999999</v>
      </c>
    </row>
    <row r="299" spans="1:29" x14ac:dyDescent="0.2">
      <c r="A299">
        <v>57</v>
      </c>
      <c r="C299">
        <v>100</v>
      </c>
      <c r="D299">
        <v>300</v>
      </c>
      <c r="E299">
        <v>30</v>
      </c>
      <c r="F299">
        <v>10</v>
      </c>
      <c r="G299">
        <v>0.19999999999999993</v>
      </c>
      <c r="H299">
        <v>0.19999999999999993</v>
      </c>
      <c r="I299">
        <v>6551.1716114738665</v>
      </c>
      <c r="J299">
        <v>129.19272170381171</v>
      </c>
      <c r="K299">
        <v>516.77088681524856</v>
      </c>
      <c r="L299">
        <v>3372.001816818401</v>
      </c>
      <c r="M299" s="15">
        <f>I299-L299</f>
        <v>3179.1697946554655</v>
      </c>
      <c r="N299">
        <v>127.55755628659986</v>
      </c>
      <c r="O299" s="15">
        <f>N299-J299</f>
        <v>-1.6351654172118515</v>
      </c>
      <c r="P299">
        <v>510.2302251464007</v>
      </c>
      <c r="Q299" s="15">
        <f>P299-K299</f>
        <v>-6.5406616688478607</v>
      </c>
      <c r="R299">
        <v>16</v>
      </c>
      <c r="S299">
        <v>16</v>
      </c>
      <c r="T299">
        <v>16</v>
      </c>
      <c r="U299">
        <v>985.37994742900003</v>
      </c>
      <c r="V299" s="15">
        <f>I299-U299</f>
        <v>5565.7916640448666</v>
      </c>
      <c r="W299">
        <v>129.62014318855205</v>
      </c>
      <c r="X299">
        <v>518.48057275420945</v>
      </c>
      <c r="Y299">
        <v>30.84</v>
      </c>
      <c r="Z299">
        <v>16.54</v>
      </c>
      <c r="AA299" s="15">
        <f>Z299-16</f>
        <v>0.53999999999999915</v>
      </c>
      <c r="AB299">
        <v>0.62</v>
      </c>
      <c r="AC299" s="15">
        <f>AB299-16</f>
        <v>-15.38</v>
      </c>
    </row>
    <row r="300" spans="1:29" x14ac:dyDescent="0.2">
      <c r="H300" s="21" t="s">
        <v>139</v>
      </c>
      <c r="I300" s="21">
        <f>AVERAGE(I268:I299)</f>
        <v>6470.4767664178935</v>
      </c>
      <c r="J300" s="21">
        <f t="shared" ref="J300:AC300" si="96">AVERAGE(J268:J299)</f>
        <v>242.68254281525594</v>
      </c>
      <c r="K300" s="21">
        <f t="shared" si="96"/>
        <v>241.91151963742263</v>
      </c>
      <c r="L300" s="22">
        <f t="shared" si="96"/>
        <v>3357.2911273289483</v>
      </c>
      <c r="M300" s="16">
        <f t="shared" si="96"/>
        <v>3113.1856390889452</v>
      </c>
      <c r="N300" s="22">
        <f t="shared" si="96"/>
        <v>241.79505297578714</v>
      </c>
      <c r="O300" s="16">
        <f t="shared" si="96"/>
        <v>-0.88748983946874938</v>
      </c>
      <c r="P300" s="22">
        <f t="shared" si="96"/>
        <v>240.66154227375372</v>
      </c>
      <c r="Q300" s="16">
        <f t="shared" si="96"/>
        <v>-1.2499773636688913</v>
      </c>
      <c r="R300" s="22">
        <f t="shared" si="96"/>
        <v>16</v>
      </c>
      <c r="S300" s="22">
        <f t="shared" si="96"/>
        <v>16</v>
      </c>
      <c r="T300" s="22">
        <f t="shared" si="96"/>
        <v>16</v>
      </c>
      <c r="U300" s="14">
        <f t="shared" si="96"/>
        <v>2294.4133398325439</v>
      </c>
      <c r="V300" s="16">
        <f t="shared" si="96"/>
        <v>4176.0634265853505</v>
      </c>
      <c r="W300" s="14">
        <f t="shared" si="96"/>
        <v>252.21598885055826</v>
      </c>
      <c r="X300" s="14">
        <f t="shared" si="96"/>
        <v>251.98534622099041</v>
      </c>
      <c r="Y300" s="14">
        <f t="shared" si="96"/>
        <v>24.756836734693881</v>
      </c>
      <c r="Z300" s="14">
        <f t="shared" si="96"/>
        <v>13.55969387755102</v>
      </c>
      <c r="AA300" s="16">
        <f t="shared" si="96"/>
        <v>-2.4403061224489795</v>
      </c>
      <c r="AB300" s="14">
        <f t="shared" si="96"/>
        <v>9.6834693877551015</v>
      </c>
      <c r="AC300" s="16">
        <f t="shared" si="96"/>
        <v>-6.3165306122448976</v>
      </c>
    </row>
    <row r="306" spans="1:29" x14ac:dyDescent="0.2">
      <c r="A306" t="s">
        <v>103</v>
      </c>
      <c r="I306" s="59" t="s">
        <v>104</v>
      </c>
      <c r="J306" s="59"/>
      <c r="K306" s="59"/>
      <c r="L306" s="60" t="s">
        <v>105</v>
      </c>
      <c r="M306" s="60"/>
      <c r="N306" s="60"/>
      <c r="O306" s="60"/>
      <c r="P306" s="60"/>
      <c r="Q306" s="60"/>
      <c r="R306" s="60"/>
      <c r="S306" s="60"/>
      <c r="T306" s="60"/>
      <c r="U306" s="61" t="s">
        <v>106</v>
      </c>
      <c r="V306" s="61"/>
      <c r="W306" s="61"/>
      <c r="X306" s="61"/>
      <c r="Y306" s="61"/>
      <c r="Z306" s="61"/>
      <c r="AA306" s="61"/>
      <c r="AB306" s="61"/>
      <c r="AC306" s="7"/>
    </row>
    <row r="307" spans="1:29" x14ac:dyDescent="0.2">
      <c r="A307" t="s">
        <v>107</v>
      </c>
      <c r="C307" s="8" t="s">
        <v>4</v>
      </c>
      <c r="D307" s="8" t="s">
        <v>5</v>
      </c>
      <c r="E307" s="8" t="s">
        <v>6</v>
      </c>
      <c r="F307" s="8" t="s">
        <v>7</v>
      </c>
      <c r="G307" s="8" t="s">
        <v>8</v>
      </c>
      <c r="H307" s="8" t="s">
        <v>9</v>
      </c>
      <c r="I307" s="9" t="s">
        <v>0</v>
      </c>
      <c r="J307" s="9" t="s">
        <v>2</v>
      </c>
      <c r="K307" s="9" t="s">
        <v>3</v>
      </c>
      <c r="L307" s="10" t="s">
        <v>22</v>
      </c>
      <c r="M307" s="11" t="s">
        <v>108</v>
      </c>
      <c r="N307" s="10" t="s">
        <v>11</v>
      </c>
      <c r="O307" s="12" t="s">
        <v>109</v>
      </c>
      <c r="P307" s="10" t="s">
        <v>12</v>
      </c>
      <c r="Q307" s="12" t="s">
        <v>110</v>
      </c>
      <c r="R307" s="10" t="s">
        <v>13</v>
      </c>
      <c r="S307" s="10" t="s">
        <v>14</v>
      </c>
      <c r="T307" s="10" t="s">
        <v>15</v>
      </c>
      <c r="U307" s="13" t="s">
        <v>111</v>
      </c>
      <c r="V307" s="12" t="s">
        <v>112</v>
      </c>
      <c r="W307" s="13" t="s">
        <v>11</v>
      </c>
      <c r="X307" s="13" t="s">
        <v>12</v>
      </c>
      <c r="Y307" s="13" t="s">
        <v>17</v>
      </c>
      <c r="Z307" s="13" t="s">
        <v>18</v>
      </c>
      <c r="AA307" s="12" t="s">
        <v>113</v>
      </c>
      <c r="AB307" s="13" t="s">
        <v>19</v>
      </c>
      <c r="AC307" s="12" t="s">
        <v>114</v>
      </c>
    </row>
    <row r="308" spans="1:29" x14ac:dyDescent="0.2">
      <c r="A308">
        <v>34</v>
      </c>
      <c r="C308">
        <v>100</v>
      </c>
      <c r="D308">
        <v>300</v>
      </c>
      <c r="E308">
        <v>10</v>
      </c>
      <c r="F308">
        <v>30</v>
      </c>
      <c r="G308">
        <v>0.79999999999999971</v>
      </c>
      <c r="H308">
        <v>0.79999999999999971</v>
      </c>
      <c r="I308">
        <v>6457.459989709776</v>
      </c>
      <c r="J308">
        <v>530.41281828878414</v>
      </c>
      <c r="K308">
        <v>132.60320457219569</v>
      </c>
      <c r="L308">
        <v>3364.0108707698</v>
      </c>
      <c r="M308" s="15">
        <f t="shared" ref="M308:M339" si="97">I308-L308</f>
        <v>3093.449118939976</v>
      </c>
      <c r="N308">
        <v>514.89376260940628</v>
      </c>
      <c r="O308" s="15">
        <f t="shared" ref="O308:O339" si="98">N308-J308</f>
        <v>-15.519055679377857</v>
      </c>
      <c r="P308">
        <v>128.72344065235129</v>
      </c>
      <c r="Q308" s="15">
        <f t="shared" ref="Q308:Q339" si="99">P308-K308</f>
        <v>-3.8797639198444074</v>
      </c>
      <c r="R308">
        <v>16</v>
      </c>
      <c r="S308">
        <v>16</v>
      </c>
      <c r="T308">
        <v>16</v>
      </c>
      <c r="U308">
        <v>2662.2359336821996</v>
      </c>
      <c r="V308" s="15">
        <f t="shared" ref="V308:V339" si="100">I308-U308</f>
        <v>3795.2240560275764</v>
      </c>
      <c r="W308">
        <v>530.94950405521718</v>
      </c>
      <c r="X308">
        <v>132.73737601380392</v>
      </c>
      <c r="Y308">
        <v>24.9</v>
      </c>
      <c r="Z308">
        <v>10.24</v>
      </c>
      <c r="AA308" s="15">
        <f t="shared" ref="AA308:AA339" si="101">Z308-16</f>
        <v>-5.76</v>
      </c>
      <c r="AB308">
        <v>12.86</v>
      </c>
      <c r="AC308" s="15">
        <f t="shared" ref="AC308:AC339" si="102">AB308-16</f>
        <v>-3.1400000000000006</v>
      </c>
    </row>
    <row r="309" spans="1:29" x14ac:dyDescent="0.2">
      <c r="A309">
        <v>35</v>
      </c>
      <c r="C309">
        <v>100</v>
      </c>
      <c r="D309">
        <v>300</v>
      </c>
      <c r="E309">
        <v>10</v>
      </c>
      <c r="F309">
        <v>30</v>
      </c>
      <c r="G309">
        <v>0.79999999999999971</v>
      </c>
      <c r="H309">
        <v>0.19999999999999993</v>
      </c>
      <c r="I309">
        <v>6408.6783448575588</v>
      </c>
      <c r="J309">
        <v>230.34372735434931</v>
      </c>
      <c r="K309">
        <v>430.75482806450788</v>
      </c>
      <c r="L309">
        <v>3333.0547428028012</v>
      </c>
      <c r="M309" s="15">
        <f t="shared" si="97"/>
        <v>3075.6236020547576</v>
      </c>
      <c r="N309">
        <v>225.23399063878986</v>
      </c>
      <c r="O309" s="15">
        <f t="shared" si="98"/>
        <v>-5.1097367155594497</v>
      </c>
      <c r="P309">
        <v>417.37110748257476</v>
      </c>
      <c r="Q309" s="15">
        <f t="shared" si="99"/>
        <v>-13.383720581933119</v>
      </c>
      <c r="R309">
        <v>16</v>
      </c>
      <c r="S309">
        <v>16</v>
      </c>
      <c r="T309">
        <v>16</v>
      </c>
      <c r="U309">
        <v>2738.1250358084008</v>
      </c>
      <c r="V309" s="15">
        <f t="shared" si="100"/>
        <v>3670.5533090491581</v>
      </c>
      <c r="W309">
        <v>230.87859819000249</v>
      </c>
      <c r="X309">
        <v>433.75720946317045</v>
      </c>
      <c r="Y309">
        <v>23.3</v>
      </c>
      <c r="Z309">
        <v>12.34</v>
      </c>
      <c r="AA309" s="15">
        <f t="shared" si="101"/>
        <v>-3.66</v>
      </c>
      <c r="AB309">
        <v>12.36</v>
      </c>
      <c r="AC309" s="15">
        <f t="shared" si="102"/>
        <v>-3.6400000000000006</v>
      </c>
    </row>
    <row r="310" spans="1:29" x14ac:dyDescent="0.2">
      <c r="A310">
        <v>62</v>
      </c>
      <c r="C310">
        <v>100</v>
      </c>
      <c r="D310">
        <v>100</v>
      </c>
      <c r="E310">
        <v>30</v>
      </c>
      <c r="F310">
        <v>30</v>
      </c>
      <c r="G310">
        <v>0.19999999999999993</v>
      </c>
      <c r="H310">
        <v>0.79999999999999971</v>
      </c>
      <c r="I310">
        <v>3174.2064902103275</v>
      </c>
      <c r="J310">
        <v>479.7076027826219</v>
      </c>
      <c r="K310">
        <v>479.95141107035749</v>
      </c>
      <c r="L310">
        <v>1681.677398093</v>
      </c>
      <c r="M310" s="15">
        <f t="shared" si="97"/>
        <v>1492.5290921173275</v>
      </c>
      <c r="N310">
        <v>485.65097674099184</v>
      </c>
      <c r="O310" s="15">
        <f t="shared" si="98"/>
        <v>5.9433739583699321</v>
      </c>
      <c r="P310">
        <v>487.88321696997212</v>
      </c>
      <c r="Q310" s="15">
        <f t="shared" si="99"/>
        <v>7.9318058996146306</v>
      </c>
      <c r="R310">
        <v>16</v>
      </c>
      <c r="S310">
        <v>16</v>
      </c>
      <c r="T310">
        <v>16</v>
      </c>
      <c r="U310">
        <v>1301.4478409813998</v>
      </c>
      <c r="V310" s="15">
        <f t="shared" si="100"/>
        <v>1872.7586492289277</v>
      </c>
      <c r="W310">
        <v>482.25895839402779</v>
      </c>
      <c r="X310">
        <v>483.1377076017601</v>
      </c>
      <c r="Y310">
        <v>23.62</v>
      </c>
      <c r="Z310">
        <v>12.26</v>
      </c>
      <c r="AA310" s="15">
        <f t="shared" si="101"/>
        <v>-3.74</v>
      </c>
      <c r="AB310">
        <v>12.12</v>
      </c>
      <c r="AC310" s="15">
        <f t="shared" si="102"/>
        <v>-3.8800000000000008</v>
      </c>
    </row>
    <row r="311" spans="1:29" x14ac:dyDescent="0.2">
      <c r="A311">
        <v>63</v>
      </c>
      <c r="C311">
        <v>100</v>
      </c>
      <c r="D311">
        <v>100</v>
      </c>
      <c r="E311">
        <v>30</v>
      </c>
      <c r="F311">
        <v>30</v>
      </c>
      <c r="G311">
        <v>0.19999999999999993</v>
      </c>
      <c r="H311">
        <v>0.19999999999999993</v>
      </c>
      <c r="I311">
        <v>3197.8849032653052</v>
      </c>
      <c r="J311">
        <v>190.38025869816695</v>
      </c>
      <c r="K311">
        <v>761.52103479266952</v>
      </c>
      <c r="L311">
        <v>1663.8519018375996</v>
      </c>
      <c r="M311" s="15">
        <f t="shared" si="97"/>
        <v>1534.0330014277056</v>
      </c>
      <c r="N311">
        <v>194.97199777064409</v>
      </c>
      <c r="O311" s="15">
        <f t="shared" si="98"/>
        <v>4.5917390724771394</v>
      </c>
      <c r="P311">
        <v>779.88799108257808</v>
      </c>
      <c r="Q311" s="15">
        <f t="shared" si="99"/>
        <v>18.366956289908558</v>
      </c>
      <c r="R311">
        <v>16</v>
      </c>
      <c r="S311">
        <v>16</v>
      </c>
      <c r="T311">
        <v>16</v>
      </c>
      <c r="U311">
        <v>1241.4648001945998</v>
      </c>
      <c r="V311" s="15">
        <f t="shared" si="100"/>
        <v>1956.4201030707054</v>
      </c>
      <c r="W311">
        <v>190.72216671236788</v>
      </c>
      <c r="X311">
        <v>762.88866684947322</v>
      </c>
      <c r="Y311">
        <v>24.22</v>
      </c>
      <c r="Z311">
        <v>12.6</v>
      </c>
      <c r="AA311" s="15">
        <f t="shared" si="101"/>
        <v>-3.4000000000000004</v>
      </c>
      <c r="AB311">
        <v>11.18</v>
      </c>
      <c r="AC311" s="15">
        <f t="shared" si="102"/>
        <v>-4.82</v>
      </c>
    </row>
    <row r="312" spans="1:29" x14ac:dyDescent="0.2">
      <c r="A312">
        <v>2</v>
      </c>
      <c r="C312">
        <v>300</v>
      </c>
      <c r="D312">
        <v>300</v>
      </c>
      <c r="E312">
        <v>10</v>
      </c>
      <c r="F312">
        <v>30</v>
      </c>
      <c r="G312">
        <v>0.79999999999999971</v>
      </c>
      <c r="H312">
        <v>0.79999999999999971</v>
      </c>
      <c r="I312">
        <v>9476.0090064456472</v>
      </c>
      <c r="J312">
        <v>515.92173711796909</v>
      </c>
      <c r="K312">
        <v>128.98043427949199</v>
      </c>
      <c r="L312">
        <v>4895.321734745402</v>
      </c>
      <c r="M312" s="15">
        <f t="shared" si="97"/>
        <v>4580.6872717002452</v>
      </c>
      <c r="N312">
        <v>510.59237614673344</v>
      </c>
      <c r="O312" s="15">
        <f t="shared" si="98"/>
        <v>-5.3293609712356442</v>
      </c>
      <c r="P312">
        <v>127.64809403668302</v>
      </c>
      <c r="Q312" s="15">
        <f t="shared" si="99"/>
        <v>-1.3323402428089679</v>
      </c>
      <c r="R312">
        <v>16</v>
      </c>
      <c r="S312">
        <v>16</v>
      </c>
      <c r="T312">
        <v>16</v>
      </c>
      <c r="U312">
        <v>2827.2509471822</v>
      </c>
      <c r="V312" s="15">
        <f t="shared" si="100"/>
        <v>6648.7580592634476</v>
      </c>
      <c r="W312">
        <v>517.03548916219938</v>
      </c>
      <c r="X312">
        <v>129.25887229054945</v>
      </c>
      <c r="Y312">
        <v>29.8</v>
      </c>
      <c r="Z312">
        <v>2.76</v>
      </c>
      <c r="AA312" s="15">
        <f t="shared" si="101"/>
        <v>-13.24</v>
      </c>
      <c r="AB312">
        <v>15.44</v>
      </c>
      <c r="AC312" s="15">
        <f t="shared" si="102"/>
        <v>-0.5600000000000005</v>
      </c>
    </row>
    <row r="313" spans="1:29" x14ac:dyDescent="0.2">
      <c r="A313">
        <v>3</v>
      </c>
      <c r="C313">
        <v>300</v>
      </c>
      <c r="D313">
        <v>300</v>
      </c>
      <c r="E313">
        <v>10</v>
      </c>
      <c r="F313">
        <v>30</v>
      </c>
      <c r="G313">
        <v>0.79999999999999971</v>
      </c>
      <c r="H313">
        <v>0.19999999999999993</v>
      </c>
      <c r="I313">
        <v>9676.5200691016125</v>
      </c>
      <c r="J313">
        <v>227.74382748510212</v>
      </c>
      <c r="K313">
        <v>426.85092899305005</v>
      </c>
      <c r="L313">
        <v>5074.9695872132006</v>
      </c>
      <c r="M313" s="15">
        <f t="shared" si="97"/>
        <v>4601.5504818884119</v>
      </c>
      <c r="N313">
        <v>229.07390814357427</v>
      </c>
      <c r="O313" s="15">
        <f t="shared" si="98"/>
        <v>1.3300806584721556</v>
      </c>
      <c r="P313">
        <v>419.39944528596652</v>
      </c>
      <c r="Q313" s="15">
        <f t="shared" si="99"/>
        <v>-7.4514837070835256</v>
      </c>
      <c r="R313">
        <v>16</v>
      </c>
      <c r="S313">
        <v>16</v>
      </c>
      <c r="T313">
        <v>16</v>
      </c>
      <c r="U313">
        <v>3944.4673333683986</v>
      </c>
      <c r="V313" s="15">
        <f t="shared" si="100"/>
        <v>5732.0527357332139</v>
      </c>
      <c r="W313">
        <v>228.42644444224831</v>
      </c>
      <c r="X313">
        <v>433.10607824599651</v>
      </c>
      <c r="Y313">
        <v>23.78</v>
      </c>
      <c r="Z313">
        <v>11.9</v>
      </c>
      <c r="AA313" s="15">
        <f t="shared" si="101"/>
        <v>-4.0999999999999996</v>
      </c>
      <c r="AB313">
        <v>12.32</v>
      </c>
      <c r="AC313" s="15">
        <f t="shared" si="102"/>
        <v>-3.6799999999999997</v>
      </c>
    </row>
    <row r="314" spans="1:29" x14ac:dyDescent="0.2">
      <c r="A314">
        <v>6</v>
      </c>
      <c r="C314">
        <v>300</v>
      </c>
      <c r="D314">
        <v>100</v>
      </c>
      <c r="E314">
        <v>10</v>
      </c>
      <c r="F314">
        <v>30</v>
      </c>
      <c r="G314">
        <v>0.79999999999999971</v>
      </c>
      <c r="H314">
        <v>0.79999999999999971</v>
      </c>
      <c r="I314">
        <v>6410.8634966995496</v>
      </c>
      <c r="J314">
        <v>510.12286138522609</v>
      </c>
      <c r="K314">
        <v>127.53071534630615</v>
      </c>
      <c r="L314">
        <v>3362.4686165880003</v>
      </c>
      <c r="M314" s="15">
        <f t="shared" si="97"/>
        <v>3048.3948801115494</v>
      </c>
      <c r="N314">
        <v>517.82576688189317</v>
      </c>
      <c r="O314" s="15">
        <f t="shared" si="98"/>
        <v>7.7029054966670856</v>
      </c>
      <c r="P314">
        <v>129.45644172047287</v>
      </c>
      <c r="Q314" s="15">
        <f t="shared" si="99"/>
        <v>1.9257263741667145</v>
      </c>
      <c r="R314">
        <v>16</v>
      </c>
      <c r="S314">
        <v>16</v>
      </c>
      <c r="T314">
        <v>16</v>
      </c>
      <c r="U314">
        <v>1004.9826184246001</v>
      </c>
      <c r="V314" s="15">
        <f t="shared" si="100"/>
        <v>5405.8808782749493</v>
      </c>
      <c r="W314">
        <v>512.00821140722769</v>
      </c>
      <c r="X314">
        <v>128.00205285180652</v>
      </c>
      <c r="Y314">
        <v>31.42</v>
      </c>
      <c r="Z314">
        <v>0.68</v>
      </c>
      <c r="AA314" s="15">
        <f t="shared" si="101"/>
        <v>-15.32</v>
      </c>
      <c r="AB314">
        <v>15.9</v>
      </c>
      <c r="AC314" s="15">
        <f t="shared" si="102"/>
        <v>-9.9999999999999645E-2</v>
      </c>
    </row>
    <row r="315" spans="1:29" x14ac:dyDescent="0.2">
      <c r="A315">
        <v>7</v>
      </c>
      <c r="C315">
        <v>300</v>
      </c>
      <c r="D315">
        <v>100</v>
      </c>
      <c r="E315">
        <v>10</v>
      </c>
      <c r="F315">
        <v>30</v>
      </c>
      <c r="G315">
        <v>0.79999999999999971</v>
      </c>
      <c r="H315">
        <v>0.19999999999999993</v>
      </c>
      <c r="I315">
        <v>6306.259730586321</v>
      </c>
      <c r="J315">
        <v>224.19859492866144</v>
      </c>
      <c r="K315">
        <v>414.73018447183864</v>
      </c>
      <c r="L315">
        <v>3305.7932191438008</v>
      </c>
      <c r="M315" s="15">
        <f t="shared" si="97"/>
        <v>3000.4665114425202</v>
      </c>
      <c r="N315">
        <v>223.08604194787895</v>
      </c>
      <c r="O315" s="15">
        <f t="shared" si="98"/>
        <v>-1.1125529807824819</v>
      </c>
      <c r="P315">
        <v>418.07536052076017</v>
      </c>
      <c r="Q315" s="15">
        <f t="shared" si="99"/>
        <v>3.3451760489215303</v>
      </c>
      <c r="R315">
        <v>16</v>
      </c>
      <c r="S315">
        <v>16</v>
      </c>
      <c r="T315">
        <v>16</v>
      </c>
      <c r="U315">
        <v>2046.9369109341999</v>
      </c>
      <c r="V315" s="15">
        <f t="shared" si="100"/>
        <v>4259.3228196521213</v>
      </c>
      <c r="W315">
        <v>224.48598621558622</v>
      </c>
      <c r="X315">
        <v>695.7469769309273</v>
      </c>
      <c r="Y315">
        <v>20.52</v>
      </c>
      <c r="Z315">
        <v>5.04</v>
      </c>
      <c r="AA315" s="15">
        <f t="shared" si="101"/>
        <v>-10.96</v>
      </c>
      <c r="AB315">
        <v>22.44</v>
      </c>
      <c r="AC315" s="15">
        <f t="shared" si="102"/>
        <v>6.4400000000000013</v>
      </c>
    </row>
    <row r="316" spans="1:29" x14ac:dyDescent="0.2">
      <c r="A316">
        <v>10</v>
      </c>
      <c r="C316">
        <v>300</v>
      </c>
      <c r="D316">
        <v>300</v>
      </c>
      <c r="E316">
        <v>10</v>
      </c>
      <c r="F316">
        <v>30</v>
      </c>
      <c r="G316">
        <v>0.19999999999999993</v>
      </c>
      <c r="H316">
        <v>0.79999999999999971</v>
      </c>
      <c r="I316">
        <v>9625.0200617402388</v>
      </c>
      <c r="J316">
        <v>404.94616882359406</v>
      </c>
      <c r="K316">
        <v>219.87906356130145</v>
      </c>
      <c r="L316">
        <v>4990.4703305249996</v>
      </c>
      <c r="M316" s="15">
        <f t="shared" si="97"/>
        <v>4634.5497312152393</v>
      </c>
      <c r="N316">
        <v>419.20702450905009</v>
      </c>
      <c r="O316" s="15">
        <f t="shared" si="98"/>
        <v>14.260855685456022</v>
      </c>
      <c r="P316">
        <v>227.18917845550899</v>
      </c>
      <c r="Q316" s="15">
        <f t="shared" si="99"/>
        <v>7.310114894207544</v>
      </c>
      <c r="R316">
        <v>16</v>
      </c>
      <c r="S316">
        <v>16</v>
      </c>
      <c r="T316">
        <v>16</v>
      </c>
      <c r="U316">
        <v>3766.4175061716001</v>
      </c>
      <c r="V316" s="15">
        <f t="shared" si="100"/>
        <v>5858.6025555686392</v>
      </c>
      <c r="W316">
        <v>415.59176088015033</v>
      </c>
      <c r="X316">
        <v>220.4202352641758</v>
      </c>
      <c r="Y316">
        <v>24.2</v>
      </c>
      <c r="Z316">
        <v>11.64</v>
      </c>
      <c r="AA316" s="15">
        <f t="shared" si="101"/>
        <v>-4.3599999999999994</v>
      </c>
      <c r="AB316">
        <v>12.16</v>
      </c>
      <c r="AC316" s="15">
        <f t="shared" si="102"/>
        <v>-3.84</v>
      </c>
    </row>
    <row r="317" spans="1:29" x14ac:dyDescent="0.2">
      <c r="A317">
        <v>11</v>
      </c>
      <c r="C317">
        <v>300</v>
      </c>
      <c r="D317">
        <v>300</v>
      </c>
      <c r="E317">
        <v>10</v>
      </c>
      <c r="F317">
        <v>30</v>
      </c>
      <c r="G317">
        <v>0.19999999999999993</v>
      </c>
      <c r="H317">
        <v>0.19999999999999993</v>
      </c>
      <c r="I317">
        <v>9610.4520787218789</v>
      </c>
      <c r="J317">
        <v>128.22972904739055</v>
      </c>
      <c r="K317">
        <v>512.91891618956333</v>
      </c>
      <c r="L317">
        <v>5022.2413216503992</v>
      </c>
      <c r="M317" s="15">
        <f t="shared" si="97"/>
        <v>4588.2107570714797</v>
      </c>
      <c r="N317">
        <v>128.74633413573213</v>
      </c>
      <c r="O317" s="15">
        <f t="shared" si="98"/>
        <v>0.51660508834157781</v>
      </c>
      <c r="P317">
        <v>514.98533654293044</v>
      </c>
      <c r="Q317" s="15">
        <f t="shared" si="99"/>
        <v>2.0664203533671071</v>
      </c>
      <c r="R317">
        <v>16</v>
      </c>
      <c r="S317">
        <v>16</v>
      </c>
      <c r="T317">
        <v>16</v>
      </c>
      <c r="U317">
        <v>2814.4259059866004</v>
      </c>
      <c r="V317" s="15">
        <f t="shared" si="100"/>
        <v>6796.026172735279</v>
      </c>
      <c r="W317">
        <v>128.59911981398633</v>
      </c>
      <c r="X317">
        <v>514.39647925594704</v>
      </c>
      <c r="Y317">
        <v>30.22</v>
      </c>
      <c r="Z317">
        <v>2.2999999999999998</v>
      </c>
      <c r="AA317" s="15">
        <f t="shared" si="101"/>
        <v>-13.7</v>
      </c>
      <c r="AB317">
        <v>15.48</v>
      </c>
      <c r="AC317" s="15">
        <f t="shared" si="102"/>
        <v>-0.51999999999999957</v>
      </c>
    </row>
    <row r="318" spans="1:29" x14ac:dyDescent="0.2">
      <c r="A318">
        <v>38</v>
      </c>
      <c r="C318">
        <v>100</v>
      </c>
      <c r="D318">
        <v>100</v>
      </c>
      <c r="E318">
        <v>10</v>
      </c>
      <c r="F318">
        <v>30</v>
      </c>
      <c r="G318">
        <v>0.79999999999999971</v>
      </c>
      <c r="H318">
        <v>0.79999999999999971</v>
      </c>
      <c r="I318">
        <v>3137.6326341828376</v>
      </c>
      <c r="J318">
        <v>511.24118800779462</v>
      </c>
      <c r="K318">
        <v>127.81029700194834</v>
      </c>
      <c r="L318">
        <v>1681.9378708443996</v>
      </c>
      <c r="M318" s="15">
        <f t="shared" si="97"/>
        <v>1455.694763338438</v>
      </c>
      <c r="N318">
        <v>510.4488363762311</v>
      </c>
      <c r="O318" s="15">
        <f t="shared" si="98"/>
        <v>-0.79235163156351973</v>
      </c>
      <c r="P318">
        <v>127.61220909405743</v>
      </c>
      <c r="Q318" s="15">
        <f t="shared" si="99"/>
        <v>-0.19808790789090835</v>
      </c>
      <c r="R318">
        <v>16</v>
      </c>
      <c r="S318">
        <v>16</v>
      </c>
      <c r="T318">
        <v>16</v>
      </c>
      <c r="U318">
        <v>958.13315347819969</v>
      </c>
      <c r="V318" s="15">
        <f t="shared" si="100"/>
        <v>2179.4994807046378</v>
      </c>
      <c r="W318">
        <v>512.54293808278749</v>
      </c>
      <c r="X318">
        <v>128.13573452069653</v>
      </c>
      <c r="Y318">
        <v>30</v>
      </c>
      <c r="Z318">
        <v>2.62</v>
      </c>
      <c r="AA318" s="15">
        <f t="shared" si="101"/>
        <v>-13.379999999999999</v>
      </c>
      <c r="AB318">
        <v>15.38</v>
      </c>
      <c r="AC318" s="15">
        <f t="shared" si="102"/>
        <v>-0.61999999999999922</v>
      </c>
    </row>
    <row r="319" spans="1:29" x14ac:dyDescent="0.2">
      <c r="A319">
        <v>39</v>
      </c>
      <c r="C319">
        <v>100</v>
      </c>
      <c r="D319">
        <v>100</v>
      </c>
      <c r="E319">
        <v>10</v>
      </c>
      <c r="F319">
        <v>30</v>
      </c>
      <c r="G319">
        <v>0.79999999999999971</v>
      </c>
      <c r="H319">
        <v>0.19999999999999993</v>
      </c>
      <c r="I319">
        <v>3203.4147844111217</v>
      </c>
      <c r="J319">
        <v>226.958008383193</v>
      </c>
      <c r="K319">
        <v>428.06129513773311</v>
      </c>
      <c r="L319">
        <v>1691.6079162112007</v>
      </c>
      <c r="M319" s="15">
        <f t="shared" si="97"/>
        <v>1511.8068681999209</v>
      </c>
      <c r="N319">
        <v>229.255082237061</v>
      </c>
      <c r="O319" s="15">
        <f t="shared" si="98"/>
        <v>2.2970738538679996</v>
      </c>
      <c r="P319">
        <v>426.36729190088192</v>
      </c>
      <c r="Q319" s="15">
        <f t="shared" si="99"/>
        <v>-1.6940032368511879</v>
      </c>
      <c r="R319">
        <v>16</v>
      </c>
      <c r="S319">
        <v>16</v>
      </c>
      <c r="T319">
        <v>16</v>
      </c>
      <c r="U319">
        <v>1316.8159830354002</v>
      </c>
      <c r="V319" s="15">
        <f t="shared" si="100"/>
        <v>1886.5988013757215</v>
      </c>
      <c r="W319">
        <v>227.5223972788923</v>
      </c>
      <c r="X319">
        <v>435.40556236715281</v>
      </c>
      <c r="Y319">
        <v>23.46</v>
      </c>
      <c r="Z319">
        <v>11.84</v>
      </c>
      <c r="AA319" s="15">
        <f t="shared" si="101"/>
        <v>-4.16</v>
      </c>
      <c r="AB319">
        <v>12.7</v>
      </c>
      <c r="AC319" s="15">
        <f t="shared" si="102"/>
        <v>-3.3000000000000007</v>
      </c>
    </row>
    <row r="320" spans="1:29" x14ac:dyDescent="0.2">
      <c r="A320">
        <v>14</v>
      </c>
      <c r="C320">
        <v>300</v>
      </c>
      <c r="D320">
        <v>100</v>
      </c>
      <c r="E320">
        <v>10</v>
      </c>
      <c r="F320">
        <v>30</v>
      </c>
      <c r="G320">
        <v>0.19999999999999993</v>
      </c>
      <c r="H320">
        <v>0.79999999999999971</v>
      </c>
      <c r="I320">
        <v>6551.5640908332543</v>
      </c>
      <c r="J320">
        <v>421.23796734730428</v>
      </c>
      <c r="K320">
        <v>227.15694308406685</v>
      </c>
      <c r="L320">
        <v>3351.7817325053988</v>
      </c>
      <c r="M320" s="15">
        <f t="shared" si="97"/>
        <v>3199.7823583278555</v>
      </c>
      <c r="N320">
        <v>419.24185549898209</v>
      </c>
      <c r="O320" s="15">
        <f t="shared" si="98"/>
        <v>-1.9961118483221867</v>
      </c>
      <c r="P320">
        <v>224.95473609920174</v>
      </c>
      <c r="Q320" s="15">
        <f t="shared" si="99"/>
        <v>-2.2022069848651142</v>
      </c>
      <c r="R320">
        <v>16</v>
      </c>
      <c r="S320">
        <v>16</v>
      </c>
      <c r="T320">
        <v>16</v>
      </c>
      <c r="U320">
        <v>2129.3963748523993</v>
      </c>
      <c r="V320" s="15">
        <f t="shared" si="100"/>
        <v>4422.1677159808551</v>
      </c>
      <c r="W320">
        <v>681.46981714361709</v>
      </c>
      <c r="X320">
        <v>227.55845743311497</v>
      </c>
      <c r="Y320">
        <v>20.68</v>
      </c>
      <c r="Z320">
        <v>5.7</v>
      </c>
      <c r="AA320" s="15">
        <f t="shared" si="101"/>
        <v>-10.3</v>
      </c>
      <c r="AB320">
        <v>21.62</v>
      </c>
      <c r="AC320" s="15">
        <f t="shared" si="102"/>
        <v>5.620000000000001</v>
      </c>
    </row>
    <row r="321" spans="1:29" x14ac:dyDescent="0.2">
      <c r="A321">
        <v>15</v>
      </c>
      <c r="C321">
        <v>300</v>
      </c>
      <c r="D321">
        <v>100</v>
      </c>
      <c r="E321">
        <v>10</v>
      </c>
      <c r="F321">
        <v>30</v>
      </c>
      <c r="G321">
        <v>0.19999999999999993</v>
      </c>
      <c r="H321">
        <v>0.19999999999999993</v>
      </c>
      <c r="I321">
        <v>6443.5580059990889</v>
      </c>
      <c r="J321">
        <v>131.28093024094804</v>
      </c>
      <c r="K321">
        <v>525.12372096379363</v>
      </c>
      <c r="L321">
        <v>3274.044113866199</v>
      </c>
      <c r="M321" s="15">
        <f t="shared" si="97"/>
        <v>3169.5138921328899</v>
      </c>
      <c r="N321">
        <v>131.09777413461205</v>
      </c>
      <c r="O321" s="15">
        <f t="shared" si="98"/>
        <v>-0.18315610633598567</v>
      </c>
      <c r="P321">
        <v>524.39109653844946</v>
      </c>
      <c r="Q321" s="15">
        <f t="shared" si="99"/>
        <v>-0.73262442534417005</v>
      </c>
      <c r="R321">
        <v>16</v>
      </c>
      <c r="S321">
        <v>16</v>
      </c>
      <c r="T321">
        <v>16</v>
      </c>
      <c r="U321">
        <v>990.10098343659979</v>
      </c>
      <c r="V321" s="15">
        <f t="shared" si="100"/>
        <v>5453.4570225624893</v>
      </c>
      <c r="W321">
        <v>131.76331261884138</v>
      </c>
      <c r="X321">
        <v>527.05325047536678</v>
      </c>
      <c r="Y321">
        <v>30.88</v>
      </c>
      <c r="Z321">
        <v>0.62</v>
      </c>
      <c r="AA321" s="15">
        <f t="shared" si="101"/>
        <v>-15.38</v>
      </c>
      <c r="AB321">
        <v>16.5</v>
      </c>
      <c r="AC321" s="15">
        <f t="shared" si="102"/>
        <v>0.5</v>
      </c>
    </row>
    <row r="322" spans="1:29" x14ac:dyDescent="0.2">
      <c r="A322">
        <v>42</v>
      </c>
      <c r="C322">
        <v>100</v>
      </c>
      <c r="D322">
        <v>300</v>
      </c>
      <c r="E322">
        <v>10</v>
      </c>
      <c r="F322">
        <v>30</v>
      </c>
      <c r="G322">
        <v>0.19999999999999993</v>
      </c>
      <c r="H322">
        <v>0.79999999999999971</v>
      </c>
      <c r="I322">
        <v>6437.1231409284073</v>
      </c>
      <c r="J322">
        <v>416.63664643181596</v>
      </c>
      <c r="K322">
        <v>227.74939741036539</v>
      </c>
      <c r="L322">
        <v>3193.3877869123999</v>
      </c>
      <c r="M322" s="15">
        <f t="shared" si="97"/>
        <v>3243.7353540160075</v>
      </c>
      <c r="N322">
        <v>417.44112500143206</v>
      </c>
      <c r="O322" s="15">
        <f t="shared" si="98"/>
        <v>0.80447856961609432</v>
      </c>
      <c r="P322">
        <v>223.91182981113704</v>
      </c>
      <c r="Q322" s="15">
        <f t="shared" si="99"/>
        <v>-3.8375675992283504</v>
      </c>
      <c r="R322">
        <v>16</v>
      </c>
      <c r="S322">
        <v>16</v>
      </c>
      <c r="T322">
        <v>16</v>
      </c>
      <c r="U322">
        <v>2540.6056629103996</v>
      </c>
      <c r="V322" s="15">
        <f t="shared" si="100"/>
        <v>3896.5174780180078</v>
      </c>
      <c r="W322">
        <v>418.85322316184977</v>
      </c>
      <c r="X322">
        <v>229.05143907466237</v>
      </c>
      <c r="Y322">
        <v>23.44</v>
      </c>
      <c r="Z322">
        <v>12.52</v>
      </c>
      <c r="AA322" s="15">
        <f t="shared" si="101"/>
        <v>-3.4800000000000004</v>
      </c>
      <c r="AB322">
        <v>12.04</v>
      </c>
      <c r="AC322" s="15">
        <f t="shared" si="102"/>
        <v>-3.9600000000000009</v>
      </c>
    </row>
    <row r="323" spans="1:29" x14ac:dyDescent="0.2">
      <c r="A323">
        <v>43</v>
      </c>
      <c r="C323">
        <v>100</v>
      </c>
      <c r="D323">
        <v>300</v>
      </c>
      <c r="E323">
        <v>10</v>
      </c>
      <c r="F323">
        <v>30</v>
      </c>
      <c r="G323">
        <v>0.19999999999999993</v>
      </c>
      <c r="H323">
        <v>0.19999999999999993</v>
      </c>
      <c r="I323">
        <v>6418.6109833702139</v>
      </c>
      <c r="J323">
        <v>129.72972309510561</v>
      </c>
      <c r="K323">
        <v>518.91889238042404</v>
      </c>
      <c r="L323">
        <v>3356.6127605583997</v>
      </c>
      <c r="M323" s="15">
        <f t="shared" si="97"/>
        <v>3061.9982228118142</v>
      </c>
      <c r="N323">
        <v>129.0745964984763</v>
      </c>
      <c r="O323" s="15">
        <f t="shared" si="98"/>
        <v>-0.65512659662931583</v>
      </c>
      <c r="P323">
        <v>516.29838599390666</v>
      </c>
      <c r="Q323" s="15">
        <f t="shared" si="99"/>
        <v>-2.620506386517377</v>
      </c>
      <c r="R323">
        <v>16</v>
      </c>
      <c r="S323">
        <v>16</v>
      </c>
      <c r="T323">
        <v>16</v>
      </c>
      <c r="U323">
        <v>2574.5007356803994</v>
      </c>
      <c r="V323" s="15">
        <f t="shared" si="100"/>
        <v>3844.1102476898145</v>
      </c>
      <c r="W323">
        <v>129.89457969007569</v>
      </c>
      <c r="X323">
        <v>519.5783187603048</v>
      </c>
      <c r="Y323">
        <v>24.74</v>
      </c>
      <c r="Z323">
        <v>11.04</v>
      </c>
      <c r="AA323" s="15">
        <f t="shared" si="101"/>
        <v>-4.9600000000000009</v>
      </c>
      <c r="AB323">
        <v>12.22</v>
      </c>
      <c r="AC323" s="15">
        <f t="shared" si="102"/>
        <v>-3.7799999999999994</v>
      </c>
    </row>
    <row r="324" spans="1:29" x14ac:dyDescent="0.2">
      <c r="A324">
        <v>18</v>
      </c>
      <c r="C324">
        <v>300</v>
      </c>
      <c r="D324">
        <v>300</v>
      </c>
      <c r="E324">
        <v>30</v>
      </c>
      <c r="F324">
        <v>30</v>
      </c>
      <c r="G324">
        <v>0.79999999999999971</v>
      </c>
      <c r="H324">
        <v>0.79999999999999971</v>
      </c>
      <c r="I324">
        <v>9703.378070920262</v>
      </c>
      <c r="J324">
        <v>789.69060128726665</v>
      </c>
      <c r="K324">
        <v>197.42265032181626</v>
      </c>
      <c r="L324">
        <v>5088.9549579796012</v>
      </c>
      <c r="M324" s="15">
        <f t="shared" si="97"/>
        <v>4614.4231129406608</v>
      </c>
      <c r="N324">
        <v>782.13336085477215</v>
      </c>
      <c r="O324" s="15">
        <f t="shared" si="98"/>
        <v>-7.5572404324944955</v>
      </c>
      <c r="P324">
        <v>195.53334021369267</v>
      </c>
      <c r="Q324" s="15">
        <f t="shared" si="99"/>
        <v>-1.8893101081235955</v>
      </c>
      <c r="R324">
        <v>16</v>
      </c>
      <c r="S324">
        <v>16</v>
      </c>
      <c r="T324">
        <v>16</v>
      </c>
      <c r="U324">
        <v>3970.0658861275997</v>
      </c>
      <c r="V324" s="15">
        <f t="shared" si="100"/>
        <v>5733.3121847926623</v>
      </c>
      <c r="W324">
        <v>791.01646769134084</v>
      </c>
      <c r="X324">
        <v>197.75411692283487</v>
      </c>
      <c r="Y324">
        <v>23.76</v>
      </c>
      <c r="Z324">
        <v>12.04</v>
      </c>
      <c r="AA324" s="15">
        <f t="shared" si="101"/>
        <v>-3.9600000000000009</v>
      </c>
      <c r="AB324">
        <v>12.2</v>
      </c>
      <c r="AC324" s="15">
        <f t="shared" si="102"/>
        <v>-3.8000000000000007</v>
      </c>
    </row>
    <row r="325" spans="1:29" x14ac:dyDescent="0.2">
      <c r="A325">
        <v>19</v>
      </c>
      <c r="C325">
        <v>300</v>
      </c>
      <c r="D325">
        <v>300</v>
      </c>
      <c r="E325">
        <v>30</v>
      </c>
      <c r="F325">
        <v>30</v>
      </c>
      <c r="G325">
        <v>0.79999999999999971</v>
      </c>
      <c r="H325">
        <v>0.19999999999999993</v>
      </c>
      <c r="I325">
        <v>9996.9993456131815</v>
      </c>
      <c r="J325">
        <v>490.82578312116226</v>
      </c>
      <c r="K325">
        <v>491.78981652185894</v>
      </c>
      <c r="L325">
        <v>5217.8868904252004</v>
      </c>
      <c r="M325" s="15">
        <f t="shared" si="97"/>
        <v>4779.1124551879811</v>
      </c>
      <c r="N325">
        <v>479.43502668461196</v>
      </c>
      <c r="O325" s="15">
        <f t="shared" si="98"/>
        <v>-11.390756436550305</v>
      </c>
      <c r="P325">
        <v>485.39879869633262</v>
      </c>
      <c r="Q325" s="15">
        <f t="shared" si="99"/>
        <v>-6.391017825526319</v>
      </c>
      <c r="R325">
        <v>16</v>
      </c>
      <c r="S325">
        <v>16</v>
      </c>
      <c r="T325">
        <v>16</v>
      </c>
      <c r="U325">
        <v>4166.9372271610009</v>
      </c>
      <c r="V325" s="15">
        <f t="shared" si="100"/>
        <v>5830.0621184521806</v>
      </c>
      <c r="W325">
        <v>493.34968547418799</v>
      </c>
      <c r="X325">
        <v>494.9531529617372</v>
      </c>
      <c r="Y325">
        <v>23.7</v>
      </c>
      <c r="Z325">
        <v>12.06</v>
      </c>
      <c r="AA325" s="15">
        <f t="shared" si="101"/>
        <v>-3.9399999999999995</v>
      </c>
      <c r="AB325">
        <v>12.24</v>
      </c>
      <c r="AC325" s="15">
        <f t="shared" si="102"/>
        <v>-3.76</v>
      </c>
    </row>
    <row r="326" spans="1:29" x14ac:dyDescent="0.2">
      <c r="A326">
        <v>46</v>
      </c>
      <c r="C326">
        <v>100</v>
      </c>
      <c r="D326">
        <v>100</v>
      </c>
      <c r="E326">
        <v>10</v>
      </c>
      <c r="F326">
        <v>30</v>
      </c>
      <c r="G326">
        <v>0.19999999999999993</v>
      </c>
      <c r="H326">
        <v>0.79999999999999971</v>
      </c>
      <c r="I326">
        <v>3207.7227683487909</v>
      </c>
      <c r="J326">
        <v>419.02713837568581</v>
      </c>
      <c r="K326">
        <v>223.4673513788301</v>
      </c>
      <c r="L326">
        <v>1703.0078100412002</v>
      </c>
      <c r="M326" s="15">
        <f t="shared" si="97"/>
        <v>1504.7149583075907</v>
      </c>
      <c r="N326">
        <v>405.54969644283085</v>
      </c>
      <c r="O326" s="15">
        <f t="shared" si="98"/>
        <v>-13.477441932854958</v>
      </c>
      <c r="P326">
        <v>224.83564919908622</v>
      </c>
      <c r="Q326" s="15">
        <f t="shared" si="99"/>
        <v>1.3682978202561173</v>
      </c>
      <c r="R326">
        <v>16</v>
      </c>
      <c r="S326">
        <v>16</v>
      </c>
      <c r="T326">
        <v>16</v>
      </c>
      <c r="U326">
        <v>1303.2203996312003</v>
      </c>
      <c r="V326" s="15">
        <f t="shared" si="100"/>
        <v>1904.5023687175906</v>
      </c>
      <c r="W326">
        <v>427.31451504413866</v>
      </c>
      <c r="X326">
        <v>223.9613668091709</v>
      </c>
      <c r="Y326">
        <v>24.1</v>
      </c>
      <c r="Z326">
        <v>11.38</v>
      </c>
      <c r="AA326" s="15">
        <f t="shared" si="101"/>
        <v>-4.6199999999999992</v>
      </c>
      <c r="AB326">
        <v>12.52</v>
      </c>
      <c r="AC326" s="15">
        <f t="shared" si="102"/>
        <v>-3.4800000000000004</v>
      </c>
    </row>
    <row r="327" spans="1:29" x14ac:dyDescent="0.2">
      <c r="A327">
        <v>47</v>
      </c>
      <c r="C327">
        <v>100</v>
      </c>
      <c r="D327">
        <v>100</v>
      </c>
      <c r="E327">
        <v>10</v>
      </c>
      <c r="F327">
        <v>30</v>
      </c>
      <c r="G327">
        <v>0.19999999999999993</v>
      </c>
      <c r="H327">
        <v>0.19999999999999993</v>
      </c>
      <c r="I327">
        <v>3203.1564561514365</v>
      </c>
      <c r="J327">
        <v>130.58812030518595</v>
      </c>
      <c r="K327">
        <v>522.35248122074552</v>
      </c>
      <c r="L327">
        <v>1680.7482837006005</v>
      </c>
      <c r="M327" s="15">
        <f t="shared" si="97"/>
        <v>1522.408172450836</v>
      </c>
      <c r="N327">
        <v>127.10125738968333</v>
      </c>
      <c r="O327" s="15">
        <f t="shared" si="98"/>
        <v>-3.4868629155026269</v>
      </c>
      <c r="P327">
        <v>508.4050295587349</v>
      </c>
      <c r="Q327" s="15">
        <f t="shared" si="99"/>
        <v>-13.947451662010621</v>
      </c>
      <c r="R327">
        <v>16</v>
      </c>
      <c r="S327">
        <v>16</v>
      </c>
      <c r="T327">
        <v>16</v>
      </c>
      <c r="U327">
        <v>1017.3560526058</v>
      </c>
      <c r="V327" s="15">
        <f t="shared" si="100"/>
        <v>2185.8004035456365</v>
      </c>
      <c r="W327">
        <v>130.89455053995437</v>
      </c>
      <c r="X327">
        <v>523.57820215981894</v>
      </c>
      <c r="Y327">
        <v>29.84</v>
      </c>
      <c r="Z327">
        <v>2.38</v>
      </c>
      <c r="AA327" s="15">
        <f t="shared" si="101"/>
        <v>-13.620000000000001</v>
      </c>
      <c r="AB327">
        <v>15.78</v>
      </c>
      <c r="AC327" s="15">
        <f t="shared" si="102"/>
        <v>-0.22000000000000064</v>
      </c>
    </row>
    <row r="328" spans="1:29" x14ac:dyDescent="0.2">
      <c r="A328">
        <v>22</v>
      </c>
      <c r="C328">
        <v>300</v>
      </c>
      <c r="D328">
        <v>100</v>
      </c>
      <c r="E328">
        <v>30</v>
      </c>
      <c r="F328">
        <v>30</v>
      </c>
      <c r="G328">
        <v>0.79999999999999971</v>
      </c>
      <c r="H328">
        <v>0.79999999999999971</v>
      </c>
      <c r="I328">
        <v>6339.6097431416565</v>
      </c>
      <c r="J328">
        <v>769.20647846402073</v>
      </c>
      <c r="K328">
        <v>192.30161961600487</v>
      </c>
      <c r="L328">
        <v>3203.812603127401</v>
      </c>
      <c r="M328" s="15">
        <f t="shared" si="97"/>
        <v>3135.7971400142555</v>
      </c>
      <c r="N328">
        <v>766.60523369407781</v>
      </c>
      <c r="O328" s="15">
        <f t="shared" si="98"/>
        <v>-2.6012447699429231</v>
      </c>
      <c r="P328">
        <v>191.65130842351911</v>
      </c>
      <c r="Q328" s="15">
        <f t="shared" si="99"/>
        <v>-0.65031119248575919</v>
      </c>
      <c r="R328">
        <v>16</v>
      </c>
      <c r="S328">
        <v>16</v>
      </c>
      <c r="T328">
        <v>16</v>
      </c>
      <c r="U328">
        <v>1697.7202612735991</v>
      </c>
      <c r="V328" s="15">
        <f t="shared" si="100"/>
        <v>4641.8894818680574</v>
      </c>
      <c r="W328">
        <v>770.6346829003312</v>
      </c>
      <c r="X328">
        <v>192.6586707250824</v>
      </c>
      <c r="Y328">
        <v>23.44</v>
      </c>
      <c r="Z328">
        <v>3.6</v>
      </c>
      <c r="AA328" s="15">
        <f t="shared" si="101"/>
        <v>-12.4</v>
      </c>
      <c r="AB328">
        <v>20.96</v>
      </c>
      <c r="AC328" s="15">
        <f t="shared" si="102"/>
        <v>4.9600000000000009</v>
      </c>
    </row>
    <row r="329" spans="1:29" x14ac:dyDescent="0.2">
      <c r="A329">
        <v>23</v>
      </c>
      <c r="C329">
        <v>300</v>
      </c>
      <c r="D329">
        <v>100</v>
      </c>
      <c r="E329">
        <v>30</v>
      </c>
      <c r="F329">
        <v>30</v>
      </c>
      <c r="G329">
        <v>0.79999999999999971</v>
      </c>
      <c r="H329">
        <v>0.19999999999999993</v>
      </c>
      <c r="I329">
        <v>6483.5517856268561</v>
      </c>
      <c r="J329">
        <v>481.70360233405995</v>
      </c>
      <c r="K329">
        <v>480.06661577768187</v>
      </c>
      <c r="L329">
        <v>3287.2471347836004</v>
      </c>
      <c r="M329" s="15">
        <f t="shared" si="97"/>
        <v>3196.3046508432558</v>
      </c>
      <c r="N329">
        <v>476.7086892104025</v>
      </c>
      <c r="O329" s="15">
        <f t="shared" si="98"/>
        <v>-4.9949131236574544</v>
      </c>
      <c r="P329">
        <v>481.33622554353974</v>
      </c>
      <c r="Q329" s="15">
        <f t="shared" si="99"/>
        <v>1.2696097658578651</v>
      </c>
      <c r="R329">
        <v>16</v>
      </c>
      <c r="S329">
        <v>16</v>
      </c>
      <c r="T329">
        <v>16</v>
      </c>
      <c r="U329">
        <v>2592.4554510197995</v>
      </c>
      <c r="V329" s="15">
        <f t="shared" si="100"/>
        <v>3891.0963346070566</v>
      </c>
      <c r="W329">
        <v>482.3966755212345</v>
      </c>
      <c r="X329">
        <v>490.45260509712358</v>
      </c>
      <c r="Y329">
        <v>23.5</v>
      </c>
      <c r="Z329">
        <v>12.02</v>
      </c>
      <c r="AA329" s="15">
        <f t="shared" si="101"/>
        <v>-3.9800000000000004</v>
      </c>
      <c r="AB329">
        <v>12.48</v>
      </c>
      <c r="AC329" s="15">
        <f t="shared" si="102"/>
        <v>-3.5199999999999996</v>
      </c>
    </row>
    <row r="330" spans="1:29" x14ac:dyDescent="0.2">
      <c r="A330">
        <v>50</v>
      </c>
      <c r="C330">
        <v>100</v>
      </c>
      <c r="D330">
        <v>300</v>
      </c>
      <c r="E330">
        <v>30</v>
      </c>
      <c r="F330">
        <v>30</v>
      </c>
      <c r="G330">
        <v>0.79999999999999971</v>
      </c>
      <c r="H330">
        <v>0.79999999999999971</v>
      </c>
      <c r="I330">
        <v>6538.6204320091638</v>
      </c>
      <c r="J330">
        <v>788.80366196092064</v>
      </c>
      <c r="K330">
        <v>197.20091549022968</v>
      </c>
      <c r="L330">
        <v>3327.6950284028003</v>
      </c>
      <c r="M330" s="15">
        <f t="shared" si="97"/>
        <v>3210.9254036063635</v>
      </c>
      <c r="N330">
        <v>795.44229928797358</v>
      </c>
      <c r="O330" s="15">
        <f t="shared" si="98"/>
        <v>6.6386373270529475</v>
      </c>
      <c r="P330">
        <v>198.86057482199297</v>
      </c>
      <c r="Q330" s="15">
        <f t="shared" si="99"/>
        <v>1.6596593317632937</v>
      </c>
      <c r="R330">
        <v>16</v>
      </c>
      <c r="S330">
        <v>16</v>
      </c>
      <c r="T330">
        <v>16</v>
      </c>
      <c r="U330">
        <v>1744.2469852048002</v>
      </c>
      <c r="V330" s="15">
        <f t="shared" si="100"/>
        <v>4794.373446804364</v>
      </c>
      <c r="W330">
        <v>790.07712198071431</v>
      </c>
      <c r="X330">
        <v>197.51928049517829</v>
      </c>
      <c r="Y330">
        <v>23.12</v>
      </c>
      <c r="Z330">
        <v>21.44</v>
      </c>
      <c r="AA330" s="15">
        <f t="shared" si="101"/>
        <v>5.4400000000000013</v>
      </c>
      <c r="AB330">
        <v>3.44</v>
      </c>
      <c r="AC330" s="15">
        <f t="shared" si="102"/>
        <v>-12.56</v>
      </c>
    </row>
    <row r="331" spans="1:29" x14ac:dyDescent="0.2">
      <c r="A331">
        <v>51</v>
      </c>
      <c r="C331">
        <v>100</v>
      </c>
      <c r="D331">
        <v>300</v>
      </c>
      <c r="E331">
        <v>30</v>
      </c>
      <c r="F331">
        <v>30</v>
      </c>
      <c r="G331">
        <v>0.79999999999999971</v>
      </c>
      <c r="H331">
        <v>0.19999999999999993</v>
      </c>
      <c r="I331">
        <v>6316.0515648535102</v>
      </c>
      <c r="J331">
        <v>474.52834355475335</v>
      </c>
      <c r="K331">
        <v>484.13580498833335</v>
      </c>
      <c r="L331">
        <v>3262.3175542807994</v>
      </c>
      <c r="M331" s="15">
        <f t="shared" si="97"/>
        <v>3053.7340105727108</v>
      </c>
      <c r="N331">
        <v>485.24699159883681</v>
      </c>
      <c r="O331" s="15">
        <f t="shared" si="98"/>
        <v>10.718648044083466</v>
      </c>
      <c r="P331">
        <v>481.25373455178334</v>
      </c>
      <c r="Q331" s="15">
        <f t="shared" si="99"/>
        <v>-2.8820704365500092</v>
      </c>
      <c r="R331">
        <v>16</v>
      </c>
      <c r="S331">
        <v>16</v>
      </c>
      <c r="T331">
        <v>16</v>
      </c>
      <c r="U331">
        <v>2561.1229680562001</v>
      </c>
      <c r="V331" s="15">
        <f t="shared" si="100"/>
        <v>3754.9285967973101</v>
      </c>
      <c r="W331">
        <v>488.15977197650187</v>
      </c>
      <c r="X331">
        <v>485.23800756949356</v>
      </c>
      <c r="Y331">
        <v>23.58</v>
      </c>
      <c r="Z331">
        <v>12.28</v>
      </c>
      <c r="AA331" s="15">
        <f t="shared" si="101"/>
        <v>-3.7200000000000006</v>
      </c>
      <c r="AB331">
        <v>12.14</v>
      </c>
      <c r="AC331" s="15">
        <f t="shared" si="102"/>
        <v>-3.8599999999999994</v>
      </c>
    </row>
    <row r="332" spans="1:29" x14ac:dyDescent="0.2">
      <c r="A332">
        <v>26</v>
      </c>
      <c r="C332">
        <v>300</v>
      </c>
      <c r="D332">
        <v>300</v>
      </c>
      <c r="E332">
        <v>30</v>
      </c>
      <c r="F332">
        <v>30</v>
      </c>
      <c r="G332">
        <v>0.19999999999999993</v>
      </c>
      <c r="H332">
        <v>0.79999999999999971</v>
      </c>
      <c r="I332">
        <v>9610.1847088222621</v>
      </c>
      <c r="J332">
        <v>488.26444664673602</v>
      </c>
      <c r="K332">
        <v>477.9739939160491</v>
      </c>
      <c r="L332">
        <v>4951.1226767398002</v>
      </c>
      <c r="M332" s="15">
        <f t="shared" si="97"/>
        <v>4659.0620320824619</v>
      </c>
      <c r="N332">
        <v>486.7583540472196</v>
      </c>
      <c r="O332" s="15">
        <f t="shared" si="98"/>
        <v>-1.5060925995164212</v>
      </c>
      <c r="P332">
        <v>486.04889757520198</v>
      </c>
      <c r="Q332" s="15">
        <f t="shared" si="99"/>
        <v>8.0749036591528807</v>
      </c>
      <c r="R332">
        <v>16</v>
      </c>
      <c r="S332">
        <v>16</v>
      </c>
      <c r="T332">
        <v>16</v>
      </c>
      <c r="U332">
        <v>3887.7270169024</v>
      </c>
      <c r="V332" s="15">
        <f t="shared" si="100"/>
        <v>5722.4576919198626</v>
      </c>
      <c r="W332">
        <v>490.4714870520109</v>
      </c>
      <c r="X332">
        <v>481.53599946033751</v>
      </c>
      <c r="Y332">
        <v>23.74</v>
      </c>
      <c r="Z332">
        <v>12.04</v>
      </c>
      <c r="AA332" s="15">
        <f t="shared" si="101"/>
        <v>-3.9600000000000009</v>
      </c>
      <c r="AB332">
        <v>12.22</v>
      </c>
      <c r="AC332" s="15">
        <f t="shared" si="102"/>
        <v>-3.7799999999999994</v>
      </c>
    </row>
    <row r="333" spans="1:29" x14ac:dyDescent="0.2">
      <c r="A333">
        <v>27</v>
      </c>
      <c r="C333">
        <v>300</v>
      </c>
      <c r="D333">
        <v>300</v>
      </c>
      <c r="E333">
        <v>30</v>
      </c>
      <c r="F333">
        <v>30</v>
      </c>
      <c r="G333">
        <v>0.19999999999999993</v>
      </c>
      <c r="H333">
        <v>0.19999999999999993</v>
      </c>
      <c r="I333">
        <v>9697.6803283447698</v>
      </c>
      <c r="J333">
        <v>195.9019466193227</v>
      </c>
      <c r="K333">
        <v>783.60778647729194</v>
      </c>
      <c r="L333">
        <v>5014.695951018999</v>
      </c>
      <c r="M333" s="15">
        <f t="shared" si="97"/>
        <v>4682.9843773257708</v>
      </c>
      <c r="N333">
        <v>194.22256027844583</v>
      </c>
      <c r="O333" s="15">
        <f t="shared" si="98"/>
        <v>-1.6793863408768743</v>
      </c>
      <c r="P333">
        <v>776.89024111378444</v>
      </c>
      <c r="Q333" s="15">
        <f t="shared" si="99"/>
        <v>-6.7175453635074973</v>
      </c>
      <c r="R333">
        <v>16</v>
      </c>
      <c r="S333">
        <v>16</v>
      </c>
      <c r="T333">
        <v>16</v>
      </c>
      <c r="U333">
        <v>3830.2511636200006</v>
      </c>
      <c r="V333" s="15">
        <f t="shared" si="100"/>
        <v>5867.4291647247692</v>
      </c>
      <c r="W333">
        <v>196.18909790445298</v>
      </c>
      <c r="X333">
        <v>784.75639161781316</v>
      </c>
      <c r="Y333">
        <v>23.84</v>
      </c>
      <c r="Z333">
        <v>11.82</v>
      </c>
      <c r="AA333" s="15">
        <f t="shared" si="101"/>
        <v>-4.18</v>
      </c>
      <c r="AB333">
        <v>12.34</v>
      </c>
      <c r="AC333" s="15">
        <f t="shared" si="102"/>
        <v>-3.66</v>
      </c>
    </row>
    <row r="334" spans="1:29" x14ac:dyDescent="0.2">
      <c r="A334">
        <v>54</v>
      </c>
      <c r="C334">
        <v>100</v>
      </c>
      <c r="D334">
        <v>100</v>
      </c>
      <c r="E334">
        <v>30</v>
      </c>
      <c r="F334">
        <v>30</v>
      </c>
      <c r="G334">
        <v>0.79999999999999971</v>
      </c>
      <c r="H334">
        <v>0.79999999999999971</v>
      </c>
      <c r="I334">
        <v>3214.0957439969688</v>
      </c>
      <c r="J334">
        <v>783.45575018866987</v>
      </c>
      <c r="K334">
        <v>195.86393754716713</v>
      </c>
      <c r="L334">
        <v>1620.7499657196001</v>
      </c>
      <c r="M334" s="15">
        <f t="shared" si="97"/>
        <v>1593.3457782773687</v>
      </c>
      <c r="N334">
        <v>771.0942407495379</v>
      </c>
      <c r="O334" s="15">
        <f t="shared" si="98"/>
        <v>-12.361509439131964</v>
      </c>
      <c r="P334">
        <v>192.77356018738402</v>
      </c>
      <c r="Q334" s="15">
        <f t="shared" si="99"/>
        <v>-3.0903773597831048</v>
      </c>
      <c r="R334">
        <v>16</v>
      </c>
      <c r="S334">
        <v>16</v>
      </c>
      <c r="T334">
        <v>16</v>
      </c>
      <c r="U334">
        <v>1267.8511168342</v>
      </c>
      <c r="V334" s="15">
        <f t="shared" si="100"/>
        <v>1946.2446271627689</v>
      </c>
      <c r="W334">
        <v>784.53603375455464</v>
      </c>
      <c r="X334">
        <v>196.13400843863838</v>
      </c>
      <c r="Y334">
        <v>23.32</v>
      </c>
      <c r="Z334">
        <v>12.28</v>
      </c>
      <c r="AA334" s="15">
        <f t="shared" si="101"/>
        <v>-3.7200000000000006</v>
      </c>
      <c r="AB334">
        <v>12.4</v>
      </c>
      <c r="AC334" s="15">
        <f t="shared" si="102"/>
        <v>-3.5999999999999996</v>
      </c>
    </row>
    <row r="335" spans="1:29" x14ac:dyDescent="0.2">
      <c r="A335">
        <v>55</v>
      </c>
      <c r="C335">
        <v>100</v>
      </c>
      <c r="D335">
        <v>100</v>
      </c>
      <c r="E335">
        <v>30</v>
      </c>
      <c r="F335">
        <v>30</v>
      </c>
      <c r="G335">
        <v>0.79999999999999971</v>
      </c>
      <c r="H335">
        <v>0.19999999999999993</v>
      </c>
      <c r="I335">
        <v>3209.625241635596</v>
      </c>
      <c r="J335">
        <v>492.54069354050836</v>
      </c>
      <c r="K335">
        <v>494.04570550087948</v>
      </c>
      <c r="L335">
        <v>1675.4169527130005</v>
      </c>
      <c r="M335" s="15">
        <f t="shared" si="97"/>
        <v>1534.2082889225956</v>
      </c>
      <c r="N335">
        <v>489.80450860185573</v>
      </c>
      <c r="O335" s="15">
        <f t="shared" si="98"/>
        <v>-2.7361849386526274</v>
      </c>
      <c r="P335">
        <v>484.91943783908425</v>
      </c>
      <c r="Q335" s="15">
        <f t="shared" si="99"/>
        <v>-9.1262676617952252</v>
      </c>
      <c r="R335">
        <v>16</v>
      </c>
      <c r="S335">
        <v>16</v>
      </c>
      <c r="T335">
        <v>16</v>
      </c>
      <c r="U335">
        <v>1346.1624215646</v>
      </c>
      <c r="V335" s="15">
        <f t="shared" si="100"/>
        <v>1863.462820070996</v>
      </c>
      <c r="W335">
        <v>495.44729731304665</v>
      </c>
      <c r="X335">
        <v>496.87393002195114</v>
      </c>
      <c r="Y335">
        <v>23.34</v>
      </c>
      <c r="Z335">
        <v>12.3</v>
      </c>
      <c r="AA335" s="15">
        <f t="shared" si="101"/>
        <v>-3.6999999999999993</v>
      </c>
      <c r="AB335">
        <v>12.36</v>
      </c>
      <c r="AC335" s="15">
        <f t="shared" si="102"/>
        <v>-3.6400000000000006</v>
      </c>
    </row>
    <row r="336" spans="1:29" x14ac:dyDescent="0.2">
      <c r="A336">
        <v>30</v>
      </c>
      <c r="C336">
        <v>300</v>
      </c>
      <c r="D336">
        <v>100</v>
      </c>
      <c r="E336">
        <v>30</v>
      </c>
      <c r="F336">
        <v>30</v>
      </c>
      <c r="G336">
        <v>0.19999999999999993</v>
      </c>
      <c r="H336">
        <v>0.79999999999999971</v>
      </c>
      <c r="I336">
        <v>6493.510316247749</v>
      </c>
      <c r="J336">
        <v>496.3237263984808</v>
      </c>
      <c r="K336">
        <v>490.76519978108337</v>
      </c>
      <c r="L336">
        <v>3345.5239473390011</v>
      </c>
      <c r="M336" s="15">
        <f t="shared" si="97"/>
        <v>3147.9863689087479</v>
      </c>
      <c r="N336">
        <v>486.09878300925237</v>
      </c>
      <c r="O336" s="15">
        <f t="shared" si="98"/>
        <v>-10.224943389228429</v>
      </c>
      <c r="P336">
        <v>485.52227107573231</v>
      </c>
      <c r="Q336" s="15">
        <f t="shared" si="99"/>
        <v>-5.242928705351062</v>
      </c>
      <c r="R336">
        <v>16</v>
      </c>
      <c r="S336">
        <v>16</v>
      </c>
      <c r="T336">
        <v>16</v>
      </c>
      <c r="U336">
        <v>2623.6434020286006</v>
      </c>
      <c r="V336" s="15">
        <f t="shared" si="100"/>
        <v>3869.8669142191484</v>
      </c>
      <c r="W336">
        <v>508.54330615014692</v>
      </c>
      <c r="X336">
        <v>491.83513132159101</v>
      </c>
      <c r="Y336">
        <v>23.34</v>
      </c>
      <c r="Z336">
        <v>11.88</v>
      </c>
      <c r="AA336" s="15">
        <f t="shared" si="101"/>
        <v>-4.1199999999999992</v>
      </c>
      <c r="AB336">
        <v>12.78</v>
      </c>
      <c r="AC336" s="15">
        <f t="shared" si="102"/>
        <v>-3.2200000000000006</v>
      </c>
    </row>
    <row r="337" spans="1:31" x14ac:dyDescent="0.2">
      <c r="A337">
        <v>31</v>
      </c>
      <c r="C337">
        <v>300</v>
      </c>
      <c r="D337">
        <v>100</v>
      </c>
      <c r="E337">
        <v>30</v>
      </c>
      <c r="F337">
        <v>30</v>
      </c>
      <c r="G337">
        <v>0.19999999999999993</v>
      </c>
      <c r="H337">
        <v>0.19999999999999993</v>
      </c>
      <c r="I337">
        <v>6222.4431821305616</v>
      </c>
      <c r="J337">
        <v>192.44831946147494</v>
      </c>
      <c r="K337">
        <v>769.79327784590077</v>
      </c>
      <c r="L337">
        <v>3148.6700812243998</v>
      </c>
      <c r="M337" s="15">
        <f t="shared" si="97"/>
        <v>3073.7731009061617</v>
      </c>
      <c r="N337">
        <v>194.5676778575986</v>
      </c>
      <c r="O337" s="15">
        <f t="shared" si="98"/>
        <v>2.1193583961236584</v>
      </c>
      <c r="P337">
        <v>778.27071143039632</v>
      </c>
      <c r="Q337" s="15">
        <f t="shared" si="99"/>
        <v>8.4774335844955431</v>
      </c>
      <c r="R337">
        <v>16</v>
      </c>
      <c r="S337">
        <v>16</v>
      </c>
      <c r="T337">
        <v>16</v>
      </c>
      <c r="U337">
        <v>1734.8598947102003</v>
      </c>
      <c r="V337" s="15">
        <f t="shared" si="100"/>
        <v>4487.5832874203616</v>
      </c>
      <c r="W337">
        <v>192.80697548740406</v>
      </c>
      <c r="X337">
        <v>771.22790194961783</v>
      </c>
      <c r="Y337">
        <v>22.9</v>
      </c>
      <c r="Z337">
        <v>3.9</v>
      </c>
      <c r="AA337" s="15">
        <f t="shared" si="101"/>
        <v>-12.1</v>
      </c>
      <c r="AB337">
        <v>21.2</v>
      </c>
      <c r="AC337" s="15">
        <f t="shared" si="102"/>
        <v>5.1999999999999993</v>
      </c>
    </row>
    <row r="338" spans="1:31" x14ac:dyDescent="0.2">
      <c r="A338">
        <v>58</v>
      </c>
      <c r="C338">
        <v>100</v>
      </c>
      <c r="D338">
        <v>300</v>
      </c>
      <c r="E338">
        <v>30</v>
      </c>
      <c r="F338">
        <v>30</v>
      </c>
      <c r="G338">
        <v>0.19999999999999993</v>
      </c>
      <c r="H338">
        <v>0.79999999999999971</v>
      </c>
      <c r="I338">
        <v>6610.4534925318812</v>
      </c>
      <c r="J338">
        <v>484.35773454128946</v>
      </c>
      <c r="K338">
        <v>484.2200167440725</v>
      </c>
      <c r="L338">
        <v>3328.7483036218</v>
      </c>
      <c r="M338" s="15">
        <f t="shared" si="97"/>
        <v>3281.7051889100812</v>
      </c>
      <c r="N338">
        <v>483.55259249312672</v>
      </c>
      <c r="O338" s="15">
        <f t="shared" si="98"/>
        <v>-0.80514204816273605</v>
      </c>
      <c r="P338">
        <v>487.14614148633552</v>
      </c>
      <c r="Q338" s="15">
        <f t="shared" si="99"/>
        <v>2.9261247422630277</v>
      </c>
      <c r="R338">
        <v>16</v>
      </c>
      <c r="S338">
        <v>16</v>
      </c>
      <c r="T338">
        <v>16</v>
      </c>
      <c r="U338">
        <v>2606.7960096612001</v>
      </c>
      <c r="V338" s="15">
        <f t="shared" si="100"/>
        <v>4003.6574828706812</v>
      </c>
      <c r="W338">
        <v>485.48319398164034</v>
      </c>
      <c r="X338">
        <v>496.80313139052618</v>
      </c>
      <c r="Y338">
        <v>23.52</v>
      </c>
      <c r="Z338">
        <v>12.36</v>
      </c>
      <c r="AA338" s="15">
        <f t="shared" si="101"/>
        <v>-3.6400000000000006</v>
      </c>
      <c r="AB338">
        <v>12.12</v>
      </c>
      <c r="AC338" s="15">
        <f t="shared" si="102"/>
        <v>-3.8800000000000008</v>
      </c>
    </row>
    <row r="339" spans="1:31" x14ac:dyDescent="0.2">
      <c r="A339">
        <v>59</v>
      </c>
      <c r="C339">
        <v>100</v>
      </c>
      <c r="D339">
        <v>300</v>
      </c>
      <c r="E339">
        <v>30</v>
      </c>
      <c r="F339">
        <v>30</v>
      </c>
      <c r="G339">
        <v>0.19999999999999993</v>
      </c>
      <c r="H339">
        <v>0.19999999999999993</v>
      </c>
      <c r="I339">
        <v>6327.808164838103</v>
      </c>
      <c r="J339">
        <v>190.97298048495747</v>
      </c>
      <c r="K339">
        <v>763.89192193983172</v>
      </c>
      <c r="L339">
        <v>3228.0707570629997</v>
      </c>
      <c r="M339" s="15">
        <f t="shared" si="97"/>
        <v>3099.7374077751033</v>
      </c>
      <c r="N339">
        <v>190.83873152068793</v>
      </c>
      <c r="O339" s="15">
        <f t="shared" si="98"/>
        <v>-0.13424896426954547</v>
      </c>
      <c r="P339">
        <v>763.35492608275365</v>
      </c>
      <c r="Q339" s="15">
        <f t="shared" si="99"/>
        <v>-0.53699585707806818</v>
      </c>
      <c r="R339">
        <v>16</v>
      </c>
      <c r="S339">
        <v>16</v>
      </c>
      <c r="T339">
        <v>16</v>
      </c>
      <c r="U339">
        <v>1723.2065152250004</v>
      </c>
      <c r="V339" s="15">
        <f t="shared" si="100"/>
        <v>4604.6016496131024</v>
      </c>
      <c r="W339">
        <v>191.4007837353272</v>
      </c>
      <c r="X339">
        <v>765.6031349413106</v>
      </c>
      <c r="Y339">
        <v>23.16</v>
      </c>
      <c r="Z339">
        <v>21.28</v>
      </c>
      <c r="AA339" s="15">
        <f t="shared" si="101"/>
        <v>5.2800000000000011</v>
      </c>
      <c r="AB339">
        <v>3.56</v>
      </c>
      <c r="AC339" s="15">
        <f t="shared" si="102"/>
        <v>-12.44</v>
      </c>
    </row>
    <row r="340" spans="1:31" x14ac:dyDescent="0.2">
      <c r="H340" s="21" t="s">
        <v>139</v>
      </c>
      <c r="I340" s="21">
        <f>AVERAGE(I308:I339)</f>
        <v>6428.4421611336229</v>
      </c>
      <c r="J340" s="21">
        <f t="shared" ref="J340:AC340" si="103">AVERAGE(J308:J339)</f>
        <v>404.61659739695381</v>
      </c>
      <c r="K340" s="21">
        <f t="shared" si="103"/>
        <v>404.35751132460598</v>
      </c>
      <c r="L340" s="22">
        <f t="shared" si="103"/>
        <v>3322.7469000764936</v>
      </c>
      <c r="M340" s="16">
        <f t="shared" si="103"/>
        <v>3105.6952610571284</v>
      </c>
      <c r="N340" s="22">
        <f t="shared" si="103"/>
        <v>403.15629540601248</v>
      </c>
      <c r="O340" s="16">
        <f t="shared" si="103"/>
        <v>-1.4603019909412414</v>
      </c>
      <c r="P340" s="22">
        <f t="shared" si="103"/>
        <v>403.63612531208707</v>
      </c>
      <c r="Q340" s="16">
        <f t="shared" si="103"/>
        <v>-0.72138601251886181</v>
      </c>
      <c r="R340" s="22">
        <f t="shared" si="103"/>
        <v>16</v>
      </c>
      <c r="S340" s="22">
        <f t="shared" si="103"/>
        <v>16</v>
      </c>
      <c r="T340" s="22">
        <f t="shared" si="103"/>
        <v>16</v>
      </c>
      <c r="U340" s="14">
        <f t="shared" si="103"/>
        <v>2279.0915780548066</v>
      </c>
      <c r="V340" s="16">
        <f t="shared" si="103"/>
        <v>4149.3505830788154</v>
      </c>
      <c r="W340" s="14">
        <f t="shared" si="103"/>
        <v>415.05387980487694</v>
      </c>
      <c r="X340" s="14">
        <f t="shared" si="103"/>
        <v>415.34748279003543</v>
      </c>
      <c r="Y340" s="14">
        <f t="shared" si="103"/>
        <v>24.730625000000003</v>
      </c>
      <c r="Z340" s="14">
        <f t="shared" si="103"/>
        <v>9.723749999999999</v>
      </c>
      <c r="AA340" s="16">
        <f t="shared" si="103"/>
        <v>-6.2762500000000001</v>
      </c>
      <c r="AB340" s="14">
        <f t="shared" si="103"/>
        <v>13.545624999999996</v>
      </c>
      <c r="AC340" s="16">
        <f t="shared" si="103"/>
        <v>-2.4543750000000002</v>
      </c>
    </row>
    <row r="345" spans="1:31" x14ac:dyDescent="0.2">
      <c r="H345" s="17"/>
      <c r="I345" s="17"/>
      <c r="J345" s="17"/>
      <c r="K345" s="17"/>
      <c r="L345" s="17"/>
      <c r="M345" s="18">
        <f>M340-M300</f>
        <v>-7.4903780318168174</v>
      </c>
      <c r="N345" s="17"/>
      <c r="O345" s="18">
        <f>O340-O300</f>
        <v>-0.57281215147249198</v>
      </c>
      <c r="P345" s="17"/>
      <c r="Q345" s="18">
        <f>Q340-Q300</f>
        <v>0.52859135115002953</v>
      </c>
      <c r="R345" s="17"/>
      <c r="S345" s="17"/>
      <c r="T345" s="17"/>
      <c r="U345" s="17"/>
      <c r="V345" s="18">
        <f>V340-V300</f>
        <v>-26.712843506535137</v>
      </c>
      <c r="W345" s="17"/>
      <c r="X345" s="17"/>
      <c r="Y345" s="17"/>
      <c r="Z345" s="17"/>
      <c r="AA345" s="18">
        <f>AA340-AA300</f>
        <v>-3.8359438775510206</v>
      </c>
      <c r="AB345" s="17"/>
      <c r="AC345" s="18">
        <f>AC340-AC300</f>
        <v>3.8621556122448975</v>
      </c>
    </row>
    <row r="346" spans="1:31" x14ac:dyDescent="0.2">
      <c r="M346" s="19">
        <f>M345/M300</f>
        <v>-2.4060171477627754E-3</v>
      </c>
      <c r="O346" s="19">
        <f>O345/O300</f>
        <v>0.64542953169511985</v>
      </c>
      <c r="Q346" s="19">
        <f>Q345/Q300</f>
        <v>-0.42288073889476369</v>
      </c>
      <c r="V346" s="19">
        <f>V345/V300</f>
        <v>-6.3966565585373489E-3</v>
      </c>
      <c r="AA346" s="19">
        <f>AA345/AA300</f>
        <v>1.5719109345598998</v>
      </c>
      <c r="AC346" s="19">
        <f>AC345/AC300</f>
        <v>-0.61143622176989432</v>
      </c>
    </row>
    <row r="350" spans="1:31" x14ac:dyDescent="0.2">
      <c r="A350" s="62" t="s">
        <v>118</v>
      </c>
      <c r="B350" s="62"/>
      <c r="C350" s="62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</row>
    <row r="353" spans="1:29" x14ac:dyDescent="0.2">
      <c r="A353" t="s">
        <v>103</v>
      </c>
      <c r="I353" s="59" t="s">
        <v>104</v>
      </c>
      <c r="J353" s="59"/>
      <c r="K353" s="59"/>
      <c r="L353" s="60" t="s">
        <v>105</v>
      </c>
      <c r="M353" s="60"/>
      <c r="N353" s="60"/>
      <c r="O353" s="60"/>
      <c r="P353" s="60"/>
      <c r="Q353" s="60"/>
      <c r="R353" s="60"/>
      <c r="S353" s="60"/>
      <c r="T353" s="60"/>
      <c r="U353" s="61" t="s">
        <v>106</v>
      </c>
      <c r="V353" s="61"/>
      <c r="W353" s="61"/>
      <c r="X353" s="61"/>
      <c r="Y353" s="61"/>
      <c r="Z353" s="61"/>
      <c r="AA353" s="61"/>
      <c r="AB353" s="61"/>
      <c r="AC353" s="7"/>
    </row>
    <row r="354" spans="1:29" x14ac:dyDescent="0.2">
      <c r="A354" t="s">
        <v>107</v>
      </c>
      <c r="C354" s="8" t="s">
        <v>4</v>
      </c>
      <c r="D354" s="8" t="s">
        <v>5</v>
      </c>
      <c r="E354" s="8" t="s">
        <v>6</v>
      </c>
      <c r="F354" s="8" t="s">
        <v>7</v>
      </c>
      <c r="G354" s="8" t="s">
        <v>8</v>
      </c>
      <c r="H354" s="8" t="s">
        <v>9</v>
      </c>
      <c r="I354" s="9" t="s">
        <v>0</v>
      </c>
      <c r="J354" s="9" t="s">
        <v>2</v>
      </c>
      <c r="K354" s="9" t="s">
        <v>3</v>
      </c>
      <c r="L354" s="10" t="s">
        <v>22</v>
      </c>
      <c r="M354" s="11" t="s">
        <v>108</v>
      </c>
      <c r="N354" s="10" t="s">
        <v>11</v>
      </c>
      <c r="O354" s="12" t="s">
        <v>109</v>
      </c>
      <c r="P354" s="10" t="s">
        <v>12</v>
      </c>
      <c r="Q354" s="12" t="s">
        <v>110</v>
      </c>
      <c r="R354" s="10" t="s">
        <v>13</v>
      </c>
      <c r="S354" s="10" t="s">
        <v>14</v>
      </c>
      <c r="T354" s="10" t="s">
        <v>15</v>
      </c>
      <c r="U354" s="13" t="s">
        <v>111</v>
      </c>
      <c r="V354" s="12" t="s">
        <v>112</v>
      </c>
      <c r="W354" s="13" t="s">
        <v>11</v>
      </c>
      <c r="X354" s="13" t="s">
        <v>12</v>
      </c>
      <c r="Y354" s="13" t="s">
        <v>17</v>
      </c>
      <c r="Z354" s="13" t="s">
        <v>18</v>
      </c>
      <c r="AA354" s="12" t="s">
        <v>113</v>
      </c>
      <c r="AB354" s="13" t="s">
        <v>19</v>
      </c>
      <c r="AC354" s="12" t="s">
        <v>114</v>
      </c>
    </row>
    <row r="355" spans="1:29" x14ac:dyDescent="0.2">
      <c r="A355">
        <v>8</v>
      </c>
      <c r="C355">
        <v>300</v>
      </c>
      <c r="D355">
        <v>300</v>
      </c>
      <c r="E355">
        <v>10</v>
      </c>
      <c r="F355">
        <v>10</v>
      </c>
      <c r="G355">
        <v>0.19999999999999993</v>
      </c>
      <c r="H355">
        <v>0.79999999999999971</v>
      </c>
      <c r="I355">
        <v>9760.0370390940425</v>
      </c>
      <c r="J355">
        <v>156.94129049283029</v>
      </c>
      <c r="K355">
        <v>162.36138332802912</v>
      </c>
      <c r="L355">
        <v>5037.8235598010015</v>
      </c>
      <c r="M355" s="15">
        <f t="shared" ref="M355:M356" si="104">I355-L355</f>
        <v>4722.213479293041</v>
      </c>
      <c r="N355">
        <v>164.17776566903376</v>
      </c>
      <c r="O355" s="15">
        <f t="shared" ref="O355:O356" si="105">N355-J355</f>
        <v>7.23647517620347</v>
      </c>
      <c r="P355">
        <v>163.31024987172555</v>
      </c>
      <c r="Q355" s="15">
        <f t="shared" ref="Q355:Q356" si="106">P355-K355</f>
        <v>0.94886654369642542</v>
      </c>
      <c r="R355">
        <v>16</v>
      </c>
      <c r="S355">
        <v>16</v>
      </c>
      <c r="T355">
        <v>16</v>
      </c>
      <c r="U355">
        <v>3831.2401439755981</v>
      </c>
      <c r="V355" s="15">
        <f t="shared" ref="V355:V356" si="107">I355-U355</f>
        <v>5928.7968951184448</v>
      </c>
      <c r="W355">
        <v>157.87677430985181</v>
      </c>
      <c r="X355">
        <v>163.16446987556748</v>
      </c>
      <c r="Y355">
        <v>23.98</v>
      </c>
      <c r="Z355">
        <v>12.3</v>
      </c>
      <c r="AA355" s="15">
        <f t="shared" ref="AA355:AA360" si="108">Z355-16</f>
        <v>-3.6999999999999993</v>
      </c>
      <c r="AB355">
        <v>11.72</v>
      </c>
      <c r="AC355" s="15">
        <f t="shared" ref="AC355:AC360" si="109">AB355-16</f>
        <v>-4.2799999999999994</v>
      </c>
    </row>
    <row r="356" spans="1:29" x14ac:dyDescent="0.2">
      <c r="A356">
        <v>9</v>
      </c>
      <c r="C356">
        <v>300</v>
      </c>
      <c r="D356">
        <v>300</v>
      </c>
      <c r="E356">
        <v>10</v>
      </c>
      <c r="F356">
        <v>10</v>
      </c>
      <c r="G356">
        <v>0.19999999999999993</v>
      </c>
      <c r="H356">
        <v>0.19999999999999993</v>
      </c>
      <c r="I356">
        <v>9771.4455579958758</v>
      </c>
      <c r="J356">
        <v>64.091528131093582</v>
      </c>
      <c r="K356">
        <v>256.36611252437388</v>
      </c>
      <c r="L356">
        <v>5126.1890538235994</v>
      </c>
      <c r="M356" s="15">
        <f t="shared" si="104"/>
        <v>4645.2565041722764</v>
      </c>
      <c r="N356">
        <v>63.26460228373999</v>
      </c>
      <c r="O356" s="15">
        <f t="shared" si="105"/>
        <v>-0.82692584735359276</v>
      </c>
      <c r="P356">
        <v>253.0584091349597</v>
      </c>
      <c r="Q356" s="15">
        <f t="shared" si="106"/>
        <v>-3.3077033894141721</v>
      </c>
      <c r="R356">
        <v>16</v>
      </c>
      <c r="S356">
        <v>16</v>
      </c>
      <c r="T356">
        <v>16</v>
      </c>
      <c r="U356">
        <v>3912.895752682201</v>
      </c>
      <c r="V356" s="15">
        <f t="shared" si="107"/>
        <v>5858.5498053136744</v>
      </c>
      <c r="W356">
        <v>64.18202526743336</v>
      </c>
      <c r="X356">
        <v>256.72810106973316</v>
      </c>
      <c r="Y356">
        <v>24</v>
      </c>
      <c r="Z356">
        <v>12.48</v>
      </c>
      <c r="AA356" s="15">
        <f t="shared" si="108"/>
        <v>-3.5199999999999996</v>
      </c>
      <c r="AB356">
        <v>11.52</v>
      </c>
      <c r="AC356" s="15">
        <f t="shared" si="109"/>
        <v>-4.4800000000000004</v>
      </c>
    </row>
    <row r="357" spans="1:29" x14ac:dyDescent="0.2">
      <c r="A357">
        <v>40</v>
      </c>
      <c r="C357">
        <v>100</v>
      </c>
      <c r="D357">
        <v>300</v>
      </c>
      <c r="E357">
        <v>10</v>
      </c>
      <c r="F357">
        <v>10</v>
      </c>
      <c r="G357">
        <v>0.19999999999999993</v>
      </c>
      <c r="H357">
        <v>0.79999999999999971</v>
      </c>
      <c r="I357">
        <v>6495.9521206394475</v>
      </c>
      <c r="J357">
        <v>164.79442634994638</v>
      </c>
      <c r="K357">
        <v>160.63205409075135</v>
      </c>
      <c r="L357">
        <v>3213.0672173696007</v>
      </c>
      <c r="M357" s="15">
        <f>I357-L357</f>
        <v>3282.8849032698467</v>
      </c>
      <c r="N357">
        <v>165.48318630947585</v>
      </c>
      <c r="O357" s="15">
        <f>N357-J357</f>
        <v>0.68875995952947733</v>
      </c>
      <c r="P357">
        <v>161.62936208283983</v>
      </c>
      <c r="Q357" s="15">
        <f>P357-K357</f>
        <v>0.99730799208847998</v>
      </c>
      <c r="R357">
        <v>16</v>
      </c>
      <c r="S357">
        <v>16</v>
      </c>
      <c r="T357">
        <v>16</v>
      </c>
      <c r="U357">
        <v>2563.4887236179998</v>
      </c>
      <c r="V357" s="15">
        <f>I357-U357</f>
        <v>3932.4633970214477</v>
      </c>
      <c r="W357">
        <v>165.14543494201524</v>
      </c>
      <c r="X357">
        <v>164.87713440526551</v>
      </c>
      <c r="Y357">
        <v>23.06</v>
      </c>
      <c r="Z357">
        <v>12.76</v>
      </c>
      <c r="AA357" s="15">
        <f>Z357-16</f>
        <v>-3.24</v>
      </c>
      <c r="AB357">
        <v>12.18</v>
      </c>
      <c r="AC357" s="15">
        <f>AB357-16</f>
        <v>-3.8200000000000003</v>
      </c>
    </row>
    <row r="358" spans="1:29" x14ac:dyDescent="0.2">
      <c r="A358">
        <v>41</v>
      </c>
      <c r="C358">
        <v>100</v>
      </c>
      <c r="D358">
        <v>300</v>
      </c>
      <c r="E358">
        <v>10</v>
      </c>
      <c r="F358">
        <v>10</v>
      </c>
      <c r="G358">
        <v>0.19999999999999993</v>
      </c>
      <c r="H358">
        <v>0.19999999999999993</v>
      </c>
      <c r="I358">
        <v>6473.616464955935</v>
      </c>
      <c r="J358">
        <v>64.744583344111575</v>
      </c>
      <c r="K358">
        <v>258.97833337644596</v>
      </c>
      <c r="L358">
        <v>3341.3864608213999</v>
      </c>
      <c r="M358" s="15">
        <f>I358-L358</f>
        <v>3132.2300041345352</v>
      </c>
      <c r="N358">
        <v>65.726545907547703</v>
      </c>
      <c r="O358" s="15">
        <f>N358-J358</f>
        <v>0.98196256343612731</v>
      </c>
      <c r="P358">
        <v>262.90618363019047</v>
      </c>
      <c r="Q358" s="15">
        <f>P358-K358</f>
        <v>3.9278502537445092</v>
      </c>
      <c r="R358">
        <v>16</v>
      </c>
      <c r="S358">
        <v>16</v>
      </c>
      <c r="T358">
        <v>16</v>
      </c>
      <c r="U358">
        <v>1796.1547361632004</v>
      </c>
      <c r="V358" s="15">
        <f>I358-U358</f>
        <v>4677.4617287927349</v>
      </c>
      <c r="W358">
        <v>64.869744112897763</v>
      </c>
      <c r="X358">
        <v>259.47897645159077</v>
      </c>
      <c r="Y358">
        <v>23.42</v>
      </c>
      <c r="Z358">
        <v>20.98</v>
      </c>
      <c r="AA358" s="15">
        <f>Z358-16</f>
        <v>4.9800000000000004</v>
      </c>
      <c r="AB358">
        <v>3.6</v>
      </c>
      <c r="AC358" s="15">
        <f>AB358-16</f>
        <v>-12.4</v>
      </c>
    </row>
    <row r="359" spans="1:29" x14ac:dyDescent="0.2">
      <c r="A359">
        <v>12</v>
      </c>
      <c r="C359">
        <v>300</v>
      </c>
      <c r="D359">
        <v>100</v>
      </c>
      <c r="E359">
        <v>10</v>
      </c>
      <c r="F359">
        <v>10</v>
      </c>
      <c r="G359">
        <v>0.19999999999999993</v>
      </c>
      <c r="H359">
        <v>0.79999999999999971</v>
      </c>
      <c r="I359">
        <v>6559.3094604507924</v>
      </c>
      <c r="J359">
        <v>159.04072352183803</v>
      </c>
      <c r="K359">
        <v>162.34223951903422</v>
      </c>
      <c r="L359">
        <v>3308.1766336634</v>
      </c>
      <c r="M359" s="15">
        <f t="shared" ref="M359:M360" si="110">I359-L359</f>
        <v>3251.1328267873923</v>
      </c>
      <c r="N359">
        <v>158.67584940202846</v>
      </c>
      <c r="O359" s="15">
        <f t="shared" ref="O359:O360" si="111">N359-J359</f>
        <v>-0.36487411980957063</v>
      </c>
      <c r="P359">
        <v>157.17424059971964</v>
      </c>
      <c r="Q359" s="15">
        <f t="shared" ref="Q359:Q360" si="112">P359-K359</f>
        <v>-5.1679989193145843</v>
      </c>
      <c r="R359">
        <v>16</v>
      </c>
      <c r="S359">
        <v>16</v>
      </c>
      <c r="T359">
        <v>16</v>
      </c>
      <c r="U359">
        <v>2690.2442878257989</v>
      </c>
      <c r="V359" s="15">
        <f t="shared" ref="V359:V360" si="113">I359-U359</f>
        <v>3869.0651726249935</v>
      </c>
      <c r="W359">
        <v>163.02312399508352</v>
      </c>
      <c r="X359">
        <v>162.78579515388211</v>
      </c>
      <c r="Y359">
        <v>23.22</v>
      </c>
      <c r="Z359">
        <v>12.44</v>
      </c>
      <c r="AA359" s="15">
        <f t="shared" si="108"/>
        <v>-3.5600000000000005</v>
      </c>
      <c r="AB359">
        <v>12.34</v>
      </c>
      <c r="AC359" s="15">
        <f t="shared" si="109"/>
        <v>-3.66</v>
      </c>
    </row>
    <row r="360" spans="1:29" x14ac:dyDescent="0.2">
      <c r="A360">
        <v>13</v>
      </c>
      <c r="C360">
        <v>300</v>
      </c>
      <c r="D360">
        <v>100</v>
      </c>
      <c r="E360">
        <v>10</v>
      </c>
      <c r="F360">
        <v>10</v>
      </c>
      <c r="G360">
        <v>0.19999999999999993</v>
      </c>
      <c r="H360">
        <v>0.19999999999999993</v>
      </c>
      <c r="I360">
        <v>6576.8557201619997</v>
      </c>
      <c r="J360">
        <v>64.728408187499625</v>
      </c>
      <c r="K360">
        <v>258.91363274999816</v>
      </c>
      <c r="L360">
        <v>3397.2497125932</v>
      </c>
      <c r="M360" s="15">
        <f t="shared" si="110"/>
        <v>3179.6060075687997</v>
      </c>
      <c r="N360">
        <v>64.201534821572949</v>
      </c>
      <c r="O360" s="15">
        <f t="shared" si="111"/>
        <v>-0.52687336592667577</v>
      </c>
      <c r="P360">
        <v>256.80613928629157</v>
      </c>
      <c r="Q360" s="15">
        <f t="shared" si="112"/>
        <v>-2.1074934637065894</v>
      </c>
      <c r="R360">
        <v>16</v>
      </c>
      <c r="S360">
        <v>16</v>
      </c>
      <c r="T360">
        <v>16</v>
      </c>
      <c r="U360">
        <v>1776.3294657049998</v>
      </c>
      <c r="V360" s="15">
        <f t="shared" si="113"/>
        <v>4800.5262544569996</v>
      </c>
      <c r="W360">
        <v>64.842813868934414</v>
      </c>
      <c r="X360">
        <v>259.37125547573731</v>
      </c>
      <c r="Y360">
        <v>23.04</v>
      </c>
      <c r="Z360">
        <v>2.94</v>
      </c>
      <c r="AA360" s="15">
        <f t="shared" si="108"/>
        <v>-13.06</v>
      </c>
      <c r="AB360">
        <v>22.02</v>
      </c>
      <c r="AC360" s="15">
        <f t="shared" si="109"/>
        <v>6.02</v>
      </c>
    </row>
    <row r="361" spans="1:29" x14ac:dyDescent="0.2">
      <c r="A361">
        <v>44</v>
      </c>
      <c r="C361">
        <v>100</v>
      </c>
      <c r="D361">
        <v>100</v>
      </c>
      <c r="E361">
        <v>10</v>
      </c>
      <c r="F361">
        <v>10</v>
      </c>
      <c r="G361">
        <v>0.19999999999999993</v>
      </c>
      <c r="H361">
        <v>0.79999999999999971</v>
      </c>
      <c r="I361">
        <v>3257.1120225881482</v>
      </c>
      <c r="J361">
        <v>163.73100695851508</v>
      </c>
      <c r="K361">
        <v>163.81272079167994</v>
      </c>
      <c r="L361">
        <v>1686.4093349784005</v>
      </c>
      <c r="M361" s="15">
        <f>I361-L361</f>
        <v>1570.7026876097477</v>
      </c>
      <c r="N361">
        <v>158.49049880953442</v>
      </c>
      <c r="O361" s="15">
        <f>N361-J361</f>
        <v>-5.2405081489806662</v>
      </c>
      <c r="P361">
        <v>161.76758254681516</v>
      </c>
      <c r="Q361" s="15">
        <f>P361-K361</f>
        <v>-2.0451382448647735</v>
      </c>
      <c r="R361">
        <v>16</v>
      </c>
      <c r="S361">
        <v>16</v>
      </c>
      <c r="T361">
        <v>16</v>
      </c>
      <c r="U361">
        <v>1352.1393424636003</v>
      </c>
      <c r="V361" s="15">
        <f>I361-U361</f>
        <v>1904.9726801245479</v>
      </c>
      <c r="W361">
        <v>164.66147951944657</v>
      </c>
      <c r="X361">
        <v>164.66665426249605</v>
      </c>
      <c r="Y361">
        <v>23.36</v>
      </c>
      <c r="Z361">
        <v>12.22</v>
      </c>
      <c r="AA361" s="15">
        <f>Z361-16</f>
        <v>-3.7799999999999994</v>
      </c>
      <c r="AB361">
        <v>12.42</v>
      </c>
      <c r="AC361" s="15">
        <f>AB361-16</f>
        <v>-3.58</v>
      </c>
    </row>
    <row r="362" spans="1:29" x14ac:dyDescent="0.2">
      <c r="A362">
        <v>45</v>
      </c>
      <c r="C362">
        <v>100</v>
      </c>
      <c r="D362">
        <v>100</v>
      </c>
      <c r="E362">
        <v>10</v>
      </c>
      <c r="F362">
        <v>10</v>
      </c>
      <c r="G362">
        <v>0.19999999999999993</v>
      </c>
      <c r="H362">
        <v>0.19999999999999993</v>
      </c>
      <c r="I362">
        <v>3254.4217465565434</v>
      </c>
      <c r="J362">
        <v>63.524953218680274</v>
      </c>
      <c r="K362">
        <v>254.09981287472081</v>
      </c>
      <c r="L362">
        <v>1714.2241653541996</v>
      </c>
      <c r="M362" s="15">
        <f>I362-L362</f>
        <v>1540.1975812023438</v>
      </c>
      <c r="N362">
        <v>64.471284652509851</v>
      </c>
      <c r="O362" s="15">
        <f>N362-J362</f>
        <v>0.94633143382957741</v>
      </c>
      <c r="P362">
        <v>257.88513861003912</v>
      </c>
      <c r="Q362" s="15">
        <f>P362-K362</f>
        <v>3.7853257353183096</v>
      </c>
      <c r="R362">
        <v>16</v>
      </c>
      <c r="S362">
        <v>16</v>
      </c>
      <c r="T362">
        <v>16</v>
      </c>
      <c r="U362">
        <v>1267.2639183393999</v>
      </c>
      <c r="V362" s="15">
        <f>I362-U362</f>
        <v>1987.1578282171436</v>
      </c>
      <c r="W362">
        <v>63.61919996187401</v>
      </c>
      <c r="X362">
        <v>254.47679984749561</v>
      </c>
      <c r="Y362">
        <v>24.12</v>
      </c>
      <c r="Z362">
        <v>11.7</v>
      </c>
      <c r="AA362" s="15">
        <f>Z362-16</f>
        <v>-4.3000000000000007</v>
      </c>
      <c r="AB362">
        <v>12.18</v>
      </c>
      <c r="AC362" s="15">
        <f>AB362-16</f>
        <v>-3.8200000000000003</v>
      </c>
    </row>
    <row r="363" spans="1:29" x14ac:dyDescent="0.2">
      <c r="A363">
        <v>24</v>
      </c>
      <c r="C363">
        <v>300</v>
      </c>
      <c r="D363">
        <v>300</v>
      </c>
      <c r="E363">
        <v>30</v>
      </c>
      <c r="F363">
        <v>10</v>
      </c>
      <c r="G363">
        <v>0.19999999999999993</v>
      </c>
      <c r="H363">
        <v>0.79999999999999971</v>
      </c>
      <c r="I363">
        <v>9604.8262654999671</v>
      </c>
      <c r="J363">
        <v>222.07200848032863</v>
      </c>
      <c r="K363">
        <v>416.02125651960733</v>
      </c>
      <c r="L363">
        <v>5056.4591723297981</v>
      </c>
      <c r="M363" s="15">
        <f t="shared" ref="M363:M364" si="114">I363-L363</f>
        <v>4548.367093170169</v>
      </c>
      <c r="N363">
        <v>227.36202949822237</v>
      </c>
      <c r="O363" s="15">
        <f t="shared" ref="O363:O364" si="115">N363-J363</f>
        <v>5.2900210178937357</v>
      </c>
      <c r="P363">
        <v>419.26842771794247</v>
      </c>
      <c r="Q363" s="15">
        <f t="shared" ref="Q363:Q364" si="116">P363-K363</f>
        <v>3.2471711983351383</v>
      </c>
      <c r="R363">
        <v>16</v>
      </c>
      <c r="S363">
        <v>16</v>
      </c>
      <c r="T363">
        <v>16</v>
      </c>
      <c r="U363">
        <v>3817.4040834626003</v>
      </c>
      <c r="V363" s="15">
        <f t="shared" ref="V363:V364" si="117">I363-U363</f>
        <v>5787.4221820373668</v>
      </c>
      <c r="W363">
        <v>222.73685826180349</v>
      </c>
      <c r="X363">
        <v>426.23862789766901</v>
      </c>
      <c r="Y363">
        <v>24.22</v>
      </c>
      <c r="Z363">
        <v>12.22</v>
      </c>
      <c r="AA363" s="15">
        <f t="shared" ref="AA363:AA368" si="118">Z363-16</f>
        <v>-3.7799999999999994</v>
      </c>
      <c r="AB363">
        <v>11.56</v>
      </c>
      <c r="AC363" s="15">
        <f t="shared" ref="AC363:AC368" si="119">AB363-16</f>
        <v>-4.4399999999999995</v>
      </c>
    </row>
    <row r="364" spans="1:29" x14ac:dyDescent="0.2">
      <c r="A364">
        <v>25</v>
      </c>
      <c r="C364">
        <v>300</v>
      </c>
      <c r="D364">
        <v>300</v>
      </c>
      <c r="E364">
        <v>30</v>
      </c>
      <c r="F364">
        <v>10</v>
      </c>
      <c r="G364">
        <v>0.19999999999999993</v>
      </c>
      <c r="H364">
        <v>0.19999999999999993</v>
      </c>
      <c r="I364">
        <v>9634.9194976600629</v>
      </c>
      <c r="J364">
        <v>127.3546043944238</v>
      </c>
      <c r="K364">
        <v>509.4184175776968</v>
      </c>
      <c r="L364">
        <v>5096.9619418772018</v>
      </c>
      <c r="M364" s="15">
        <f t="shared" si="114"/>
        <v>4537.9575557828612</v>
      </c>
      <c r="N364">
        <v>124.70980151273839</v>
      </c>
      <c r="O364" s="15">
        <f t="shared" si="115"/>
        <v>-2.6448028816854077</v>
      </c>
      <c r="P364">
        <v>498.83920605095489</v>
      </c>
      <c r="Q364" s="15">
        <f t="shared" si="116"/>
        <v>-10.579211526741915</v>
      </c>
      <c r="R364">
        <v>16</v>
      </c>
      <c r="S364">
        <v>16</v>
      </c>
      <c r="T364">
        <v>16</v>
      </c>
      <c r="U364">
        <v>2977.0402073724017</v>
      </c>
      <c r="V364" s="15">
        <f t="shared" si="117"/>
        <v>6657.8792902876612</v>
      </c>
      <c r="W364">
        <v>127.71482570461517</v>
      </c>
      <c r="X364">
        <v>510.85930281846203</v>
      </c>
      <c r="Y364">
        <v>30</v>
      </c>
      <c r="Z364">
        <v>15.66</v>
      </c>
      <c r="AA364" s="15">
        <f t="shared" si="118"/>
        <v>-0.33999999999999986</v>
      </c>
      <c r="AB364">
        <v>2.34</v>
      </c>
      <c r="AC364" s="15">
        <f t="shared" si="119"/>
        <v>-13.66</v>
      </c>
    </row>
    <row r="365" spans="1:29" x14ac:dyDescent="0.2">
      <c r="A365">
        <v>60</v>
      </c>
      <c r="C365">
        <v>100</v>
      </c>
      <c r="D365">
        <v>100</v>
      </c>
      <c r="E365">
        <v>30</v>
      </c>
      <c r="F365">
        <v>10</v>
      </c>
      <c r="G365">
        <v>0.19999999999999993</v>
      </c>
      <c r="H365">
        <v>0.79999999999999971</v>
      </c>
      <c r="I365">
        <v>3224.0948375551707</v>
      </c>
      <c r="J365">
        <v>229.63954514735104</v>
      </c>
      <c r="K365">
        <v>422.88845528775403</v>
      </c>
      <c r="L365">
        <v>1708.1102087521999</v>
      </c>
      <c r="M365" s="15">
        <f>I365-L365</f>
        <v>1515.9846288029707</v>
      </c>
      <c r="N365">
        <v>225.22226322005153</v>
      </c>
      <c r="O365" s="15">
        <f>N365-J365</f>
        <v>-4.4172819272995127</v>
      </c>
      <c r="P365">
        <v>418.78121959898732</v>
      </c>
      <c r="Q365" s="15">
        <f>P365-K365</f>
        <v>-4.107235688766707</v>
      </c>
      <c r="R365">
        <v>16</v>
      </c>
      <c r="S365">
        <v>16</v>
      </c>
      <c r="T365">
        <v>16</v>
      </c>
      <c r="U365">
        <v>1368.0266590534002</v>
      </c>
      <c r="V365" s="15">
        <f>I365-U365</f>
        <v>1856.0681785017705</v>
      </c>
      <c r="W365">
        <v>230.12892891826593</v>
      </c>
      <c r="X365">
        <v>431.40567017924377</v>
      </c>
      <c r="Y365">
        <v>23.36</v>
      </c>
      <c r="Z365">
        <v>12.34</v>
      </c>
      <c r="AA365" s="15">
        <f>Z365-16</f>
        <v>-3.66</v>
      </c>
      <c r="AB365">
        <v>12.3</v>
      </c>
      <c r="AC365" s="15">
        <f>AB365-16</f>
        <v>-3.6999999999999993</v>
      </c>
    </row>
    <row r="366" spans="1:29" x14ac:dyDescent="0.2">
      <c r="A366">
        <v>61</v>
      </c>
      <c r="C366">
        <v>100</v>
      </c>
      <c r="D366">
        <v>100</v>
      </c>
      <c r="E366">
        <v>30</v>
      </c>
      <c r="F366">
        <v>10</v>
      </c>
      <c r="G366">
        <v>0.19999999999999993</v>
      </c>
      <c r="H366">
        <v>0.19999999999999993</v>
      </c>
      <c r="I366">
        <v>3175.2895870373923</v>
      </c>
      <c r="J366">
        <v>127.36450833446608</v>
      </c>
      <c r="K366">
        <v>509.45803333786563</v>
      </c>
      <c r="L366">
        <v>1697.6507659643999</v>
      </c>
      <c r="M366" s="15">
        <f>I366-L366</f>
        <v>1477.6388210729924</v>
      </c>
      <c r="N366">
        <v>128.4442995314653</v>
      </c>
      <c r="O366" s="15">
        <f>N366-J366</f>
        <v>1.0797911969992242</v>
      </c>
      <c r="P366">
        <v>513.77719812586247</v>
      </c>
      <c r="Q366" s="15">
        <f>P366-K366</f>
        <v>4.31916478799684</v>
      </c>
      <c r="R366">
        <v>16</v>
      </c>
      <c r="S366">
        <v>16</v>
      </c>
      <c r="T366">
        <v>16</v>
      </c>
      <c r="U366">
        <v>925.59827757319988</v>
      </c>
      <c r="V366" s="15">
        <f>I366-U366</f>
        <v>2249.6913094641923</v>
      </c>
      <c r="W366">
        <v>127.76367499632578</v>
      </c>
      <c r="X366">
        <v>511.05469998530447</v>
      </c>
      <c r="Y366">
        <v>30.72</v>
      </c>
      <c r="Z366">
        <v>15.22</v>
      </c>
      <c r="AA366" s="15">
        <f>Z366-16</f>
        <v>-0.77999999999999936</v>
      </c>
      <c r="AB366">
        <v>2.06</v>
      </c>
      <c r="AC366" s="15">
        <f>AB366-16</f>
        <v>-13.94</v>
      </c>
    </row>
    <row r="367" spans="1:29" x14ac:dyDescent="0.2">
      <c r="A367">
        <v>28</v>
      </c>
      <c r="C367">
        <v>300</v>
      </c>
      <c r="D367">
        <v>100</v>
      </c>
      <c r="E367">
        <v>30</v>
      </c>
      <c r="F367">
        <v>10</v>
      </c>
      <c r="G367">
        <v>0.19999999999999993</v>
      </c>
      <c r="H367">
        <v>0.79999999999999971</v>
      </c>
      <c r="I367">
        <v>6498.1463580510017</v>
      </c>
      <c r="J367">
        <v>222.34773593164107</v>
      </c>
      <c r="K367">
        <v>418.48967198225006</v>
      </c>
      <c r="L367">
        <v>3248.2610661606009</v>
      </c>
      <c r="M367" s="15">
        <f t="shared" ref="M367:M368" si="120">I367-L367</f>
        <v>3249.8852918904008</v>
      </c>
      <c r="N367">
        <v>223.47980902933719</v>
      </c>
      <c r="O367" s="15">
        <f t="shared" ref="O367:O368" si="121">N367-J367</f>
        <v>1.1320730976961215</v>
      </c>
      <c r="P367">
        <v>410.24099211873437</v>
      </c>
      <c r="Q367" s="15">
        <f t="shared" ref="Q367:Q368" si="122">P367-K367</f>
        <v>-8.2486798635156902</v>
      </c>
      <c r="R367">
        <v>16</v>
      </c>
      <c r="S367">
        <v>16</v>
      </c>
      <c r="T367">
        <v>16</v>
      </c>
      <c r="U367">
        <v>2657.3869547611998</v>
      </c>
      <c r="V367" s="15">
        <f t="shared" ref="V367:V368" si="123">I367-U367</f>
        <v>3840.7594032898019</v>
      </c>
      <c r="W367">
        <v>223.39896095001959</v>
      </c>
      <c r="X367">
        <v>420.61719635709358</v>
      </c>
      <c r="Y367">
        <v>23.76</v>
      </c>
      <c r="Z367">
        <v>12.44</v>
      </c>
      <c r="AA367" s="15">
        <f t="shared" si="118"/>
        <v>-3.5600000000000005</v>
      </c>
      <c r="AB367">
        <v>11.8</v>
      </c>
      <c r="AC367" s="15">
        <f t="shared" si="119"/>
        <v>-4.1999999999999993</v>
      </c>
    </row>
    <row r="368" spans="1:29" x14ac:dyDescent="0.2">
      <c r="A368">
        <v>29</v>
      </c>
      <c r="C368">
        <v>300</v>
      </c>
      <c r="D368">
        <v>100</v>
      </c>
      <c r="E368">
        <v>30</v>
      </c>
      <c r="F368">
        <v>10</v>
      </c>
      <c r="G368">
        <v>0.19999999999999996</v>
      </c>
      <c r="H368">
        <v>0.19999999999999996</v>
      </c>
      <c r="I368">
        <v>6452.5732332371836</v>
      </c>
      <c r="J368">
        <v>127.79026989041411</v>
      </c>
      <c r="K368">
        <v>511.1610795616578</v>
      </c>
      <c r="L368">
        <v>3325.0872163873473</v>
      </c>
      <c r="M368" s="15">
        <f t="shared" si="120"/>
        <v>3127.4860168498362</v>
      </c>
      <c r="N368">
        <v>126.88758813466035</v>
      </c>
      <c r="O368" s="15">
        <f t="shared" si="121"/>
        <v>-0.90268175575376119</v>
      </c>
      <c r="P368">
        <v>507.55035253864264</v>
      </c>
      <c r="Q368" s="15">
        <f t="shared" si="122"/>
        <v>-3.6107270230151585</v>
      </c>
      <c r="R368">
        <v>16</v>
      </c>
      <c r="S368">
        <v>16</v>
      </c>
      <c r="T368">
        <v>16</v>
      </c>
      <c r="U368">
        <v>2565.0500058999996</v>
      </c>
      <c r="V368" s="15">
        <f t="shared" si="123"/>
        <v>3887.5232273371839</v>
      </c>
      <c r="W368">
        <v>128.01168615656476</v>
      </c>
      <c r="X368">
        <v>512.04674462626042</v>
      </c>
      <c r="Y368">
        <v>24.938775510204081</v>
      </c>
      <c r="Z368">
        <v>12.510204081632653</v>
      </c>
      <c r="AA368" s="15">
        <f t="shared" si="118"/>
        <v>-3.4897959183673475</v>
      </c>
      <c r="AB368">
        <v>10.551020408163266</v>
      </c>
      <c r="AC368" s="15">
        <f t="shared" si="119"/>
        <v>-5.4489795918367339</v>
      </c>
    </row>
    <row r="369" spans="1:29" x14ac:dyDescent="0.2">
      <c r="A369">
        <v>56</v>
      </c>
      <c r="C369">
        <v>100</v>
      </c>
      <c r="D369">
        <v>300</v>
      </c>
      <c r="E369">
        <v>30</v>
      </c>
      <c r="F369">
        <v>10</v>
      </c>
      <c r="G369">
        <v>0.19999999999999993</v>
      </c>
      <c r="H369">
        <v>0.79999999999999971</v>
      </c>
      <c r="I369">
        <v>6454.9578286399083</v>
      </c>
      <c r="J369">
        <v>229.75210694626935</v>
      </c>
      <c r="K369">
        <v>422.97964010969093</v>
      </c>
      <c r="L369">
        <v>3342.5889052573989</v>
      </c>
      <c r="M369" s="15">
        <f t="shared" ref="M369:M386" si="124">I369-L369</f>
        <v>3112.3689233825094</v>
      </c>
      <c r="N369">
        <v>228.0850069169168</v>
      </c>
      <c r="O369" s="15">
        <f t="shared" ref="O369:O386" si="125">N369-J369</f>
        <v>-1.6671000293525537</v>
      </c>
      <c r="P369">
        <v>418.39979278783022</v>
      </c>
      <c r="Q369" s="15">
        <f t="shared" ref="Q369:Q386" si="126">P369-K369</f>
        <v>-4.5798473218607114</v>
      </c>
      <c r="R369">
        <v>16</v>
      </c>
      <c r="S369">
        <v>16</v>
      </c>
      <c r="T369">
        <v>16</v>
      </c>
      <c r="U369">
        <v>2165.7069485020002</v>
      </c>
      <c r="V369" s="15">
        <f t="shared" ref="V369:V386" si="127">I369-U369</f>
        <v>4289.2508801379081</v>
      </c>
      <c r="W369">
        <v>230.06782010906318</v>
      </c>
      <c r="X369">
        <v>699.56220988995153</v>
      </c>
      <c r="Y369">
        <v>20.52</v>
      </c>
      <c r="Z369">
        <v>22.04</v>
      </c>
      <c r="AA369" s="15">
        <f t="shared" ref="AA369:AA386" si="128">Z369-16</f>
        <v>6.0399999999999991</v>
      </c>
      <c r="AB369">
        <v>5.44</v>
      </c>
      <c r="AC369" s="15">
        <f t="shared" ref="AC369:AC386" si="129">AB369-16</f>
        <v>-10.559999999999999</v>
      </c>
    </row>
    <row r="370" spans="1:29" x14ac:dyDescent="0.2">
      <c r="A370">
        <v>57</v>
      </c>
      <c r="C370">
        <v>100</v>
      </c>
      <c r="D370">
        <v>300</v>
      </c>
      <c r="E370">
        <v>30</v>
      </c>
      <c r="F370">
        <v>10</v>
      </c>
      <c r="G370">
        <v>0.19999999999999993</v>
      </c>
      <c r="H370">
        <v>0.19999999999999993</v>
      </c>
      <c r="I370">
        <v>6551.1716114738665</v>
      </c>
      <c r="J370">
        <v>129.19272170381171</v>
      </c>
      <c r="K370">
        <v>516.77088681524856</v>
      </c>
      <c r="L370">
        <v>3372.001816818401</v>
      </c>
      <c r="M370" s="15">
        <f t="shared" si="124"/>
        <v>3179.1697946554655</v>
      </c>
      <c r="N370">
        <v>127.55755628659986</v>
      </c>
      <c r="O370" s="15">
        <f t="shared" si="125"/>
        <v>-1.6351654172118515</v>
      </c>
      <c r="P370">
        <v>510.2302251464007</v>
      </c>
      <c r="Q370" s="15">
        <f t="shared" si="126"/>
        <v>-6.5406616688478607</v>
      </c>
      <c r="R370">
        <v>16</v>
      </c>
      <c r="S370">
        <v>16</v>
      </c>
      <c r="T370">
        <v>16</v>
      </c>
      <c r="U370">
        <v>985.37994742900003</v>
      </c>
      <c r="V370" s="15">
        <f t="shared" si="127"/>
        <v>5565.7916640448666</v>
      </c>
      <c r="W370">
        <v>129.62014318855205</v>
      </c>
      <c r="X370">
        <v>518.48057275420945</v>
      </c>
      <c r="Y370">
        <v>30.84</v>
      </c>
      <c r="Z370">
        <v>16.54</v>
      </c>
      <c r="AA370" s="15">
        <f t="shared" si="128"/>
        <v>0.53999999999999915</v>
      </c>
      <c r="AB370">
        <v>0.62</v>
      </c>
      <c r="AC370" s="15">
        <f t="shared" si="129"/>
        <v>-15.38</v>
      </c>
    </row>
    <row r="371" spans="1:29" x14ac:dyDescent="0.2">
      <c r="A371">
        <v>62</v>
      </c>
      <c r="C371">
        <v>100</v>
      </c>
      <c r="D371">
        <v>100</v>
      </c>
      <c r="E371">
        <v>30</v>
      </c>
      <c r="F371">
        <v>30</v>
      </c>
      <c r="G371">
        <v>0.19999999999999993</v>
      </c>
      <c r="H371">
        <v>0.79999999999999971</v>
      </c>
      <c r="I371">
        <v>3174.2064902103275</v>
      </c>
      <c r="J371">
        <v>479.7076027826219</v>
      </c>
      <c r="K371">
        <v>479.95141107035749</v>
      </c>
      <c r="L371">
        <v>1681.677398093</v>
      </c>
      <c r="M371" s="15">
        <f t="shared" si="124"/>
        <v>1492.5290921173275</v>
      </c>
      <c r="N371">
        <v>485.65097674099184</v>
      </c>
      <c r="O371" s="15">
        <f t="shared" si="125"/>
        <v>5.9433739583699321</v>
      </c>
      <c r="P371">
        <v>487.88321696997212</v>
      </c>
      <c r="Q371" s="15">
        <f t="shared" si="126"/>
        <v>7.9318058996146306</v>
      </c>
      <c r="R371">
        <v>16</v>
      </c>
      <c r="S371">
        <v>16</v>
      </c>
      <c r="T371">
        <v>16</v>
      </c>
      <c r="U371">
        <v>1301.4478409813998</v>
      </c>
      <c r="V371" s="15">
        <f t="shared" si="127"/>
        <v>1872.7586492289277</v>
      </c>
      <c r="W371">
        <v>482.25895839402779</v>
      </c>
      <c r="X371">
        <v>483.1377076017601</v>
      </c>
      <c r="Y371">
        <v>23.62</v>
      </c>
      <c r="Z371">
        <v>12.26</v>
      </c>
      <c r="AA371" s="15">
        <f t="shared" si="128"/>
        <v>-3.74</v>
      </c>
      <c r="AB371">
        <v>12.12</v>
      </c>
      <c r="AC371" s="15">
        <f t="shared" si="129"/>
        <v>-3.8800000000000008</v>
      </c>
    </row>
    <row r="372" spans="1:29" x14ac:dyDescent="0.2">
      <c r="A372">
        <v>63</v>
      </c>
      <c r="C372">
        <v>100</v>
      </c>
      <c r="D372">
        <v>100</v>
      </c>
      <c r="E372">
        <v>30</v>
      </c>
      <c r="F372">
        <v>30</v>
      </c>
      <c r="G372">
        <v>0.19999999999999993</v>
      </c>
      <c r="H372">
        <v>0.19999999999999993</v>
      </c>
      <c r="I372">
        <v>3197.8849032653052</v>
      </c>
      <c r="J372">
        <v>190.38025869816695</v>
      </c>
      <c r="K372">
        <v>761.52103479266952</v>
      </c>
      <c r="L372">
        <v>1663.8519018375996</v>
      </c>
      <c r="M372" s="15">
        <f t="shared" si="124"/>
        <v>1534.0330014277056</v>
      </c>
      <c r="N372">
        <v>194.97199777064409</v>
      </c>
      <c r="O372" s="15">
        <f t="shared" si="125"/>
        <v>4.5917390724771394</v>
      </c>
      <c r="P372">
        <v>779.88799108257808</v>
      </c>
      <c r="Q372" s="15">
        <f t="shared" si="126"/>
        <v>18.366956289908558</v>
      </c>
      <c r="R372">
        <v>16</v>
      </c>
      <c r="S372">
        <v>16</v>
      </c>
      <c r="T372">
        <v>16</v>
      </c>
      <c r="U372">
        <v>1241.4648001945998</v>
      </c>
      <c r="V372" s="15">
        <f t="shared" si="127"/>
        <v>1956.4201030707054</v>
      </c>
      <c r="W372">
        <v>190.72216671236788</v>
      </c>
      <c r="X372">
        <v>762.88866684947322</v>
      </c>
      <c r="Y372">
        <v>24.22</v>
      </c>
      <c r="Z372">
        <v>12.6</v>
      </c>
      <c r="AA372" s="15">
        <f t="shared" si="128"/>
        <v>-3.4000000000000004</v>
      </c>
      <c r="AB372">
        <v>11.18</v>
      </c>
      <c r="AC372" s="15">
        <f t="shared" si="129"/>
        <v>-4.82</v>
      </c>
    </row>
    <row r="373" spans="1:29" x14ac:dyDescent="0.2">
      <c r="A373">
        <v>10</v>
      </c>
      <c r="C373">
        <v>300</v>
      </c>
      <c r="D373">
        <v>300</v>
      </c>
      <c r="E373">
        <v>10</v>
      </c>
      <c r="F373">
        <v>30</v>
      </c>
      <c r="G373">
        <v>0.19999999999999993</v>
      </c>
      <c r="H373">
        <v>0.79999999999999971</v>
      </c>
      <c r="I373">
        <v>9625.0200617402388</v>
      </c>
      <c r="J373">
        <v>404.94616882359406</v>
      </c>
      <c r="K373">
        <v>219.87906356130145</v>
      </c>
      <c r="L373">
        <v>4990.4703305249996</v>
      </c>
      <c r="M373" s="15">
        <f t="shared" si="124"/>
        <v>4634.5497312152393</v>
      </c>
      <c r="N373">
        <v>419.20702450905009</v>
      </c>
      <c r="O373" s="15">
        <f t="shared" si="125"/>
        <v>14.260855685456022</v>
      </c>
      <c r="P373">
        <v>227.18917845550899</v>
      </c>
      <c r="Q373" s="15">
        <f t="shared" si="126"/>
        <v>7.310114894207544</v>
      </c>
      <c r="R373">
        <v>16</v>
      </c>
      <c r="S373">
        <v>16</v>
      </c>
      <c r="T373">
        <v>16</v>
      </c>
      <c r="U373">
        <v>3766.4175061716001</v>
      </c>
      <c r="V373" s="15">
        <f t="shared" si="127"/>
        <v>5858.6025555686392</v>
      </c>
      <c r="W373">
        <v>415.59176088015033</v>
      </c>
      <c r="X373">
        <v>220.4202352641758</v>
      </c>
      <c r="Y373">
        <v>24.2</v>
      </c>
      <c r="Z373">
        <v>11.64</v>
      </c>
      <c r="AA373" s="15">
        <f t="shared" si="128"/>
        <v>-4.3599999999999994</v>
      </c>
      <c r="AB373">
        <v>12.16</v>
      </c>
      <c r="AC373" s="15">
        <f t="shared" si="129"/>
        <v>-3.84</v>
      </c>
    </row>
    <row r="374" spans="1:29" x14ac:dyDescent="0.2">
      <c r="A374">
        <v>11</v>
      </c>
      <c r="C374">
        <v>300</v>
      </c>
      <c r="D374">
        <v>300</v>
      </c>
      <c r="E374">
        <v>10</v>
      </c>
      <c r="F374">
        <v>30</v>
      </c>
      <c r="G374">
        <v>0.19999999999999993</v>
      </c>
      <c r="H374">
        <v>0.19999999999999993</v>
      </c>
      <c r="I374">
        <v>9610.4520787218789</v>
      </c>
      <c r="J374">
        <v>128.22972904739055</v>
      </c>
      <c r="K374">
        <v>512.91891618956333</v>
      </c>
      <c r="L374">
        <v>5022.2413216503992</v>
      </c>
      <c r="M374" s="15">
        <f t="shared" si="124"/>
        <v>4588.2107570714797</v>
      </c>
      <c r="N374">
        <v>128.74633413573213</v>
      </c>
      <c r="O374" s="15">
        <f t="shared" si="125"/>
        <v>0.51660508834157781</v>
      </c>
      <c r="P374">
        <v>514.98533654293044</v>
      </c>
      <c r="Q374" s="15">
        <f t="shared" si="126"/>
        <v>2.0664203533671071</v>
      </c>
      <c r="R374">
        <v>16</v>
      </c>
      <c r="S374">
        <v>16</v>
      </c>
      <c r="T374">
        <v>16</v>
      </c>
      <c r="U374">
        <v>2814.4259059866004</v>
      </c>
      <c r="V374" s="15">
        <f t="shared" si="127"/>
        <v>6796.026172735279</v>
      </c>
      <c r="W374">
        <v>128.59911981398633</v>
      </c>
      <c r="X374">
        <v>514.39647925594704</v>
      </c>
      <c r="Y374">
        <v>30.22</v>
      </c>
      <c r="Z374">
        <v>2.2999999999999998</v>
      </c>
      <c r="AA374" s="15">
        <f t="shared" si="128"/>
        <v>-13.7</v>
      </c>
      <c r="AB374">
        <v>15.48</v>
      </c>
      <c r="AC374" s="15">
        <f t="shared" si="129"/>
        <v>-0.51999999999999957</v>
      </c>
    </row>
    <row r="375" spans="1:29" x14ac:dyDescent="0.2">
      <c r="A375">
        <v>14</v>
      </c>
      <c r="C375">
        <v>300</v>
      </c>
      <c r="D375">
        <v>100</v>
      </c>
      <c r="E375">
        <v>10</v>
      </c>
      <c r="F375">
        <v>30</v>
      </c>
      <c r="G375">
        <v>0.19999999999999993</v>
      </c>
      <c r="H375">
        <v>0.79999999999999971</v>
      </c>
      <c r="I375">
        <v>6551.5640908332543</v>
      </c>
      <c r="J375">
        <v>421.23796734730428</v>
      </c>
      <c r="K375">
        <v>227.15694308406685</v>
      </c>
      <c r="L375">
        <v>3351.7817325053988</v>
      </c>
      <c r="M375" s="15">
        <f t="shared" si="124"/>
        <v>3199.7823583278555</v>
      </c>
      <c r="N375">
        <v>419.24185549898209</v>
      </c>
      <c r="O375" s="15">
        <f t="shared" si="125"/>
        <v>-1.9961118483221867</v>
      </c>
      <c r="P375">
        <v>224.95473609920174</v>
      </c>
      <c r="Q375" s="15">
        <f t="shared" si="126"/>
        <v>-2.2022069848651142</v>
      </c>
      <c r="R375">
        <v>16</v>
      </c>
      <c r="S375">
        <v>16</v>
      </c>
      <c r="T375">
        <v>16</v>
      </c>
      <c r="U375">
        <v>2129.3963748523993</v>
      </c>
      <c r="V375" s="15">
        <f t="shared" si="127"/>
        <v>4422.1677159808551</v>
      </c>
      <c r="W375">
        <v>681.46981714361709</v>
      </c>
      <c r="X375">
        <v>227.55845743311497</v>
      </c>
      <c r="Y375">
        <v>20.68</v>
      </c>
      <c r="Z375">
        <v>5.7</v>
      </c>
      <c r="AA375" s="15">
        <f t="shared" si="128"/>
        <v>-10.3</v>
      </c>
      <c r="AB375">
        <v>21.62</v>
      </c>
      <c r="AC375" s="15">
        <f t="shared" si="129"/>
        <v>5.620000000000001</v>
      </c>
    </row>
    <row r="376" spans="1:29" x14ac:dyDescent="0.2">
      <c r="A376">
        <v>15</v>
      </c>
      <c r="C376">
        <v>300</v>
      </c>
      <c r="D376">
        <v>100</v>
      </c>
      <c r="E376">
        <v>10</v>
      </c>
      <c r="F376">
        <v>30</v>
      </c>
      <c r="G376">
        <v>0.19999999999999993</v>
      </c>
      <c r="H376">
        <v>0.19999999999999993</v>
      </c>
      <c r="I376">
        <v>6443.5580059990889</v>
      </c>
      <c r="J376">
        <v>131.28093024094804</v>
      </c>
      <c r="K376">
        <v>525.12372096379363</v>
      </c>
      <c r="L376">
        <v>3274.044113866199</v>
      </c>
      <c r="M376" s="15">
        <f t="shared" si="124"/>
        <v>3169.5138921328899</v>
      </c>
      <c r="N376">
        <v>131.09777413461205</v>
      </c>
      <c r="O376" s="15">
        <f t="shared" si="125"/>
        <v>-0.18315610633598567</v>
      </c>
      <c r="P376">
        <v>524.39109653844946</v>
      </c>
      <c r="Q376" s="15">
        <f t="shared" si="126"/>
        <v>-0.73262442534417005</v>
      </c>
      <c r="R376">
        <v>16</v>
      </c>
      <c r="S376">
        <v>16</v>
      </c>
      <c r="T376">
        <v>16</v>
      </c>
      <c r="U376">
        <v>990.10098343659979</v>
      </c>
      <c r="V376" s="15">
        <f t="shared" si="127"/>
        <v>5453.4570225624893</v>
      </c>
      <c r="W376">
        <v>131.76331261884138</v>
      </c>
      <c r="X376">
        <v>527.05325047536678</v>
      </c>
      <c r="Y376">
        <v>30.88</v>
      </c>
      <c r="Z376">
        <v>0.62</v>
      </c>
      <c r="AA376" s="15">
        <f t="shared" si="128"/>
        <v>-15.38</v>
      </c>
      <c r="AB376">
        <v>16.5</v>
      </c>
      <c r="AC376" s="15">
        <f t="shared" si="129"/>
        <v>0.5</v>
      </c>
    </row>
    <row r="377" spans="1:29" x14ac:dyDescent="0.2">
      <c r="A377">
        <v>42</v>
      </c>
      <c r="C377">
        <v>100</v>
      </c>
      <c r="D377">
        <v>300</v>
      </c>
      <c r="E377">
        <v>10</v>
      </c>
      <c r="F377">
        <v>30</v>
      </c>
      <c r="G377">
        <v>0.19999999999999993</v>
      </c>
      <c r="H377">
        <v>0.79999999999999971</v>
      </c>
      <c r="I377">
        <v>6437.1231409284073</v>
      </c>
      <c r="J377">
        <v>416.63664643181596</v>
      </c>
      <c r="K377">
        <v>227.74939741036539</v>
      </c>
      <c r="L377">
        <v>3193.3877869123999</v>
      </c>
      <c r="M377" s="15">
        <f t="shared" si="124"/>
        <v>3243.7353540160075</v>
      </c>
      <c r="N377">
        <v>417.44112500143206</v>
      </c>
      <c r="O377" s="15">
        <f t="shared" si="125"/>
        <v>0.80447856961609432</v>
      </c>
      <c r="P377">
        <v>223.91182981113704</v>
      </c>
      <c r="Q377" s="15">
        <f t="shared" si="126"/>
        <v>-3.8375675992283504</v>
      </c>
      <c r="R377">
        <v>16</v>
      </c>
      <c r="S377">
        <v>16</v>
      </c>
      <c r="T377">
        <v>16</v>
      </c>
      <c r="U377">
        <v>2540.6056629103996</v>
      </c>
      <c r="V377" s="15">
        <f t="shared" si="127"/>
        <v>3896.5174780180078</v>
      </c>
      <c r="W377">
        <v>418.85322316184977</v>
      </c>
      <c r="X377">
        <v>229.05143907466237</v>
      </c>
      <c r="Y377">
        <v>23.44</v>
      </c>
      <c r="Z377">
        <v>12.52</v>
      </c>
      <c r="AA377" s="15">
        <f t="shared" si="128"/>
        <v>-3.4800000000000004</v>
      </c>
      <c r="AB377">
        <v>12.04</v>
      </c>
      <c r="AC377" s="15">
        <f t="shared" si="129"/>
        <v>-3.9600000000000009</v>
      </c>
    </row>
    <row r="378" spans="1:29" x14ac:dyDescent="0.2">
      <c r="A378">
        <v>43</v>
      </c>
      <c r="C378">
        <v>100</v>
      </c>
      <c r="D378">
        <v>300</v>
      </c>
      <c r="E378">
        <v>10</v>
      </c>
      <c r="F378">
        <v>30</v>
      </c>
      <c r="G378">
        <v>0.19999999999999993</v>
      </c>
      <c r="H378">
        <v>0.19999999999999993</v>
      </c>
      <c r="I378">
        <v>6418.6109833702139</v>
      </c>
      <c r="J378">
        <v>129.72972309510561</v>
      </c>
      <c r="K378">
        <v>518.91889238042404</v>
      </c>
      <c r="L378">
        <v>3356.6127605583997</v>
      </c>
      <c r="M378" s="15">
        <f t="shared" si="124"/>
        <v>3061.9982228118142</v>
      </c>
      <c r="N378">
        <v>129.0745964984763</v>
      </c>
      <c r="O378" s="15">
        <f t="shared" si="125"/>
        <v>-0.65512659662931583</v>
      </c>
      <c r="P378">
        <v>516.29838599390666</v>
      </c>
      <c r="Q378" s="15">
        <f t="shared" si="126"/>
        <v>-2.620506386517377</v>
      </c>
      <c r="R378">
        <v>16</v>
      </c>
      <c r="S378">
        <v>16</v>
      </c>
      <c r="T378">
        <v>16</v>
      </c>
      <c r="U378">
        <v>2574.5007356803994</v>
      </c>
      <c r="V378" s="15">
        <f t="shared" si="127"/>
        <v>3844.1102476898145</v>
      </c>
      <c r="W378">
        <v>129.89457969007569</v>
      </c>
      <c r="X378">
        <v>519.5783187603048</v>
      </c>
      <c r="Y378">
        <v>24.74</v>
      </c>
      <c r="Z378">
        <v>11.04</v>
      </c>
      <c r="AA378" s="15">
        <f t="shared" si="128"/>
        <v>-4.9600000000000009</v>
      </c>
      <c r="AB378">
        <v>12.22</v>
      </c>
      <c r="AC378" s="15">
        <f t="shared" si="129"/>
        <v>-3.7799999999999994</v>
      </c>
    </row>
    <row r="379" spans="1:29" x14ac:dyDescent="0.2">
      <c r="A379">
        <v>46</v>
      </c>
      <c r="C379">
        <v>100</v>
      </c>
      <c r="D379">
        <v>100</v>
      </c>
      <c r="E379">
        <v>10</v>
      </c>
      <c r="F379">
        <v>30</v>
      </c>
      <c r="G379">
        <v>0.19999999999999993</v>
      </c>
      <c r="H379">
        <v>0.79999999999999971</v>
      </c>
      <c r="I379">
        <v>3207.7227683487909</v>
      </c>
      <c r="J379">
        <v>419.02713837568581</v>
      </c>
      <c r="K379">
        <v>223.4673513788301</v>
      </c>
      <c r="L379">
        <v>1703.0078100412002</v>
      </c>
      <c r="M379" s="15">
        <f t="shared" si="124"/>
        <v>1504.7149583075907</v>
      </c>
      <c r="N379">
        <v>405.54969644283085</v>
      </c>
      <c r="O379" s="15">
        <f t="shared" si="125"/>
        <v>-13.477441932854958</v>
      </c>
      <c r="P379">
        <v>224.83564919908622</v>
      </c>
      <c r="Q379" s="15">
        <f t="shared" si="126"/>
        <v>1.3682978202561173</v>
      </c>
      <c r="R379">
        <v>16</v>
      </c>
      <c r="S379">
        <v>16</v>
      </c>
      <c r="T379">
        <v>16</v>
      </c>
      <c r="U379">
        <v>1303.2203996312003</v>
      </c>
      <c r="V379" s="15">
        <f t="shared" si="127"/>
        <v>1904.5023687175906</v>
      </c>
      <c r="W379">
        <v>427.31451504413866</v>
      </c>
      <c r="X379">
        <v>223.9613668091709</v>
      </c>
      <c r="Y379">
        <v>24.1</v>
      </c>
      <c r="Z379">
        <v>11.38</v>
      </c>
      <c r="AA379" s="15">
        <f t="shared" si="128"/>
        <v>-4.6199999999999992</v>
      </c>
      <c r="AB379">
        <v>12.52</v>
      </c>
      <c r="AC379" s="15">
        <f t="shared" si="129"/>
        <v>-3.4800000000000004</v>
      </c>
    </row>
    <row r="380" spans="1:29" x14ac:dyDescent="0.2">
      <c r="A380">
        <v>47</v>
      </c>
      <c r="C380">
        <v>100</v>
      </c>
      <c r="D380">
        <v>100</v>
      </c>
      <c r="E380">
        <v>10</v>
      </c>
      <c r="F380">
        <v>30</v>
      </c>
      <c r="G380">
        <v>0.19999999999999993</v>
      </c>
      <c r="H380">
        <v>0.19999999999999993</v>
      </c>
      <c r="I380">
        <v>3203.1564561514365</v>
      </c>
      <c r="J380">
        <v>130.58812030518595</v>
      </c>
      <c r="K380">
        <v>522.35248122074552</v>
      </c>
      <c r="L380">
        <v>1680.7482837006005</v>
      </c>
      <c r="M380" s="15">
        <f t="shared" si="124"/>
        <v>1522.408172450836</v>
      </c>
      <c r="N380">
        <v>127.10125738968333</v>
      </c>
      <c r="O380" s="15">
        <f t="shared" si="125"/>
        <v>-3.4868629155026269</v>
      </c>
      <c r="P380">
        <v>508.4050295587349</v>
      </c>
      <c r="Q380" s="15">
        <f t="shared" si="126"/>
        <v>-13.947451662010621</v>
      </c>
      <c r="R380">
        <v>16</v>
      </c>
      <c r="S380">
        <v>16</v>
      </c>
      <c r="T380">
        <v>16</v>
      </c>
      <c r="U380">
        <v>1017.3560526058</v>
      </c>
      <c r="V380" s="15">
        <f t="shared" si="127"/>
        <v>2185.8004035456365</v>
      </c>
      <c r="W380">
        <v>130.89455053995437</v>
      </c>
      <c r="X380">
        <v>523.57820215981894</v>
      </c>
      <c r="Y380">
        <v>29.84</v>
      </c>
      <c r="Z380">
        <v>2.38</v>
      </c>
      <c r="AA380" s="15">
        <f t="shared" si="128"/>
        <v>-13.620000000000001</v>
      </c>
      <c r="AB380">
        <v>15.78</v>
      </c>
      <c r="AC380" s="15">
        <f t="shared" si="129"/>
        <v>-0.22000000000000064</v>
      </c>
    </row>
    <row r="381" spans="1:29" x14ac:dyDescent="0.2">
      <c r="A381">
        <v>26</v>
      </c>
      <c r="C381">
        <v>300</v>
      </c>
      <c r="D381">
        <v>300</v>
      </c>
      <c r="E381">
        <v>30</v>
      </c>
      <c r="F381">
        <v>30</v>
      </c>
      <c r="G381">
        <v>0.19999999999999993</v>
      </c>
      <c r="H381">
        <v>0.79999999999999971</v>
      </c>
      <c r="I381">
        <v>9610.1847088222621</v>
      </c>
      <c r="J381">
        <v>488.26444664673602</v>
      </c>
      <c r="K381">
        <v>477.9739939160491</v>
      </c>
      <c r="L381">
        <v>4951.1226767398002</v>
      </c>
      <c r="M381" s="15">
        <f t="shared" si="124"/>
        <v>4659.0620320824619</v>
      </c>
      <c r="N381">
        <v>486.7583540472196</v>
      </c>
      <c r="O381" s="15">
        <f t="shared" si="125"/>
        <v>-1.5060925995164212</v>
      </c>
      <c r="P381">
        <v>486.04889757520198</v>
      </c>
      <c r="Q381" s="15">
        <f t="shared" si="126"/>
        <v>8.0749036591528807</v>
      </c>
      <c r="R381">
        <v>16</v>
      </c>
      <c r="S381">
        <v>16</v>
      </c>
      <c r="T381">
        <v>16</v>
      </c>
      <c r="U381">
        <v>3887.7270169024</v>
      </c>
      <c r="V381" s="15">
        <f t="shared" si="127"/>
        <v>5722.4576919198626</v>
      </c>
      <c r="W381">
        <v>490.4714870520109</v>
      </c>
      <c r="X381">
        <v>481.53599946033751</v>
      </c>
      <c r="Y381">
        <v>23.74</v>
      </c>
      <c r="Z381">
        <v>12.04</v>
      </c>
      <c r="AA381" s="15">
        <f t="shared" si="128"/>
        <v>-3.9600000000000009</v>
      </c>
      <c r="AB381">
        <v>12.22</v>
      </c>
      <c r="AC381" s="15">
        <f t="shared" si="129"/>
        <v>-3.7799999999999994</v>
      </c>
    </row>
    <row r="382" spans="1:29" x14ac:dyDescent="0.2">
      <c r="A382">
        <v>27</v>
      </c>
      <c r="C382">
        <v>300</v>
      </c>
      <c r="D382">
        <v>300</v>
      </c>
      <c r="E382">
        <v>30</v>
      </c>
      <c r="F382">
        <v>30</v>
      </c>
      <c r="G382">
        <v>0.19999999999999993</v>
      </c>
      <c r="H382">
        <v>0.19999999999999993</v>
      </c>
      <c r="I382">
        <v>9697.6803283447698</v>
      </c>
      <c r="J382">
        <v>195.9019466193227</v>
      </c>
      <c r="K382">
        <v>783.60778647729194</v>
      </c>
      <c r="L382">
        <v>5014.695951018999</v>
      </c>
      <c r="M382" s="15">
        <f t="shared" si="124"/>
        <v>4682.9843773257708</v>
      </c>
      <c r="N382">
        <v>194.22256027844583</v>
      </c>
      <c r="O382" s="15">
        <f t="shared" si="125"/>
        <v>-1.6793863408768743</v>
      </c>
      <c r="P382">
        <v>776.89024111378444</v>
      </c>
      <c r="Q382" s="15">
        <f t="shared" si="126"/>
        <v>-6.7175453635074973</v>
      </c>
      <c r="R382">
        <v>16</v>
      </c>
      <c r="S382">
        <v>16</v>
      </c>
      <c r="T382">
        <v>16</v>
      </c>
      <c r="U382">
        <v>3830.2511636200006</v>
      </c>
      <c r="V382" s="15">
        <f t="shared" si="127"/>
        <v>5867.4291647247692</v>
      </c>
      <c r="W382">
        <v>196.18909790445298</v>
      </c>
      <c r="X382">
        <v>784.75639161781316</v>
      </c>
      <c r="Y382">
        <v>23.84</v>
      </c>
      <c r="Z382">
        <v>11.82</v>
      </c>
      <c r="AA382" s="15">
        <f t="shared" si="128"/>
        <v>-4.18</v>
      </c>
      <c r="AB382">
        <v>12.34</v>
      </c>
      <c r="AC382" s="15">
        <f t="shared" si="129"/>
        <v>-3.66</v>
      </c>
    </row>
    <row r="383" spans="1:29" x14ac:dyDescent="0.2">
      <c r="A383">
        <v>30</v>
      </c>
      <c r="C383">
        <v>300</v>
      </c>
      <c r="D383">
        <v>100</v>
      </c>
      <c r="E383">
        <v>30</v>
      </c>
      <c r="F383">
        <v>30</v>
      </c>
      <c r="G383">
        <v>0.19999999999999993</v>
      </c>
      <c r="H383">
        <v>0.79999999999999971</v>
      </c>
      <c r="I383">
        <v>6493.510316247749</v>
      </c>
      <c r="J383">
        <v>496.3237263984808</v>
      </c>
      <c r="K383">
        <v>490.76519978108337</v>
      </c>
      <c r="L383">
        <v>3345.5239473390011</v>
      </c>
      <c r="M383" s="15">
        <f t="shared" si="124"/>
        <v>3147.9863689087479</v>
      </c>
      <c r="N383">
        <v>486.09878300925237</v>
      </c>
      <c r="O383" s="15">
        <f t="shared" si="125"/>
        <v>-10.224943389228429</v>
      </c>
      <c r="P383">
        <v>485.52227107573231</v>
      </c>
      <c r="Q383" s="15">
        <f t="shared" si="126"/>
        <v>-5.242928705351062</v>
      </c>
      <c r="R383">
        <v>16</v>
      </c>
      <c r="S383">
        <v>16</v>
      </c>
      <c r="T383">
        <v>16</v>
      </c>
      <c r="U383">
        <v>2623.6434020286006</v>
      </c>
      <c r="V383" s="15">
        <f t="shared" si="127"/>
        <v>3869.8669142191484</v>
      </c>
      <c r="W383">
        <v>508.54330615014692</v>
      </c>
      <c r="X383">
        <v>491.83513132159101</v>
      </c>
      <c r="Y383">
        <v>23.34</v>
      </c>
      <c r="Z383">
        <v>11.88</v>
      </c>
      <c r="AA383" s="15">
        <f t="shared" si="128"/>
        <v>-4.1199999999999992</v>
      </c>
      <c r="AB383">
        <v>12.78</v>
      </c>
      <c r="AC383" s="15">
        <f t="shared" si="129"/>
        <v>-3.2200000000000006</v>
      </c>
    </row>
    <row r="384" spans="1:29" x14ac:dyDescent="0.2">
      <c r="A384">
        <v>31</v>
      </c>
      <c r="C384">
        <v>300</v>
      </c>
      <c r="D384">
        <v>100</v>
      </c>
      <c r="E384">
        <v>30</v>
      </c>
      <c r="F384">
        <v>30</v>
      </c>
      <c r="G384">
        <v>0.19999999999999993</v>
      </c>
      <c r="H384">
        <v>0.19999999999999993</v>
      </c>
      <c r="I384">
        <v>6222.4431821305616</v>
      </c>
      <c r="J384">
        <v>192.44831946147494</v>
      </c>
      <c r="K384">
        <v>769.79327784590077</v>
      </c>
      <c r="L384">
        <v>3148.6700812243998</v>
      </c>
      <c r="M384" s="15">
        <f t="shared" si="124"/>
        <v>3073.7731009061617</v>
      </c>
      <c r="N384">
        <v>194.5676778575986</v>
      </c>
      <c r="O384" s="15">
        <f t="shared" si="125"/>
        <v>2.1193583961236584</v>
      </c>
      <c r="P384">
        <v>778.27071143039632</v>
      </c>
      <c r="Q384" s="15">
        <f t="shared" si="126"/>
        <v>8.4774335844955431</v>
      </c>
      <c r="R384">
        <v>16</v>
      </c>
      <c r="S384">
        <v>16</v>
      </c>
      <c r="T384">
        <v>16</v>
      </c>
      <c r="U384">
        <v>1734.8598947102003</v>
      </c>
      <c r="V384" s="15">
        <f t="shared" si="127"/>
        <v>4487.5832874203616</v>
      </c>
      <c r="W384">
        <v>192.80697548740406</v>
      </c>
      <c r="X384">
        <v>771.22790194961783</v>
      </c>
      <c r="Y384">
        <v>22.9</v>
      </c>
      <c r="Z384">
        <v>3.9</v>
      </c>
      <c r="AA384" s="15">
        <f t="shared" si="128"/>
        <v>-12.1</v>
      </c>
      <c r="AB384">
        <v>21.2</v>
      </c>
      <c r="AC384" s="15">
        <f t="shared" si="129"/>
        <v>5.1999999999999993</v>
      </c>
    </row>
    <row r="385" spans="1:29" x14ac:dyDescent="0.2">
      <c r="A385">
        <v>58</v>
      </c>
      <c r="C385">
        <v>100</v>
      </c>
      <c r="D385">
        <v>300</v>
      </c>
      <c r="E385">
        <v>30</v>
      </c>
      <c r="F385">
        <v>30</v>
      </c>
      <c r="G385">
        <v>0.19999999999999993</v>
      </c>
      <c r="H385">
        <v>0.79999999999999971</v>
      </c>
      <c r="I385">
        <v>6610.4534925318812</v>
      </c>
      <c r="J385">
        <v>484.35773454128946</v>
      </c>
      <c r="K385">
        <v>484.2200167440725</v>
      </c>
      <c r="L385">
        <v>3328.7483036218</v>
      </c>
      <c r="M385" s="15">
        <f t="shared" si="124"/>
        <v>3281.7051889100812</v>
      </c>
      <c r="N385">
        <v>483.55259249312672</v>
      </c>
      <c r="O385" s="15">
        <f t="shared" si="125"/>
        <v>-0.80514204816273605</v>
      </c>
      <c r="P385">
        <v>487.14614148633552</v>
      </c>
      <c r="Q385" s="15">
        <f t="shared" si="126"/>
        <v>2.9261247422630277</v>
      </c>
      <c r="R385">
        <v>16</v>
      </c>
      <c r="S385">
        <v>16</v>
      </c>
      <c r="T385">
        <v>16</v>
      </c>
      <c r="U385">
        <v>2606.7960096612001</v>
      </c>
      <c r="V385" s="15">
        <f t="shared" si="127"/>
        <v>4003.6574828706812</v>
      </c>
      <c r="W385">
        <v>485.48319398164034</v>
      </c>
      <c r="X385">
        <v>496.80313139052618</v>
      </c>
      <c r="Y385">
        <v>23.52</v>
      </c>
      <c r="Z385">
        <v>12.36</v>
      </c>
      <c r="AA385" s="15">
        <f t="shared" si="128"/>
        <v>-3.6400000000000006</v>
      </c>
      <c r="AB385">
        <v>12.12</v>
      </c>
      <c r="AC385" s="15">
        <f t="shared" si="129"/>
        <v>-3.8800000000000008</v>
      </c>
    </row>
    <row r="386" spans="1:29" x14ac:dyDescent="0.2">
      <c r="A386">
        <v>59</v>
      </c>
      <c r="C386">
        <v>100</v>
      </c>
      <c r="D386">
        <v>300</v>
      </c>
      <c r="E386">
        <v>30</v>
      </c>
      <c r="F386">
        <v>30</v>
      </c>
      <c r="G386">
        <v>0.19999999999999993</v>
      </c>
      <c r="H386">
        <v>0.19999999999999993</v>
      </c>
      <c r="I386">
        <v>6327.808164838103</v>
      </c>
      <c r="J386">
        <v>190.97298048495747</v>
      </c>
      <c r="K386">
        <v>763.89192193983172</v>
      </c>
      <c r="L386">
        <v>3228.0707570629997</v>
      </c>
      <c r="M386" s="15">
        <f t="shared" si="124"/>
        <v>3099.7374077751033</v>
      </c>
      <c r="N386">
        <v>190.83873152068793</v>
      </c>
      <c r="O386" s="15">
        <f t="shared" si="125"/>
        <v>-0.13424896426954547</v>
      </c>
      <c r="P386">
        <v>763.35492608275365</v>
      </c>
      <c r="Q386" s="15">
        <f t="shared" si="126"/>
        <v>-0.53699585707806818</v>
      </c>
      <c r="R386">
        <v>16</v>
      </c>
      <c r="S386">
        <v>16</v>
      </c>
      <c r="T386">
        <v>16</v>
      </c>
      <c r="U386">
        <v>1723.2065152250004</v>
      </c>
      <c r="V386" s="15">
        <f t="shared" si="127"/>
        <v>4604.6016496131024</v>
      </c>
      <c r="W386">
        <v>191.4007837353272</v>
      </c>
      <c r="X386">
        <v>765.6031349413106</v>
      </c>
      <c r="Y386">
        <v>23.16</v>
      </c>
      <c r="Z386">
        <v>21.28</v>
      </c>
      <c r="AA386" s="15">
        <f t="shared" si="128"/>
        <v>5.2800000000000011</v>
      </c>
      <c r="AB386">
        <v>3.56</v>
      </c>
      <c r="AC386" s="15">
        <f t="shared" si="129"/>
        <v>-12.44</v>
      </c>
    </row>
    <row r="387" spans="1:29" x14ac:dyDescent="0.2">
      <c r="H387" s="21" t="s">
        <v>139</v>
      </c>
      <c r="I387" s="21">
        <f>AVERAGE(I355:I386)</f>
        <v>6455.5033913775487</v>
      </c>
      <c r="J387" s="21">
        <f t="shared" ref="J387:AC387" si="130">AVERAGE(J355:J386)</f>
        <v>225.53574563541571</v>
      </c>
      <c r="K387" s="21">
        <f t="shared" si="130"/>
        <v>418.56203560009851</v>
      </c>
      <c r="L387" s="22">
        <f t="shared" si="130"/>
        <v>3331.4469496452925</v>
      </c>
      <c r="M387" s="16">
        <f t="shared" si="130"/>
        <v>3124.0564417322589</v>
      </c>
      <c r="N387" s="22">
        <f t="shared" si="130"/>
        <v>225.32377997856878</v>
      </c>
      <c r="O387" s="16">
        <f t="shared" si="130"/>
        <v>-0.21196565684689106</v>
      </c>
      <c r="P387" s="22">
        <f t="shared" si="130"/>
        <v>418.17501121448879</v>
      </c>
      <c r="Q387" s="16">
        <f t="shared" si="130"/>
        <v>-0.387024385609541</v>
      </c>
      <c r="R387" s="22">
        <f t="shared" si="130"/>
        <v>16</v>
      </c>
      <c r="S387" s="22">
        <f t="shared" si="130"/>
        <v>16</v>
      </c>
      <c r="T387" s="22">
        <f t="shared" si="130"/>
        <v>16</v>
      </c>
      <c r="U387" s="14">
        <f t="shared" si="130"/>
        <v>2273.0240537320306</v>
      </c>
      <c r="V387" s="16">
        <f t="shared" si="130"/>
        <v>4182.4793376455191</v>
      </c>
      <c r="W387" s="14">
        <f t="shared" si="130"/>
        <v>235.31001070539807</v>
      </c>
      <c r="X387" s="14">
        <f t="shared" si="130"/>
        <v>429.35000079421741</v>
      </c>
      <c r="Y387" s="14">
        <f t="shared" si="130"/>
        <v>24.781211734693876</v>
      </c>
      <c r="Z387" s="14">
        <f t="shared" si="130"/>
        <v>11.64094387755102</v>
      </c>
      <c r="AA387" s="16">
        <f t="shared" si="130"/>
        <v>-4.3590561224489806</v>
      </c>
      <c r="AB387" s="14">
        <f t="shared" si="130"/>
        <v>11.5778443877551</v>
      </c>
      <c r="AC387" s="16">
        <f t="shared" si="130"/>
        <v>-4.4221556122448984</v>
      </c>
    </row>
    <row r="393" spans="1:29" x14ac:dyDescent="0.2">
      <c r="A393" t="s">
        <v>103</v>
      </c>
      <c r="I393" s="59" t="s">
        <v>104</v>
      </c>
      <c r="J393" s="59"/>
      <c r="K393" s="59"/>
      <c r="L393" s="60" t="s">
        <v>105</v>
      </c>
      <c r="M393" s="60"/>
      <c r="N393" s="60"/>
      <c r="O393" s="60"/>
      <c r="P393" s="60"/>
      <c r="Q393" s="60"/>
      <c r="R393" s="60"/>
      <c r="S393" s="60"/>
      <c r="T393" s="60"/>
      <c r="U393" s="61" t="s">
        <v>106</v>
      </c>
      <c r="V393" s="61"/>
      <c r="W393" s="61"/>
      <c r="X393" s="61"/>
      <c r="Y393" s="61"/>
      <c r="Z393" s="61"/>
      <c r="AA393" s="61"/>
      <c r="AB393" s="61"/>
      <c r="AC393" s="7"/>
    </row>
    <row r="394" spans="1:29" x14ac:dyDescent="0.2">
      <c r="A394" t="s">
        <v>107</v>
      </c>
      <c r="C394" s="8" t="s">
        <v>4</v>
      </c>
      <c r="D394" s="8" t="s">
        <v>5</v>
      </c>
      <c r="E394" s="8" t="s">
        <v>6</v>
      </c>
      <c r="F394" s="8" t="s">
        <v>7</v>
      </c>
      <c r="G394" s="8" t="s">
        <v>8</v>
      </c>
      <c r="H394" s="8" t="s">
        <v>9</v>
      </c>
      <c r="I394" s="9" t="s">
        <v>0</v>
      </c>
      <c r="J394" s="9" t="s">
        <v>2</v>
      </c>
      <c r="K394" s="9" t="s">
        <v>3</v>
      </c>
      <c r="L394" s="10" t="s">
        <v>22</v>
      </c>
      <c r="M394" s="11" t="s">
        <v>108</v>
      </c>
      <c r="N394" s="10" t="s">
        <v>11</v>
      </c>
      <c r="O394" s="12" t="s">
        <v>109</v>
      </c>
      <c r="P394" s="10" t="s">
        <v>12</v>
      </c>
      <c r="Q394" s="12" t="s">
        <v>110</v>
      </c>
      <c r="R394" s="10" t="s">
        <v>13</v>
      </c>
      <c r="S394" s="10" t="s">
        <v>14</v>
      </c>
      <c r="T394" s="10" t="s">
        <v>15</v>
      </c>
      <c r="U394" s="13" t="s">
        <v>111</v>
      </c>
      <c r="V394" s="12" t="s">
        <v>112</v>
      </c>
      <c r="W394" s="13" t="s">
        <v>11</v>
      </c>
      <c r="X394" s="13" t="s">
        <v>12</v>
      </c>
      <c r="Y394" s="13" t="s">
        <v>17</v>
      </c>
      <c r="Z394" s="13" t="s">
        <v>18</v>
      </c>
      <c r="AA394" s="12" t="s">
        <v>113</v>
      </c>
      <c r="AB394" s="13" t="s">
        <v>19</v>
      </c>
      <c r="AC394" s="12" t="s">
        <v>114</v>
      </c>
    </row>
    <row r="395" spans="1:29" x14ac:dyDescent="0.2">
      <c r="A395">
        <v>0</v>
      </c>
      <c r="C395">
        <v>300</v>
      </c>
      <c r="D395">
        <v>300</v>
      </c>
      <c r="E395">
        <v>10</v>
      </c>
      <c r="F395">
        <v>10</v>
      </c>
      <c r="G395">
        <v>0.79999999999999971</v>
      </c>
      <c r="H395">
        <v>0.79999999999999971</v>
      </c>
      <c r="I395">
        <v>9724.7088880319316</v>
      </c>
      <c r="J395">
        <v>258.02124929665843</v>
      </c>
      <c r="K395">
        <v>64.505312324164692</v>
      </c>
      <c r="L395">
        <v>5067.0432147474012</v>
      </c>
      <c r="M395" s="15">
        <f>I395-L395</f>
        <v>4657.6656732845304</v>
      </c>
      <c r="N395">
        <v>257.98475845827289</v>
      </c>
      <c r="O395" s="15">
        <f>N395-J395</f>
        <v>-3.6490838385532243E-2</v>
      </c>
      <c r="P395">
        <v>64.49618961456828</v>
      </c>
      <c r="Q395" s="15">
        <f>P395-K395</f>
        <v>-9.1227095964114824E-3</v>
      </c>
      <c r="R395">
        <v>16</v>
      </c>
      <c r="S395">
        <v>16</v>
      </c>
      <c r="T395">
        <v>16</v>
      </c>
      <c r="U395">
        <v>3878.0220726272009</v>
      </c>
      <c r="V395" s="15">
        <f>I395-U395</f>
        <v>5846.6868154047306</v>
      </c>
      <c r="W395">
        <v>258.45893670141055</v>
      </c>
      <c r="X395">
        <v>64.61473417535268</v>
      </c>
      <c r="Y395">
        <v>23.74</v>
      </c>
      <c r="Z395">
        <v>12.14</v>
      </c>
      <c r="AA395" s="15">
        <f>Z395-16</f>
        <v>-3.8599999999999994</v>
      </c>
      <c r="AB395">
        <v>12.12</v>
      </c>
      <c r="AC395" s="15">
        <f>AB395-16</f>
        <v>-3.8800000000000008</v>
      </c>
    </row>
    <row r="396" spans="1:29" x14ac:dyDescent="0.2">
      <c r="A396">
        <v>1</v>
      </c>
      <c r="C396">
        <v>300</v>
      </c>
      <c r="D396">
        <v>300</v>
      </c>
      <c r="E396">
        <v>10</v>
      </c>
      <c r="F396">
        <v>10</v>
      </c>
      <c r="G396">
        <v>0.79999999999999971</v>
      </c>
      <c r="H396">
        <v>0.19999999999999993</v>
      </c>
      <c r="I396">
        <v>9770.786524854826</v>
      </c>
      <c r="J396">
        <v>159.44694052978267</v>
      </c>
      <c r="K396">
        <v>161.45186010487313</v>
      </c>
      <c r="L396">
        <v>5084.0206474518</v>
      </c>
      <c r="M396" s="15">
        <f t="shared" ref="M396" si="131">I396-L396</f>
        <v>4686.765877403026</v>
      </c>
      <c r="N396">
        <v>160.43672131545986</v>
      </c>
      <c r="O396" s="15">
        <f t="shared" ref="O396" si="132">N396-J396</f>
        <v>0.98978078567719763</v>
      </c>
      <c r="P396">
        <v>163.44242149096613</v>
      </c>
      <c r="Q396" s="15">
        <f t="shared" ref="Q396" si="133">P396-K396</f>
        <v>1.9905613860929918</v>
      </c>
      <c r="R396">
        <v>16</v>
      </c>
      <c r="S396">
        <v>16</v>
      </c>
      <c r="T396">
        <v>16</v>
      </c>
      <c r="U396">
        <v>3849.8192738486</v>
      </c>
      <c r="V396" s="15">
        <f t="shared" ref="V396" si="134">I396-U396</f>
        <v>5920.9672510062264</v>
      </c>
      <c r="W396">
        <v>160.17542009226779</v>
      </c>
      <c r="X396">
        <v>162.31213373860859</v>
      </c>
      <c r="Y396">
        <v>24.32</v>
      </c>
      <c r="Z396">
        <v>11.92</v>
      </c>
      <c r="AA396" s="15">
        <f t="shared" ref="AA396:AA400" si="135">Z396-16</f>
        <v>-4.08</v>
      </c>
      <c r="AB396">
        <v>11.76</v>
      </c>
      <c r="AC396" s="15">
        <f t="shared" ref="AC396:AC400" si="136">AB396-16</f>
        <v>-4.24</v>
      </c>
    </row>
    <row r="397" spans="1:29" x14ac:dyDescent="0.2">
      <c r="A397">
        <v>32</v>
      </c>
      <c r="C397">
        <v>100</v>
      </c>
      <c r="D397">
        <v>300</v>
      </c>
      <c r="E397">
        <v>10</v>
      </c>
      <c r="F397">
        <v>10</v>
      </c>
      <c r="G397">
        <v>0.79999999999999971</v>
      </c>
      <c r="H397">
        <v>0.79999999999999971</v>
      </c>
      <c r="I397">
        <v>6389.6003063276958</v>
      </c>
      <c r="J397">
        <v>262.53693605916391</v>
      </c>
      <c r="K397">
        <v>65.634234014791033</v>
      </c>
      <c r="L397">
        <v>3355.0256004062003</v>
      </c>
      <c r="M397" s="15">
        <f>I397-L397</f>
        <v>3034.5747059214955</v>
      </c>
      <c r="N397">
        <v>260.12059511674784</v>
      </c>
      <c r="O397" s="15">
        <f>N397-J397</f>
        <v>-2.4163409424160704</v>
      </c>
      <c r="P397">
        <v>65.030148779187073</v>
      </c>
      <c r="Q397" s="15">
        <f>P397-K397</f>
        <v>-0.60408523560396077</v>
      </c>
      <c r="R397">
        <v>16</v>
      </c>
      <c r="S397">
        <v>16</v>
      </c>
      <c r="T397">
        <v>16</v>
      </c>
      <c r="U397">
        <v>1890.9354812678</v>
      </c>
      <c r="V397" s="15">
        <f>I397-U397</f>
        <v>4498.6648250598955</v>
      </c>
      <c r="W397">
        <v>263.00192310004962</v>
      </c>
      <c r="X397">
        <v>65.750480775012505</v>
      </c>
      <c r="Y397">
        <v>22.48</v>
      </c>
      <c r="Z397">
        <v>21.8</v>
      </c>
      <c r="AA397" s="15">
        <f>Z397-16</f>
        <v>5.8000000000000007</v>
      </c>
      <c r="AB397">
        <v>3.72</v>
      </c>
      <c r="AC397" s="15">
        <f>AB397-16</f>
        <v>-12.28</v>
      </c>
    </row>
    <row r="398" spans="1:29" x14ac:dyDescent="0.2">
      <c r="A398">
        <v>33</v>
      </c>
      <c r="C398">
        <v>100</v>
      </c>
      <c r="D398">
        <v>300</v>
      </c>
      <c r="E398">
        <v>10</v>
      </c>
      <c r="F398">
        <v>10</v>
      </c>
      <c r="G398">
        <v>0.79999999999999971</v>
      </c>
      <c r="H398">
        <v>0.19999999999999993</v>
      </c>
      <c r="I398">
        <v>6444.1894495422803</v>
      </c>
      <c r="J398">
        <v>163.59235073009319</v>
      </c>
      <c r="K398">
        <v>162.39771496687897</v>
      </c>
      <c r="L398">
        <v>3376.6666507233995</v>
      </c>
      <c r="M398" s="15">
        <f>I398-L398</f>
        <v>3067.5227988188808</v>
      </c>
      <c r="N398">
        <v>162.5424223926637</v>
      </c>
      <c r="O398" s="15">
        <f>N398-J398</f>
        <v>-1.0499283374294919</v>
      </c>
      <c r="P398">
        <v>167.7810837413075</v>
      </c>
      <c r="Q398" s="15">
        <f>P398-K398</f>
        <v>5.3833687744285328</v>
      </c>
      <c r="R398">
        <v>16</v>
      </c>
      <c r="S398">
        <v>16</v>
      </c>
      <c r="T398">
        <v>16</v>
      </c>
      <c r="U398">
        <v>2591.4592658490001</v>
      </c>
      <c r="V398" s="15">
        <f>I398-U398</f>
        <v>3852.7301836932802</v>
      </c>
      <c r="W398">
        <v>166.99486975690223</v>
      </c>
      <c r="X398">
        <v>162.91937413553413</v>
      </c>
      <c r="Y398">
        <v>23.52</v>
      </c>
      <c r="Z398">
        <v>12.58</v>
      </c>
      <c r="AA398" s="15">
        <f>Z398-16</f>
        <v>-3.42</v>
      </c>
      <c r="AB398">
        <v>11.9</v>
      </c>
      <c r="AC398" s="15">
        <f>AB398-16</f>
        <v>-4.0999999999999996</v>
      </c>
    </row>
    <row r="399" spans="1:29" x14ac:dyDescent="0.2">
      <c r="A399">
        <v>4</v>
      </c>
      <c r="C399">
        <v>300</v>
      </c>
      <c r="D399">
        <v>100</v>
      </c>
      <c r="E399">
        <v>10</v>
      </c>
      <c r="F399">
        <v>10</v>
      </c>
      <c r="G399">
        <v>0.79999999999999971</v>
      </c>
      <c r="H399">
        <v>0.79999999999999971</v>
      </c>
      <c r="I399">
        <v>6305.6129542189756</v>
      </c>
      <c r="J399">
        <v>256.79700453770607</v>
      </c>
      <c r="K399">
        <v>64.199251134426575</v>
      </c>
      <c r="L399">
        <v>3213.8179349736001</v>
      </c>
      <c r="M399" s="15">
        <f t="shared" ref="M399:M400" si="137">I399-L399</f>
        <v>3091.7950192453754</v>
      </c>
      <c r="N399">
        <v>257.40520057766082</v>
      </c>
      <c r="O399" s="15">
        <f t="shared" ref="O399:O400" si="138">N399-J399</f>
        <v>0.60819603995474836</v>
      </c>
      <c r="P399">
        <v>64.351300144415262</v>
      </c>
      <c r="Q399" s="15">
        <f t="shared" ref="Q399:Q400" si="139">P399-K399</f>
        <v>0.15204900998868709</v>
      </c>
      <c r="R399">
        <v>16</v>
      </c>
      <c r="S399">
        <v>16</v>
      </c>
      <c r="T399">
        <v>16</v>
      </c>
      <c r="U399">
        <v>1793.5936290676004</v>
      </c>
      <c r="V399" s="15">
        <f t="shared" ref="V399:V400" si="140">I399-U399</f>
        <v>4512.0193251513756</v>
      </c>
      <c r="W399">
        <v>257.17037175643628</v>
      </c>
      <c r="X399">
        <v>64.292592939109142</v>
      </c>
      <c r="Y399">
        <v>22.84</v>
      </c>
      <c r="Z399">
        <v>3.62</v>
      </c>
      <c r="AA399" s="15">
        <f t="shared" si="135"/>
        <v>-12.379999999999999</v>
      </c>
      <c r="AB399">
        <v>21.54</v>
      </c>
      <c r="AC399" s="15">
        <f t="shared" si="136"/>
        <v>5.5399999999999991</v>
      </c>
    </row>
    <row r="400" spans="1:29" x14ac:dyDescent="0.2">
      <c r="A400">
        <v>5</v>
      </c>
      <c r="C400">
        <v>300</v>
      </c>
      <c r="D400">
        <v>100</v>
      </c>
      <c r="E400">
        <v>10</v>
      </c>
      <c r="F400">
        <v>10</v>
      </c>
      <c r="G400">
        <v>0.79999999999999971</v>
      </c>
      <c r="H400">
        <v>0.19999999999999993</v>
      </c>
      <c r="I400">
        <v>6363.731158595403</v>
      </c>
      <c r="J400">
        <v>160.56269795823613</v>
      </c>
      <c r="K400">
        <v>164.06663672538522</v>
      </c>
      <c r="L400">
        <v>3256.9229818949993</v>
      </c>
      <c r="M400" s="15">
        <f t="shared" si="137"/>
        <v>3106.8081767004037</v>
      </c>
      <c r="N400">
        <v>163.31449328172005</v>
      </c>
      <c r="O400" s="15">
        <f t="shared" si="138"/>
        <v>2.7517953234839183</v>
      </c>
      <c r="P400">
        <v>162.62832681731871</v>
      </c>
      <c r="Q400" s="15">
        <f t="shared" si="139"/>
        <v>-1.4383099080665147</v>
      </c>
      <c r="R400">
        <v>16</v>
      </c>
      <c r="S400">
        <v>16</v>
      </c>
      <c r="T400">
        <v>16</v>
      </c>
      <c r="U400">
        <v>2511.1416797841998</v>
      </c>
      <c r="V400" s="15">
        <f t="shared" si="140"/>
        <v>3852.5894788112032</v>
      </c>
      <c r="W400">
        <v>160.92315466972465</v>
      </c>
      <c r="X400">
        <v>168.08520668132238</v>
      </c>
      <c r="Y400">
        <v>23.32</v>
      </c>
      <c r="Z400">
        <v>11.86</v>
      </c>
      <c r="AA400" s="15">
        <f t="shared" si="135"/>
        <v>-4.1400000000000006</v>
      </c>
      <c r="AB400">
        <v>12.82</v>
      </c>
      <c r="AC400" s="15">
        <f t="shared" si="136"/>
        <v>-3.1799999999999997</v>
      </c>
    </row>
    <row r="401" spans="1:29" x14ac:dyDescent="0.2">
      <c r="A401">
        <v>36</v>
      </c>
      <c r="C401">
        <v>100</v>
      </c>
      <c r="D401">
        <v>100</v>
      </c>
      <c r="E401">
        <v>10</v>
      </c>
      <c r="F401">
        <v>10</v>
      </c>
      <c r="G401">
        <v>0.79999999999999971</v>
      </c>
      <c r="H401">
        <v>0.79999999999999971</v>
      </c>
      <c r="I401">
        <v>3245.2814296578244</v>
      </c>
      <c r="J401">
        <v>259.01538963585716</v>
      </c>
      <c r="K401">
        <v>64.75384740896439</v>
      </c>
      <c r="L401">
        <v>1734.3040996324009</v>
      </c>
      <c r="M401" s="15">
        <f>I401-L401</f>
        <v>1510.9773300254235</v>
      </c>
      <c r="N401">
        <v>258.19128605656152</v>
      </c>
      <c r="O401" s="15">
        <f>N401-J401</f>
        <v>-0.82410357929563816</v>
      </c>
      <c r="P401">
        <v>64.547821514140438</v>
      </c>
      <c r="Q401" s="15">
        <f>P401-K401</f>
        <v>-0.20602589482395217</v>
      </c>
      <c r="R401">
        <v>16</v>
      </c>
      <c r="S401">
        <v>16</v>
      </c>
      <c r="T401">
        <v>16</v>
      </c>
      <c r="U401">
        <v>1333.7683074130002</v>
      </c>
      <c r="V401" s="15">
        <f>I401-U401</f>
        <v>1911.5131222448242</v>
      </c>
      <c r="W401">
        <v>259.44978630819583</v>
      </c>
      <c r="X401">
        <v>64.862446577049013</v>
      </c>
      <c r="Y401">
        <v>23.9</v>
      </c>
      <c r="Z401">
        <v>12.16</v>
      </c>
      <c r="AA401" s="15">
        <f>Z401-16</f>
        <v>-3.84</v>
      </c>
      <c r="AB401">
        <v>11.94</v>
      </c>
      <c r="AC401" s="15">
        <f>AB401-16</f>
        <v>-4.0600000000000005</v>
      </c>
    </row>
    <row r="402" spans="1:29" x14ac:dyDescent="0.2">
      <c r="A402">
        <v>37</v>
      </c>
      <c r="C402">
        <v>100</v>
      </c>
      <c r="D402">
        <v>100</v>
      </c>
      <c r="E402">
        <v>10</v>
      </c>
      <c r="F402">
        <v>10</v>
      </c>
      <c r="G402">
        <v>0.79999999999999971</v>
      </c>
      <c r="H402">
        <v>0.19999999999999993</v>
      </c>
      <c r="I402">
        <v>3238.4404908500305</v>
      </c>
      <c r="J402">
        <v>158.14948986904858</v>
      </c>
      <c r="K402">
        <v>158.93647326366388</v>
      </c>
      <c r="L402">
        <v>1712.1268282200001</v>
      </c>
      <c r="M402" s="15">
        <f>I402-L402</f>
        <v>1526.3136626300304</v>
      </c>
      <c r="N402">
        <v>160.24355350816157</v>
      </c>
      <c r="O402" s="15">
        <f>N402-J402</f>
        <v>2.0940636391129885</v>
      </c>
      <c r="P402">
        <v>160.634688258094</v>
      </c>
      <c r="Q402" s="15">
        <f>P402-K402</f>
        <v>1.698214994430117</v>
      </c>
      <c r="R402">
        <v>16</v>
      </c>
      <c r="S402">
        <v>16</v>
      </c>
      <c r="T402">
        <v>16</v>
      </c>
      <c r="U402">
        <v>1305.6753636006003</v>
      </c>
      <c r="V402" s="15">
        <f>I402-U402</f>
        <v>1932.7651272494302</v>
      </c>
      <c r="W402">
        <v>158.89458022505184</v>
      </c>
      <c r="X402">
        <v>159.87942707832124</v>
      </c>
      <c r="Y402">
        <v>24.32</v>
      </c>
      <c r="Z402">
        <v>11.82</v>
      </c>
      <c r="AA402" s="15">
        <f>Z402-16</f>
        <v>-4.18</v>
      </c>
      <c r="AB402">
        <v>11.86</v>
      </c>
      <c r="AC402" s="15">
        <f>AB402-16</f>
        <v>-4.1400000000000006</v>
      </c>
    </row>
    <row r="403" spans="1:29" x14ac:dyDescent="0.2">
      <c r="A403">
        <v>16</v>
      </c>
      <c r="C403">
        <v>300</v>
      </c>
      <c r="D403">
        <v>300</v>
      </c>
      <c r="E403">
        <v>30</v>
      </c>
      <c r="F403">
        <v>10</v>
      </c>
      <c r="G403">
        <v>0.79999999999999971</v>
      </c>
      <c r="H403">
        <v>0.79999999999999971</v>
      </c>
      <c r="I403">
        <v>9597.4335294315006</v>
      </c>
      <c r="J403">
        <v>523.74432881722987</v>
      </c>
      <c r="K403">
        <v>130.93608220430701</v>
      </c>
      <c r="L403">
        <v>5160.9554905438017</v>
      </c>
      <c r="M403" s="15">
        <f t="shared" ref="M403:M404" si="141">I403-L403</f>
        <v>4436.4780388876989</v>
      </c>
      <c r="N403">
        <v>509.62004975962219</v>
      </c>
      <c r="O403" s="15">
        <f t="shared" ref="O403:O404" si="142">N403-J403</f>
        <v>-14.12427905760768</v>
      </c>
      <c r="P403">
        <v>127.40501243990521</v>
      </c>
      <c r="Q403" s="15">
        <f t="shared" ref="Q403:Q404" si="143">P403-K403</f>
        <v>-3.5310697644018063</v>
      </c>
      <c r="R403">
        <v>16</v>
      </c>
      <c r="S403">
        <v>16</v>
      </c>
      <c r="T403">
        <v>16</v>
      </c>
      <c r="U403">
        <v>2963.7646237338008</v>
      </c>
      <c r="V403" s="15">
        <f t="shared" ref="V403:V404" si="144">I403-U403</f>
        <v>6633.6689056976993</v>
      </c>
      <c r="W403">
        <v>525.13062760439914</v>
      </c>
      <c r="X403">
        <v>131.28265690109944</v>
      </c>
      <c r="Y403">
        <v>29.98</v>
      </c>
      <c r="Z403">
        <v>15.84</v>
      </c>
      <c r="AA403" s="15">
        <f t="shared" ref="AA403:AA408" si="145">Z403-16</f>
        <v>-0.16000000000000014</v>
      </c>
      <c r="AB403">
        <v>2.1800000000000002</v>
      </c>
      <c r="AC403" s="15">
        <f t="shared" ref="AC403:AC408" si="146">AB403-16</f>
        <v>-13.82</v>
      </c>
    </row>
    <row r="404" spans="1:29" x14ac:dyDescent="0.2">
      <c r="A404">
        <v>17</v>
      </c>
      <c r="C404">
        <v>300</v>
      </c>
      <c r="D404">
        <v>300</v>
      </c>
      <c r="E404">
        <v>30</v>
      </c>
      <c r="F404">
        <v>10</v>
      </c>
      <c r="G404">
        <v>0.79999999999999971</v>
      </c>
      <c r="H404">
        <v>0.19999999999999993</v>
      </c>
      <c r="I404">
        <v>9797.3547527000392</v>
      </c>
      <c r="J404">
        <v>422.22984327496619</v>
      </c>
      <c r="K404">
        <v>228.56680790653084</v>
      </c>
      <c r="L404">
        <v>5034.6452223706001</v>
      </c>
      <c r="M404" s="15">
        <f t="shared" si="141"/>
        <v>4762.7095303294391</v>
      </c>
      <c r="N404">
        <v>419.01472672305778</v>
      </c>
      <c r="O404" s="15">
        <f t="shared" si="142"/>
        <v>-3.2151165519084088</v>
      </c>
      <c r="P404">
        <v>224.55072074844861</v>
      </c>
      <c r="Q404" s="15">
        <f t="shared" si="143"/>
        <v>-4.0160871580822288</v>
      </c>
      <c r="R404">
        <v>16</v>
      </c>
      <c r="S404">
        <v>16</v>
      </c>
      <c r="T404">
        <v>16</v>
      </c>
      <c r="U404">
        <v>3945.2068408805999</v>
      </c>
      <c r="V404" s="15">
        <f t="shared" si="144"/>
        <v>5852.1479118194393</v>
      </c>
      <c r="W404">
        <v>430.89732640945743</v>
      </c>
      <c r="X404">
        <v>229.1547569866261</v>
      </c>
      <c r="Y404">
        <v>23.58</v>
      </c>
      <c r="Z404">
        <v>12.5</v>
      </c>
      <c r="AA404" s="15">
        <f t="shared" si="145"/>
        <v>-3.5</v>
      </c>
      <c r="AB404">
        <v>11.92</v>
      </c>
      <c r="AC404" s="15">
        <f t="shared" si="146"/>
        <v>-4.08</v>
      </c>
    </row>
    <row r="405" spans="1:29" x14ac:dyDescent="0.2">
      <c r="A405">
        <v>48</v>
      </c>
      <c r="C405">
        <v>100</v>
      </c>
      <c r="D405">
        <v>300</v>
      </c>
      <c r="E405">
        <v>30</v>
      </c>
      <c r="F405">
        <v>10</v>
      </c>
      <c r="G405">
        <v>0.79999999999999971</v>
      </c>
      <c r="H405">
        <v>0.79999999999999971</v>
      </c>
      <c r="I405">
        <v>6333.8692753470086</v>
      </c>
      <c r="J405">
        <v>524.07594779374676</v>
      </c>
      <c r="K405">
        <v>131.01898694843629</v>
      </c>
      <c r="L405">
        <v>3246.0012874257982</v>
      </c>
      <c r="M405" s="15">
        <f>I405-L405</f>
        <v>3087.8679879212104</v>
      </c>
      <c r="N405">
        <v>518.95080466658442</v>
      </c>
      <c r="O405" s="15">
        <f>N405-J405</f>
        <v>-5.125143127162346</v>
      </c>
      <c r="P405">
        <v>129.73770116664573</v>
      </c>
      <c r="Q405" s="15">
        <f>P405-K405</f>
        <v>-1.2812857817905581</v>
      </c>
      <c r="R405">
        <v>16</v>
      </c>
      <c r="S405">
        <v>16</v>
      </c>
      <c r="T405">
        <v>16</v>
      </c>
      <c r="U405">
        <v>980.28405554299979</v>
      </c>
      <c r="V405" s="15">
        <f>I405-U405</f>
        <v>5353.5852198040084</v>
      </c>
      <c r="W405">
        <v>525.8899958784508</v>
      </c>
      <c r="X405">
        <v>131.4724989696123</v>
      </c>
      <c r="Y405">
        <v>30.8</v>
      </c>
      <c r="Z405">
        <v>16.52</v>
      </c>
      <c r="AA405" s="15">
        <f>Z405-16</f>
        <v>0.51999999999999957</v>
      </c>
      <c r="AB405">
        <v>0.68</v>
      </c>
      <c r="AC405" s="15">
        <f>AB405-16</f>
        <v>-15.32</v>
      </c>
    </row>
    <row r="406" spans="1:29" x14ac:dyDescent="0.2">
      <c r="A406">
        <v>49</v>
      </c>
      <c r="C406">
        <v>100</v>
      </c>
      <c r="D406">
        <v>300</v>
      </c>
      <c r="E406">
        <v>30</v>
      </c>
      <c r="F406">
        <v>10</v>
      </c>
      <c r="G406">
        <v>0.79999999999999971</v>
      </c>
      <c r="H406">
        <v>0.19999999999999993</v>
      </c>
      <c r="I406">
        <v>6483.6004256051556</v>
      </c>
      <c r="J406">
        <v>424.27853220212347</v>
      </c>
      <c r="K406">
        <v>228.25847856380656</v>
      </c>
      <c r="L406">
        <v>3362.6541003273996</v>
      </c>
      <c r="M406" s="15">
        <f>I406-L406</f>
        <v>3120.9463252777559</v>
      </c>
      <c r="N406">
        <v>419.75347371814308</v>
      </c>
      <c r="O406" s="15">
        <f>N406-J406</f>
        <v>-4.5250584839803878</v>
      </c>
      <c r="P406">
        <v>226.92902539409829</v>
      </c>
      <c r="Q406" s="15">
        <f>P406-K406</f>
        <v>-1.3294531697082732</v>
      </c>
      <c r="R406">
        <v>16</v>
      </c>
      <c r="S406">
        <v>16</v>
      </c>
      <c r="T406">
        <v>16</v>
      </c>
      <c r="U406">
        <v>2144.9314814250001</v>
      </c>
      <c r="V406" s="15">
        <f>I406-U406</f>
        <v>4338.6689441801554</v>
      </c>
      <c r="W406">
        <v>686.82357136560995</v>
      </c>
      <c r="X406">
        <v>228.5335095773774</v>
      </c>
      <c r="Y406">
        <v>20.3</v>
      </c>
      <c r="Z406">
        <v>22.06</v>
      </c>
      <c r="AA406" s="15">
        <f>Z406-16</f>
        <v>6.0599999999999987</v>
      </c>
      <c r="AB406">
        <v>5.64</v>
      </c>
      <c r="AC406" s="15">
        <f>AB406-16</f>
        <v>-10.36</v>
      </c>
    </row>
    <row r="407" spans="1:29" x14ac:dyDescent="0.2">
      <c r="A407">
        <v>20</v>
      </c>
      <c r="C407">
        <v>300</v>
      </c>
      <c r="D407">
        <v>100</v>
      </c>
      <c r="E407">
        <v>30</v>
      </c>
      <c r="F407">
        <v>10</v>
      </c>
      <c r="G407">
        <v>0.79999999999999971</v>
      </c>
      <c r="H407">
        <v>0.79999999999999971</v>
      </c>
      <c r="I407">
        <v>6544.0787994543589</v>
      </c>
      <c r="J407">
        <v>519.62207585390581</v>
      </c>
      <c r="K407">
        <v>129.90551896347611</v>
      </c>
      <c r="L407">
        <v>3317.5619478532003</v>
      </c>
      <c r="M407" s="15">
        <f t="shared" ref="M407:M408" si="147">I407-L407</f>
        <v>3226.5168516011586</v>
      </c>
      <c r="N407">
        <v>515.54497863431436</v>
      </c>
      <c r="O407" s="15">
        <f t="shared" ref="O407:O408" si="148">N407-J407</f>
        <v>-4.077097219591451</v>
      </c>
      <c r="P407">
        <v>128.88624465857819</v>
      </c>
      <c r="Q407" s="15">
        <f t="shared" ref="Q407:Q408" si="149">P407-K407</f>
        <v>-1.0192743048979196</v>
      </c>
      <c r="R407">
        <v>16</v>
      </c>
      <c r="S407">
        <v>16</v>
      </c>
      <c r="T407">
        <v>16</v>
      </c>
      <c r="U407">
        <v>2593.1148229508003</v>
      </c>
      <c r="V407" s="15">
        <f t="shared" ref="V407:V408" si="150">I407-U407</f>
        <v>3950.9639765035586</v>
      </c>
      <c r="W407">
        <v>520.50725675288277</v>
      </c>
      <c r="X407">
        <v>130.12681418822029</v>
      </c>
      <c r="Y407">
        <v>24.92</v>
      </c>
      <c r="Z407">
        <v>12.7</v>
      </c>
      <c r="AA407" s="15">
        <f t="shared" si="145"/>
        <v>-3.3000000000000007</v>
      </c>
      <c r="AB407">
        <v>10.38</v>
      </c>
      <c r="AC407" s="15">
        <f t="shared" si="146"/>
        <v>-5.6199999999999992</v>
      </c>
    </row>
    <row r="408" spans="1:29" x14ac:dyDescent="0.2">
      <c r="A408">
        <v>21</v>
      </c>
      <c r="C408">
        <v>300</v>
      </c>
      <c r="D408">
        <v>100</v>
      </c>
      <c r="E408">
        <v>30</v>
      </c>
      <c r="F408">
        <v>10</v>
      </c>
      <c r="G408">
        <v>0.79999999999999971</v>
      </c>
      <c r="H408">
        <v>0.19999999999999993</v>
      </c>
      <c r="I408">
        <v>6538.0923013862875</v>
      </c>
      <c r="J408">
        <v>418.04794878915146</v>
      </c>
      <c r="K408">
        <v>226.3214073445896</v>
      </c>
      <c r="L408">
        <v>3380.6879807421997</v>
      </c>
      <c r="M408" s="15">
        <f t="shared" si="147"/>
        <v>3157.4043206440879</v>
      </c>
      <c r="N408">
        <v>418.99328187654106</v>
      </c>
      <c r="O408" s="15">
        <f t="shared" si="148"/>
        <v>0.94533308738959931</v>
      </c>
      <c r="P408">
        <v>225.3878403213123</v>
      </c>
      <c r="Q408" s="15">
        <f t="shared" si="149"/>
        <v>-0.93356702327730545</v>
      </c>
      <c r="R408">
        <v>16</v>
      </c>
      <c r="S408">
        <v>16</v>
      </c>
      <c r="T408">
        <v>16</v>
      </c>
      <c r="U408">
        <v>2620.7639200654003</v>
      </c>
      <c r="V408" s="15">
        <f t="shared" si="150"/>
        <v>3917.3283813208873</v>
      </c>
      <c r="W408">
        <v>419.67991264664664</v>
      </c>
      <c r="X408">
        <v>228.17836882459039</v>
      </c>
      <c r="Y408">
        <v>23.74</v>
      </c>
      <c r="Z408">
        <v>11.96</v>
      </c>
      <c r="AA408" s="15">
        <f t="shared" si="145"/>
        <v>-4.0399999999999991</v>
      </c>
      <c r="AB408">
        <v>12.3</v>
      </c>
      <c r="AC408" s="15">
        <f t="shared" si="146"/>
        <v>-3.6999999999999993</v>
      </c>
    </row>
    <row r="409" spans="1:29" x14ac:dyDescent="0.2">
      <c r="A409">
        <v>52</v>
      </c>
      <c r="C409">
        <v>100</v>
      </c>
      <c r="D409">
        <v>100</v>
      </c>
      <c r="E409">
        <v>30</v>
      </c>
      <c r="F409">
        <v>10</v>
      </c>
      <c r="G409">
        <v>0.79999999999999971</v>
      </c>
      <c r="H409">
        <v>0.79999999999999971</v>
      </c>
      <c r="I409">
        <v>3287.4040992299624</v>
      </c>
      <c r="J409">
        <v>510.2081765508085</v>
      </c>
      <c r="K409">
        <v>127.55204413770176</v>
      </c>
      <c r="L409">
        <v>1721.9920957109998</v>
      </c>
      <c r="M409" s="15">
        <f t="shared" ref="M409:M426" si="151">I409-L409</f>
        <v>1565.4120035189626</v>
      </c>
      <c r="N409">
        <v>520.29146313198521</v>
      </c>
      <c r="O409" s="15">
        <f t="shared" ref="O409:O426" si="152">N409-J409</f>
        <v>10.083286581176708</v>
      </c>
      <c r="P409">
        <v>130.07286578299593</v>
      </c>
      <c r="Q409" s="15">
        <f t="shared" ref="Q409:Q426" si="153">P409-K409</f>
        <v>2.520821645294177</v>
      </c>
      <c r="R409">
        <v>16</v>
      </c>
      <c r="S409">
        <v>16</v>
      </c>
      <c r="T409">
        <v>16</v>
      </c>
      <c r="U409">
        <v>965.9754173872002</v>
      </c>
      <c r="V409" s="15">
        <f t="shared" ref="V409:V426" si="154">I409-U409</f>
        <v>2321.4286818427622</v>
      </c>
      <c r="W409">
        <v>511.51329227820838</v>
      </c>
      <c r="X409">
        <v>127.87832306955168</v>
      </c>
      <c r="Y409">
        <v>30.3</v>
      </c>
      <c r="Z409">
        <v>14.96</v>
      </c>
      <c r="AA409" s="15">
        <f t="shared" ref="AA409:AA426" si="155">Z409-16</f>
        <v>-1.0399999999999991</v>
      </c>
      <c r="AB409">
        <v>2.74</v>
      </c>
      <c r="AC409" s="15">
        <f t="shared" ref="AC409:AC426" si="156">AB409-16</f>
        <v>-13.26</v>
      </c>
    </row>
    <row r="410" spans="1:29" x14ac:dyDescent="0.2">
      <c r="A410">
        <v>53</v>
      </c>
      <c r="C410">
        <v>100</v>
      </c>
      <c r="D410">
        <v>100</v>
      </c>
      <c r="E410">
        <v>30</v>
      </c>
      <c r="F410">
        <v>10</v>
      </c>
      <c r="G410">
        <v>0.79999999999999971</v>
      </c>
      <c r="H410">
        <v>0.19999999999999993</v>
      </c>
      <c r="I410">
        <v>3246.3427885419974</v>
      </c>
      <c r="J410">
        <v>428.40203715649085</v>
      </c>
      <c r="K410">
        <v>227.970241938724</v>
      </c>
      <c r="L410">
        <v>1737.2427595504005</v>
      </c>
      <c r="M410" s="15">
        <f t="shared" si="151"/>
        <v>1509.1000289915969</v>
      </c>
      <c r="N410">
        <v>418.79426402225857</v>
      </c>
      <c r="O410" s="15">
        <f t="shared" si="152"/>
        <v>-9.607773134232275</v>
      </c>
      <c r="P410">
        <v>223.66324204020236</v>
      </c>
      <c r="Q410" s="15">
        <f t="shared" si="153"/>
        <v>-4.3069998985216387</v>
      </c>
      <c r="R410">
        <v>16</v>
      </c>
      <c r="S410">
        <v>16</v>
      </c>
      <c r="T410">
        <v>16</v>
      </c>
      <c r="U410">
        <v>1401.421184371</v>
      </c>
      <c r="V410" s="15">
        <f t="shared" si="154"/>
        <v>1844.9216041709974</v>
      </c>
      <c r="W410">
        <v>437.73712340942262</v>
      </c>
      <c r="X410">
        <v>228.37354340434442</v>
      </c>
      <c r="Y410">
        <v>23.6</v>
      </c>
      <c r="Z410">
        <v>12.68</v>
      </c>
      <c r="AA410" s="15">
        <f t="shared" si="155"/>
        <v>-3.3200000000000003</v>
      </c>
      <c r="AB410">
        <v>11.72</v>
      </c>
      <c r="AC410" s="15">
        <f t="shared" si="156"/>
        <v>-4.2799999999999994</v>
      </c>
    </row>
    <row r="411" spans="1:29" x14ac:dyDescent="0.2">
      <c r="A411">
        <v>34</v>
      </c>
      <c r="C411">
        <v>100</v>
      </c>
      <c r="D411">
        <v>300</v>
      </c>
      <c r="E411">
        <v>10</v>
      </c>
      <c r="F411">
        <v>30</v>
      </c>
      <c r="G411">
        <v>0.79999999999999971</v>
      </c>
      <c r="H411">
        <v>0.79999999999999971</v>
      </c>
      <c r="I411">
        <v>6457.459989709776</v>
      </c>
      <c r="J411">
        <v>530.41281828878414</v>
      </c>
      <c r="K411">
        <v>132.60320457219569</v>
      </c>
      <c r="L411">
        <v>3364.0108707698</v>
      </c>
      <c r="M411" s="15">
        <f t="shared" si="151"/>
        <v>3093.449118939976</v>
      </c>
      <c r="N411">
        <v>514.89376260940628</v>
      </c>
      <c r="O411" s="15">
        <f t="shared" si="152"/>
        <v>-15.519055679377857</v>
      </c>
      <c r="P411">
        <v>128.72344065235129</v>
      </c>
      <c r="Q411" s="15">
        <f t="shared" si="153"/>
        <v>-3.8797639198444074</v>
      </c>
      <c r="R411">
        <v>16</v>
      </c>
      <c r="S411">
        <v>16</v>
      </c>
      <c r="T411">
        <v>16</v>
      </c>
      <c r="U411">
        <v>2662.2359336821996</v>
      </c>
      <c r="V411" s="15">
        <f t="shared" si="154"/>
        <v>3795.2240560275764</v>
      </c>
      <c r="W411">
        <v>530.94950405521718</v>
      </c>
      <c r="X411">
        <v>132.73737601380392</v>
      </c>
      <c r="Y411">
        <v>24.9</v>
      </c>
      <c r="Z411">
        <v>10.24</v>
      </c>
      <c r="AA411" s="15">
        <f t="shared" si="155"/>
        <v>-5.76</v>
      </c>
      <c r="AB411">
        <v>12.86</v>
      </c>
      <c r="AC411" s="15">
        <f t="shared" si="156"/>
        <v>-3.1400000000000006</v>
      </c>
    </row>
    <row r="412" spans="1:29" x14ac:dyDescent="0.2">
      <c r="A412">
        <v>35</v>
      </c>
      <c r="C412">
        <v>100</v>
      </c>
      <c r="D412">
        <v>300</v>
      </c>
      <c r="E412">
        <v>10</v>
      </c>
      <c r="F412">
        <v>30</v>
      </c>
      <c r="G412">
        <v>0.79999999999999971</v>
      </c>
      <c r="H412">
        <v>0.19999999999999993</v>
      </c>
      <c r="I412">
        <v>6408.6783448575588</v>
      </c>
      <c r="J412">
        <v>230.34372735434931</v>
      </c>
      <c r="K412">
        <v>430.75482806450788</v>
      </c>
      <c r="L412">
        <v>3333.0547428028012</v>
      </c>
      <c r="M412" s="15">
        <f t="shared" si="151"/>
        <v>3075.6236020547576</v>
      </c>
      <c r="N412">
        <v>225.23399063878986</v>
      </c>
      <c r="O412" s="15">
        <f t="shared" si="152"/>
        <v>-5.1097367155594497</v>
      </c>
      <c r="P412">
        <v>417.37110748257476</v>
      </c>
      <c r="Q412" s="15">
        <f t="shared" si="153"/>
        <v>-13.383720581933119</v>
      </c>
      <c r="R412">
        <v>16</v>
      </c>
      <c r="S412">
        <v>16</v>
      </c>
      <c r="T412">
        <v>16</v>
      </c>
      <c r="U412">
        <v>2738.1250358084008</v>
      </c>
      <c r="V412" s="15">
        <f t="shared" si="154"/>
        <v>3670.5533090491581</v>
      </c>
      <c r="W412">
        <v>230.87859819000249</v>
      </c>
      <c r="X412">
        <v>433.75720946317045</v>
      </c>
      <c r="Y412">
        <v>23.3</v>
      </c>
      <c r="Z412">
        <v>12.34</v>
      </c>
      <c r="AA412" s="15">
        <f t="shared" si="155"/>
        <v>-3.66</v>
      </c>
      <c r="AB412">
        <v>12.36</v>
      </c>
      <c r="AC412" s="15">
        <f t="shared" si="156"/>
        <v>-3.6400000000000006</v>
      </c>
    </row>
    <row r="413" spans="1:29" x14ac:dyDescent="0.2">
      <c r="A413">
        <v>2</v>
      </c>
      <c r="C413">
        <v>300</v>
      </c>
      <c r="D413">
        <v>300</v>
      </c>
      <c r="E413">
        <v>10</v>
      </c>
      <c r="F413">
        <v>30</v>
      </c>
      <c r="G413">
        <v>0.79999999999999971</v>
      </c>
      <c r="H413">
        <v>0.79999999999999971</v>
      </c>
      <c r="I413">
        <v>9476.0090064456472</v>
      </c>
      <c r="J413">
        <v>515.92173711796909</v>
      </c>
      <c r="K413">
        <v>128.98043427949199</v>
      </c>
      <c r="L413">
        <v>4895.321734745402</v>
      </c>
      <c r="M413" s="15">
        <f t="shared" si="151"/>
        <v>4580.6872717002452</v>
      </c>
      <c r="N413">
        <v>510.59237614673344</v>
      </c>
      <c r="O413" s="15">
        <f t="shared" si="152"/>
        <v>-5.3293609712356442</v>
      </c>
      <c r="P413">
        <v>127.64809403668302</v>
      </c>
      <c r="Q413" s="15">
        <f t="shared" si="153"/>
        <v>-1.3323402428089679</v>
      </c>
      <c r="R413">
        <v>16</v>
      </c>
      <c r="S413">
        <v>16</v>
      </c>
      <c r="T413">
        <v>16</v>
      </c>
      <c r="U413">
        <v>2827.2509471822</v>
      </c>
      <c r="V413" s="15">
        <f t="shared" si="154"/>
        <v>6648.7580592634476</v>
      </c>
      <c r="W413">
        <v>517.03548916219938</v>
      </c>
      <c r="X413">
        <v>129.25887229054945</v>
      </c>
      <c r="Y413">
        <v>29.8</v>
      </c>
      <c r="Z413">
        <v>2.76</v>
      </c>
      <c r="AA413" s="15">
        <f t="shared" si="155"/>
        <v>-13.24</v>
      </c>
      <c r="AB413">
        <v>15.44</v>
      </c>
      <c r="AC413" s="15">
        <f t="shared" si="156"/>
        <v>-0.5600000000000005</v>
      </c>
    </row>
    <row r="414" spans="1:29" x14ac:dyDescent="0.2">
      <c r="A414">
        <v>3</v>
      </c>
      <c r="C414">
        <v>300</v>
      </c>
      <c r="D414">
        <v>300</v>
      </c>
      <c r="E414">
        <v>10</v>
      </c>
      <c r="F414">
        <v>30</v>
      </c>
      <c r="G414">
        <v>0.79999999999999971</v>
      </c>
      <c r="H414">
        <v>0.19999999999999993</v>
      </c>
      <c r="I414">
        <v>9676.5200691016125</v>
      </c>
      <c r="J414">
        <v>227.74382748510212</v>
      </c>
      <c r="K414">
        <v>426.85092899305005</v>
      </c>
      <c r="L414">
        <v>5074.9695872132006</v>
      </c>
      <c r="M414" s="15">
        <f t="shared" si="151"/>
        <v>4601.5504818884119</v>
      </c>
      <c r="N414">
        <v>229.07390814357427</v>
      </c>
      <c r="O414" s="15">
        <f t="shared" si="152"/>
        <v>1.3300806584721556</v>
      </c>
      <c r="P414">
        <v>419.39944528596652</v>
      </c>
      <c r="Q414" s="15">
        <f t="shared" si="153"/>
        <v>-7.4514837070835256</v>
      </c>
      <c r="R414">
        <v>16</v>
      </c>
      <c r="S414">
        <v>16</v>
      </c>
      <c r="T414">
        <v>16</v>
      </c>
      <c r="U414">
        <v>3944.4673333683986</v>
      </c>
      <c r="V414" s="15">
        <f t="shared" si="154"/>
        <v>5732.0527357332139</v>
      </c>
      <c r="W414">
        <v>228.42644444224831</v>
      </c>
      <c r="X414">
        <v>433.10607824599651</v>
      </c>
      <c r="Y414">
        <v>23.78</v>
      </c>
      <c r="Z414">
        <v>11.9</v>
      </c>
      <c r="AA414" s="15">
        <f t="shared" si="155"/>
        <v>-4.0999999999999996</v>
      </c>
      <c r="AB414">
        <v>12.32</v>
      </c>
      <c r="AC414" s="15">
        <f t="shared" si="156"/>
        <v>-3.6799999999999997</v>
      </c>
    </row>
    <row r="415" spans="1:29" x14ac:dyDescent="0.2">
      <c r="A415">
        <v>6</v>
      </c>
      <c r="C415">
        <v>300</v>
      </c>
      <c r="D415">
        <v>100</v>
      </c>
      <c r="E415">
        <v>10</v>
      </c>
      <c r="F415">
        <v>30</v>
      </c>
      <c r="G415">
        <v>0.79999999999999971</v>
      </c>
      <c r="H415">
        <v>0.79999999999999971</v>
      </c>
      <c r="I415">
        <v>6410.8634966995496</v>
      </c>
      <c r="J415">
        <v>510.12286138522609</v>
      </c>
      <c r="K415">
        <v>127.53071534630615</v>
      </c>
      <c r="L415">
        <v>3362.4686165880003</v>
      </c>
      <c r="M415" s="15">
        <f t="shared" si="151"/>
        <v>3048.3948801115494</v>
      </c>
      <c r="N415">
        <v>517.82576688189317</v>
      </c>
      <c r="O415" s="15">
        <f t="shared" si="152"/>
        <v>7.7029054966670856</v>
      </c>
      <c r="P415">
        <v>129.45644172047287</v>
      </c>
      <c r="Q415" s="15">
        <f t="shared" si="153"/>
        <v>1.9257263741667145</v>
      </c>
      <c r="R415">
        <v>16</v>
      </c>
      <c r="S415">
        <v>16</v>
      </c>
      <c r="T415">
        <v>16</v>
      </c>
      <c r="U415">
        <v>1004.9826184246001</v>
      </c>
      <c r="V415" s="15">
        <f t="shared" si="154"/>
        <v>5405.8808782749493</v>
      </c>
      <c r="W415">
        <v>512.00821140722769</v>
      </c>
      <c r="X415">
        <v>128.00205285180652</v>
      </c>
      <c r="Y415">
        <v>31.42</v>
      </c>
      <c r="Z415">
        <v>0.68</v>
      </c>
      <c r="AA415" s="15">
        <f t="shared" si="155"/>
        <v>-15.32</v>
      </c>
      <c r="AB415">
        <v>15.9</v>
      </c>
      <c r="AC415" s="15">
        <f t="shared" si="156"/>
        <v>-9.9999999999999645E-2</v>
      </c>
    </row>
    <row r="416" spans="1:29" x14ac:dyDescent="0.2">
      <c r="A416">
        <v>7</v>
      </c>
      <c r="C416">
        <v>300</v>
      </c>
      <c r="D416">
        <v>100</v>
      </c>
      <c r="E416">
        <v>10</v>
      </c>
      <c r="F416">
        <v>30</v>
      </c>
      <c r="G416">
        <v>0.79999999999999971</v>
      </c>
      <c r="H416">
        <v>0.19999999999999993</v>
      </c>
      <c r="I416">
        <v>6306.259730586321</v>
      </c>
      <c r="J416">
        <v>224.19859492866144</v>
      </c>
      <c r="K416">
        <v>414.73018447183864</v>
      </c>
      <c r="L416">
        <v>3305.7932191438008</v>
      </c>
      <c r="M416" s="15">
        <f t="shared" si="151"/>
        <v>3000.4665114425202</v>
      </c>
      <c r="N416">
        <v>223.08604194787895</v>
      </c>
      <c r="O416" s="15">
        <f t="shared" si="152"/>
        <v>-1.1125529807824819</v>
      </c>
      <c r="P416">
        <v>418.07536052076017</v>
      </c>
      <c r="Q416" s="15">
        <f t="shared" si="153"/>
        <v>3.3451760489215303</v>
      </c>
      <c r="R416">
        <v>16</v>
      </c>
      <c r="S416">
        <v>16</v>
      </c>
      <c r="T416">
        <v>16</v>
      </c>
      <c r="U416">
        <v>2046.9369109341999</v>
      </c>
      <c r="V416" s="15">
        <f t="shared" si="154"/>
        <v>4259.3228196521213</v>
      </c>
      <c r="W416">
        <v>224.48598621558622</v>
      </c>
      <c r="X416">
        <v>695.7469769309273</v>
      </c>
      <c r="Y416">
        <v>20.52</v>
      </c>
      <c r="Z416">
        <v>5.04</v>
      </c>
      <c r="AA416" s="15">
        <f t="shared" si="155"/>
        <v>-10.96</v>
      </c>
      <c r="AB416">
        <v>22.44</v>
      </c>
      <c r="AC416" s="15">
        <f t="shared" si="156"/>
        <v>6.4400000000000013</v>
      </c>
    </row>
    <row r="417" spans="1:29" x14ac:dyDescent="0.2">
      <c r="A417">
        <v>38</v>
      </c>
      <c r="C417">
        <v>100</v>
      </c>
      <c r="D417">
        <v>100</v>
      </c>
      <c r="E417">
        <v>10</v>
      </c>
      <c r="F417">
        <v>30</v>
      </c>
      <c r="G417">
        <v>0.79999999999999971</v>
      </c>
      <c r="H417">
        <v>0.79999999999999971</v>
      </c>
      <c r="I417">
        <v>3137.6326341828376</v>
      </c>
      <c r="J417">
        <v>511.24118800779462</v>
      </c>
      <c r="K417">
        <v>127.81029700194834</v>
      </c>
      <c r="L417">
        <v>1681.9378708443996</v>
      </c>
      <c r="M417" s="15">
        <f t="shared" si="151"/>
        <v>1455.694763338438</v>
      </c>
      <c r="N417">
        <v>510.4488363762311</v>
      </c>
      <c r="O417" s="15">
        <f t="shared" si="152"/>
        <v>-0.79235163156351973</v>
      </c>
      <c r="P417">
        <v>127.61220909405743</v>
      </c>
      <c r="Q417" s="15">
        <f t="shared" si="153"/>
        <v>-0.19808790789090835</v>
      </c>
      <c r="R417">
        <v>16</v>
      </c>
      <c r="S417">
        <v>16</v>
      </c>
      <c r="T417">
        <v>16</v>
      </c>
      <c r="U417">
        <v>958.13315347819969</v>
      </c>
      <c r="V417" s="15">
        <f t="shared" si="154"/>
        <v>2179.4994807046378</v>
      </c>
      <c r="W417">
        <v>512.54293808278749</v>
      </c>
      <c r="X417">
        <v>128.13573452069653</v>
      </c>
      <c r="Y417">
        <v>30</v>
      </c>
      <c r="Z417">
        <v>2.62</v>
      </c>
      <c r="AA417" s="15">
        <f t="shared" si="155"/>
        <v>-13.379999999999999</v>
      </c>
      <c r="AB417">
        <v>15.38</v>
      </c>
      <c r="AC417" s="15">
        <f t="shared" si="156"/>
        <v>-0.61999999999999922</v>
      </c>
    </row>
    <row r="418" spans="1:29" x14ac:dyDescent="0.2">
      <c r="A418">
        <v>39</v>
      </c>
      <c r="C418">
        <v>100</v>
      </c>
      <c r="D418">
        <v>100</v>
      </c>
      <c r="E418">
        <v>10</v>
      </c>
      <c r="F418">
        <v>30</v>
      </c>
      <c r="G418">
        <v>0.79999999999999971</v>
      </c>
      <c r="H418">
        <v>0.19999999999999993</v>
      </c>
      <c r="I418">
        <v>3203.4147844111217</v>
      </c>
      <c r="J418">
        <v>226.958008383193</v>
      </c>
      <c r="K418">
        <v>428.06129513773311</v>
      </c>
      <c r="L418">
        <v>1691.6079162112007</v>
      </c>
      <c r="M418" s="15">
        <f t="shared" si="151"/>
        <v>1511.8068681999209</v>
      </c>
      <c r="N418">
        <v>229.255082237061</v>
      </c>
      <c r="O418" s="15">
        <f t="shared" si="152"/>
        <v>2.2970738538679996</v>
      </c>
      <c r="P418">
        <v>426.36729190088192</v>
      </c>
      <c r="Q418" s="15">
        <f t="shared" si="153"/>
        <v>-1.6940032368511879</v>
      </c>
      <c r="R418">
        <v>16</v>
      </c>
      <c r="S418">
        <v>16</v>
      </c>
      <c r="T418">
        <v>16</v>
      </c>
      <c r="U418">
        <v>1316.8159830354002</v>
      </c>
      <c r="V418" s="15">
        <f t="shared" si="154"/>
        <v>1886.5988013757215</v>
      </c>
      <c r="W418">
        <v>227.5223972788923</v>
      </c>
      <c r="X418">
        <v>435.40556236715281</v>
      </c>
      <c r="Y418">
        <v>23.46</v>
      </c>
      <c r="Z418">
        <v>11.84</v>
      </c>
      <c r="AA418" s="15">
        <f t="shared" si="155"/>
        <v>-4.16</v>
      </c>
      <c r="AB418">
        <v>12.7</v>
      </c>
      <c r="AC418" s="15">
        <f t="shared" si="156"/>
        <v>-3.3000000000000007</v>
      </c>
    </row>
    <row r="419" spans="1:29" x14ac:dyDescent="0.2">
      <c r="A419">
        <v>18</v>
      </c>
      <c r="C419">
        <v>300</v>
      </c>
      <c r="D419">
        <v>300</v>
      </c>
      <c r="E419">
        <v>30</v>
      </c>
      <c r="F419">
        <v>30</v>
      </c>
      <c r="G419">
        <v>0.79999999999999971</v>
      </c>
      <c r="H419">
        <v>0.79999999999999971</v>
      </c>
      <c r="I419">
        <v>9703.378070920262</v>
      </c>
      <c r="J419">
        <v>789.69060128726665</v>
      </c>
      <c r="K419">
        <v>197.42265032181626</v>
      </c>
      <c r="L419">
        <v>5088.9549579796012</v>
      </c>
      <c r="M419" s="15">
        <f t="shared" si="151"/>
        <v>4614.4231129406608</v>
      </c>
      <c r="N419">
        <v>782.13336085477215</v>
      </c>
      <c r="O419" s="15">
        <f t="shared" si="152"/>
        <v>-7.5572404324944955</v>
      </c>
      <c r="P419">
        <v>195.53334021369267</v>
      </c>
      <c r="Q419" s="15">
        <f t="shared" si="153"/>
        <v>-1.8893101081235955</v>
      </c>
      <c r="R419">
        <v>16</v>
      </c>
      <c r="S419">
        <v>16</v>
      </c>
      <c r="T419">
        <v>16</v>
      </c>
      <c r="U419">
        <v>3970.0658861275997</v>
      </c>
      <c r="V419" s="15">
        <f t="shared" si="154"/>
        <v>5733.3121847926623</v>
      </c>
      <c r="W419">
        <v>791.01646769134084</v>
      </c>
      <c r="X419">
        <v>197.75411692283487</v>
      </c>
      <c r="Y419">
        <v>23.76</v>
      </c>
      <c r="Z419">
        <v>12.04</v>
      </c>
      <c r="AA419" s="15">
        <f t="shared" si="155"/>
        <v>-3.9600000000000009</v>
      </c>
      <c r="AB419">
        <v>12.2</v>
      </c>
      <c r="AC419" s="15">
        <f t="shared" si="156"/>
        <v>-3.8000000000000007</v>
      </c>
    </row>
    <row r="420" spans="1:29" x14ac:dyDescent="0.2">
      <c r="A420">
        <v>19</v>
      </c>
      <c r="C420">
        <v>300</v>
      </c>
      <c r="D420">
        <v>300</v>
      </c>
      <c r="E420">
        <v>30</v>
      </c>
      <c r="F420">
        <v>30</v>
      </c>
      <c r="G420">
        <v>0.79999999999999971</v>
      </c>
      <c r="H420">
        <v>0.19999999999999993</v>
      </c>
      <c r="I420">
        <v>9996.9993456131815</v>
      </c>
      <c r="J420">
        <v>490.82578312116226</v>
      </c>
      <c r="K420">
        <v>491.78981652185894</v>
      </c>
      <c r="L420">
        <v>5217.8868904252004</v>
      </c>
      <c r="M420" s="15">
        <f t="shared" si="151"/>
        <v>4779.1124551879811</v>
      </c>
      <c r="N420">
        <v>479.43502668461196</v>
      </c>
      <c r="O420" s="15">
        <f t="shared" si="152"/>
        <v>-11.390756436550305</v>
      </c>
      <c r="P420">
        <v>485.39879869633262</v>
      </c>
      <c r="Q420" s="15">
        <f t="shared" si="153"/>
        <v>-6.391017825526319</v>
      </c>
      <c r="R420">
        <v>16</v>
      </c>
      <c r="S420">
        <v>16</v>
      </c>
      <c r="T420">
        <v>16</v>
      </c>
      <c r="U420">
        <v>4166.9372271610009</v>
      </c>
      <c r="V420" s="15">
        <f t="shared" si="154"/>
        <v>5830.0621184521806</v>
      </c>
      <c r="W420">
        <v>493.34968547418799</v>
      </c>
      <c r="X420">
        <v>494.9531529617372</v>
      </c>
      <c r="Y420">
        <v>23.7</v>
      </c>
      <c r="Z420">
        <v>12.06</v>
      </c>
      <c r="AA420" s="15">
        <f t="shared" si="155"/>
        <v>-3.9399999999999995</v>
      </c>
      <c r="AB420">
        <v>12.24</v>
      </c>
      <c r="AC420" s="15">
        <f t="shared" si="156"/>
        <v>-3.76</v>
      </c>
    </row>
    <row r="421" spans="1:29" x14ac:dyDescent="0.2">
      <c r="A421">
        <v>22</v>
      </c>
      <c r="C421">
        <v>300</v>
      </c>
      <c r="D421">
        <v>100</v>
      </c>
      <c r="E421">
        <v>30</v>
      </c>
      <c r="F421">
        <v>30</v>
      </c>
      <c r="G421">
        <v>0.79999999999999971</v>
      </c>
      <c r="H421">
        <v>0.79999999999999971</v>
      </c>
      <c r="I421">
        <v>6339.6097431416565</v>
      </c>
      <c r="J421">
        <v>769.20647846402073</v>
      </c>
      <c r="K421">
        <v>192.30161961600487</v>
      </c>
      <c r="L421">
        <v>3203.812603127401</v>
      </c>
      <c r="M421" s="15">
        <f t="shared" si="151"/>
        <v>3135.7971400142555</v>
      </c>
      <c r="N421">
        <v>766.60523369407781</v>
      </c>
      <c r="O421" s="15">
        <f t="shared" si="152"/>
        <v>-2.6012447699429231</v>
      </c>
      <c r="P421">
        <v>191.65130842351911</v>
      </c>
      <c r="Q421" s="15">
        <f t="shared" si="153"/>
        <v>-0.65031119248575919</v>
      </c>
      <c r="R421">
        <v>16</v>
      </c>
      <c r="S421">
        <v>16</v>
      </c>
      <c r="T421">
        <v>16</v>
      </c>
      <c r="U421">
        <v>1697.7202612735991</v>
      </c>
      <c r="V421" s="15">
        <f t="shared" si="154"/>
        <v>4641.8894818680574</v>
      </c>
      <c r="W421">
        <v>770.6346829003312</v>
      </c>
      <c r="X421">
        <v>192.6586707250824</v>
      </c>
      <c r="Y421">
        <v>23.44</v>
      </c>
      <c r="Z421">
        <v>3.6</v>
      </c>
      <c r="AA421" s="15">
        <f t="shared" si="155"/>
        <v>-12.4</v>
      </c>
      <c r="AB421">
        <v>20.96</v>
      </c>
      <c r="AC421" s="15">
        <f t="shared" si="156"/>
        <v>4.9600000000000009</v>
      </c>
    </row>
    <row r="422" spans="1:29" x14ac:dyDescent="0.2">
      <c r="A422">
        <v>23</v>
      </c>
      <c r="C422">
        <v>300</v>
      </c>
      <c r="D422">
        <v>100</v>
      </c>
      <c r="E422">
        <v>30</v>
      </c>
      <c r="F422">
        <v>30</v>
      </c>
      <c r="G422">
        <v>0.79999999999999971</v>
      </c>
      <c r="H422">
        <v>0.19999999999999993</v>
      </c>
      <c r="I422">
        <v>6483.5517856268561</v>
      </c>
      <c r="J422">
        <v>481.70360233405995</v>
      </c>
      <c r="K422">
        <v>480.06661577768187</v>
      </c>
      <c r="L422">
        <v>3287.2471347836004</v>
      </c>
      <c r="M422" s="15">
        <f t="shared" si="151"/>
        <v>3196.3046508432558</v>
      </c>
      <c r="N422">
        <v>476.7086892104025</v>
      </c>
      <c r="O422" s="15">
        <f t="shared" si="152"/>
        <v>-4.9949131236574544</v>
      </c>
      <c r="P422">
        <v>481.33622554353974</v>
      </c>
      <c r="Q422" s="15">
        <f t="shared" si="153"/>
        <v>1.2696097658578651</v>
      </c>
      <c r="R422">
        <v>16</v>
      </c>
      <c r="S422">
        <v>16</v>
      </c>
      <c r="T422">
        <v>16</v>
      </c>
      <c r="U422">
        <v>2592.4554510197995</v>
      </c>
      <c r="V422" s="15">
        <f t="shared" si="154"/>
        <v>3891.0963346070566</v>
      </c>
      <c r="W422">
        <v>482.3966755212345</v>
      </c>
      <c r="X422">
        <v>490.45260509712358</v>
      </c>
      <c r="Y422">
        <v>23.5</v>
      </c>
      <c r="Z422">
        <v>12.02</v>
      </c>
      <c r="AA422" s="15">
        <f t="shared" si="155"/>
        <v>-3.9800000000000004</v>
      </c>
      <c r="AB422">
        <v>12.48</v>
      </c>
      <c r="AC422" s="15">
        <f t="shared" si="156"/>
        <v>-3.5199999999999996</v>
      </c>
    </row>
    <row r="423" spans="1:29" x14ac:dyDescent="0.2">
      <c r="A423">
        <v>50</v>
      </c>
      <c r="C423">
        <v>100</v>
      </c>
      <c r="D423">
        <v>300</v>
      </c>
      <c r="E423">
        <v>30</v>
      </c>
      <c r="F423">
        <v>30</v>
      </c>
      <c r="G423">
        <v>0.79999999999999971</v>
      </c>
      <c r="H423">
        <v>0.79999999999999971</v>
      </c>
      <c r="I423">
        <v>6538.6204320091638</v>
      </c>
      <c r="J423">
        <v>788.80366196092064</v>
      </c>
      <c r="K423">
        <v>197.20091549022968</v>
      </c>
      <c r="L423">
        <v>3327.6950284028003</v>
      </c>
      <c r="M423" s="15">
        <f t="shared" si="151"/>
        <v>3210.9254036063635</v>
      </c>
      <c r="N423">
        <v>795.44229928797358</v>
      </c>
      <c r="O423" s="15">
        <f t="shared" si="152"/>
        <v>6.6386373270529475</v>
      </c>
      <c r="P423">
        <v>198.86057482199297</v>
      </c>
      <c r="Q423" s="15">
        <f t="shared" si="153"/>
        <v>1.6596593317632937</v>
      </c>
      <c r="R423">
        <v>16</v>
      </c>
      <c r="S423">
        <v>16</v>
      </c>
      <c r="T423">
        <v>16</v>
      </c>
      <c r="U423">
        <v>1744.2469852048002</v>
      </c>
      <c r="V423" s="15">
        <f t="shared" si="154"/>
        <v>4794.373446804364</v>
      </c>
      <c r="W423">
        <v>790.07712198071431</v>
      </c>
      <c r="X423">
        <v>197.51928049517829</v>
      </c>
      <c r="Y423">
        <v>23.12</v>
      </c>
      <c r="Z423">
        <v>21.44</v>
      </c>
      <c r="AA423" s="15">
        <f t="shared" si="155"/>
        <v>5.4400000000000013</v>
      </c>
      <c r="AB423">
        <v>3.44</v>
      </c>
      <c r="AC423" s="15">
        <f t="shared" si="156"/>
        <v>-12.56</v>
      </c>
    </row>
    <row r="424" spans="1:29" x14ac:dyDescent="0.2">
      <c r="A424">
        <v>51</v>
      </c>
      <c r="C424">
        <v>100</v>
      </c>
      <c r="D424">
        <v>300</v>
      </c>
      <c r="E424">
        <v>30</v>
      </c>
      <c r="F424">
        <v>30</v>
      </c>
      <c r="G424">
        <v>0.79999999999999971</v>
      </c>
      <c r="H424">
        <v>0.19999999999999993</v>
      </c>
      <c r="I424">
        <v>6316.0515648535102</v>
      </c>
      <c r="J424">
        <v>474.52834355475335</v>
      </c>
      <c r="K424">
        <v>484.13580498833335</v>
      </c>
      <c r="L424">
        <v>3262.3175542807994</v>
      </c>
      <c r="M424" s="15">
        <f t="shared" si="151"/>
        <v>3053.7340105727108</v>
      </c>
      <c r="N424">
        <v>485.24699159883681</v>
      </c>
      <c r="O424" s="15">
        <f t="shared" si="152"/>
        <v>10.718648044083466</v>
      </c>
      <c r="P424">
        <v>481.25373455178334</v>
      </c>
      <c r="Q424" s="15">
        <f t="shared" si="153"/>
        <v>-2.8820704365500092</v>
      </c>
      <c r="R424">
        <v>16</v>
      </c>
      <c r="S424">
        <v>16</v>
      </c>
      <c r="T424">
        <v>16</v>
      </c>
      <c r="U424">
        <v>2561.1229680562001</v>
      </c>
      <c r="V424" s="15">
        <f t="shared" si="154"/>
        <v>3754.9285967973101</v>
      </c>
      <c r="W424">
        <v>488.15977197650187</v>
      </c>
      <c r="X424">
        <v>485.23800756949356</v>
      </c>
      <c r="Y424">
        <v>23.58</v>
      </c>
      <c r="Z424">
        <v>12.28</v>
      </c>
      <c r="AA424" s="15">
        <f t="shared" si="155"/>
        <v>-3.7200000000000006</v>
      </c>
      <c r="AB424">
        <v>12.14</v>
      </c>
      <c r="AC424" s="15">
        <f t="shared" si="156"/>
        <v>-3.8599999999999994</v>
      </c>
    </row>
    <row r="425" spans="1:29" x14ac:dyDescent="0.2">
      <c r="A425">
        <v>54</v>
      </c>
      <c r="C425">
        <v>100</v>
      </c>
      <c r="D425">
        <v>100</v>
      </c>
      <c r="E425">
        <v>30</v>
      </c>
      <c r="F425">
        <v>30</v>
      </c>
      <c r="G425">
        <v>0.79999999999999971</v>
      </c>
      <c r="H425">
        <v>0.79999999999999971</v>
      </c>
      <c r="I425">
        <v>3214.0957439969688</v>
      </c>
      <c r="J425">
        <v>783.45575018866987</v>
      </c>
      <c r="K425">
        <v>195.86393754716713</v>
      </c>
      <c r="L425">
        <v>1620.7499657196001</v>
      </c>
      <c r="M425" s="15">
        <f t="shared" si="151"/>
        <v>1593.3457782773687</v>
      </c>
      <c r="N425">
        <v>771.0942407495379</v>
      </c>
      <c r="O425" s="15">
        <f t="shared" si="152"/>
        <v>-12.361509439131964</v>
      </c>
      <c r="P425">
        <v>192.77356018738402</v>
      </c>
      <c r="Q425" s="15">
        <f t="shared" si="153"/>
        <v>-3.0903773597831048</v>
      </c>
      <c r="R425">
        <v>16</v>
      </c>
      <c r="S425">
        <v>16</v>
      </c>
      <c r="T425">
        <v>16</v>
      </c>
      <c r="U425">
        <v>1267.8511168342</v>
      </c>
      <c r="V425" s="15">
        <f t="shared" si="154"/>
        <v>1946.2446271627689</v>
      </c>
      <c r="W425">
        <v>784.53603375455464</v>
      </c>
      <c r="X425">
        <v>196.13400843863838</v>
      </c>
      <c r="Y425">
        <v>23.32</v>
      </c>
      <c r="Z425">
        <v>12.28</v>
      </c>
      <c r="AA425" s="15">
        <f t="shared" si="155"/>
        <v>-3.7200000000000006</v>
      </c>
      <c r="AB425">
        <v>12.4</v>
      </c>
      <c r="AC425" s="15">
        <f t="shared" si="156"/>
        <v>-3.5999999999999996</v>
      </c>
    </row>
    <row r="426" spans="1:29" x14ac:dyDescent="0.2">
      <c r="A426">
        <v>55</v>
      </c>
      <c r="C426">
        <v>100</v>
      </c>
      <c r="D426">
        <v>100</v>
      </c>
      <c r="E426">
        <v>30</v>
      </c>
      <c r="F426">
        <v>30</v>
      </c>
      <c r="G426">
        <v>0.79999999999999971</v>
      </c>
      <c r="H426">
        <v>0.19999999999999993</v>
      </c>
      <c r="I426">
        <v>3209.625241635596</v>
      </c>
      <c r="J426">
        <v>492.54069354050836</v>
      </c>
      <c r="K426">
        <v>494.04570550087948</v>
      </c>
      <c r="L426">
        <v>1675.4169527130005</v>
      </c>
      <c r="M426" s="15">
        <f t="shared" si="151"/>
        <v>1534.2082889225956</v>
      </c>
      <c r="N426">
        <v>489.80450860185573</v>
      </c>
      <c r="O426" s="15">
        <f t="shared" si="152"/>
        <v>-2.7361849386526274</v>
      </c>
      <c r="P426">
        <v>484.91943783908425</v>
      </c>
      <c r="Q426" s="15">
        <f t="shared" si="153"/>
        <v>-9.1262676617952252</v>
      </c>
      <c r="R426">
        <v>16</v>
      </c>
      <c r="S426">
        <v>16</v>
      </c>
      <c r="T426">
        <v>16</v>
      </c>
      <c r="U426">
        <v>1346.1624215646</v>
      </c>
      <c r="V426" s="15">
        <f t="shared" si="154"/>
        <v>1863.462820070996</v>
      </c>
      <c r="W426">
        <v>495.44729731304665</v>
      </c>
      <c r="X426">
        <v>496.87393002195114</v>
      </c>
      <c r="Y426">
        <v>23.34</v>
      </c>
      <c r="Z426">
        <v>12.3</v>
      </c>
      <c r="AA426" s="15">
        <f t="shared" si="155"/>
        <v>-3.6999999999999993</v>
      </c>
      <c r="AB426">
        <v>12.36</v>
      </c>
      <c r="AC426" s="15">
        <f t="shared" si="156"/>
        <v>-3.6400000000000006</v>
      </c>
    </row>
    <row r="427" spans="1:29" x14ac:dyDescent="0.2">
      <c r="H427" s="21" t="s">
        <v>139</v>
      </c>
      <c r="I427" s="21">
        <f>AVERAGE(I395:I426)</f>
        <v>6443.4155361739649</v>
      </c>
      <c r="J427" s="21">
        <f t="shared" ref="J427:AC427" si="157">AVERAGE(J395:J426)</f>
        <v>421.76339457679416</v>
      </c>
      <c r="K427" s="21">
        <f t="shared" si="157"/>
        <v>227.70699536193015</v>
      </c>
      <c r="L427" s="22">
        <f t="shared" si="157"/>
        <v>3348.5910777601503</v>
      </c>
      <c r="M427" s="16">
        <f t="shared" si="157"/>
        <v>3094.8244584138151</v>
      </c>
      <c r="N427" s="22">
        <f t="shared" si="157"/>
        <v>419.62756840323095</v>
      </c>
      <c r="O427" s="16">
        <f t="shared" si="157"/>
        <v>-2.1358261735630997</v>
      </c>
      <c r="P427" s="22">
        <f t="shared" si="157"/>
        <v>226.12265637135192</v>
      </c>
      <c r="Q427" s="16">
        <f t="shared" si="157"/>
        <v>-1.5843389905782121</v>
      </c>
      <c r="R427" s="22">
        <f t="shared" si="157"/>
        <v>16</v>
      </c>
      <c r="S427" s="22">
        <f t="shared" si="157"/>
        <v>16</v>
      </c>
      <c r="T427" s="22">
        <f t="shared" si="157"/>
        <v>16</v>
      </c>
      <c r="U427" s="14">
        <f t="shared" si="157"/>
        <v>2300.4808641553177</v>
      </c>
      <c r="V427" s="16">
        <f t="shared" si="157"/>
        <v>4142.9346720186477</v>
      </c>
      <c r="W427" s="14">
        <f t="shared" si="157"/>
        <v>431.95985795003719</v>
      </c>
      <c r="X427" s="14">
        <f t="shared" si="157"/>
        <v>237.98282821680857</v>
      </c>
      <c r="Y427" s="14">
        <f t="shared" si="157"/>
        <v>24.706250000000008</v>
      </c>
      <c r="Z427" s="14">
        <f t="shared" si="157"/>
        <v>11.6425</v>
      </c>
      <c r="AA427" s="16">
        <f t="shared" si="157"/>
        <v>-4.3574999999999999</v>
      </c>
      <c r="AB427" s="14">
        <f t="shared" si="157"/>
        <v>11.651250000000001</v>
      </c>
      <c r="AC427" s="16">
        <f t="shared" si="157"/>
        <v>-4.3487500000000008</v>
      </c>
    </row>
    <row r="432" spans="1:29" x14ac:dyDescent="0.2">
      <c r="H432" s="17"/>
      <c r="I432" s="17"/>
      <c r="J432" s="17"/>
      <c r="K432" s="17"/>
      <c r="L432" s="17"/>
      <c r="M432" s="18">
        <f>M427-M387</f>
        <v>-29.231983318443781</v>
      </c>
      <c r="N432" s="17"/>
      <c r="O432" s="18">
        <f>O427-O387</f>
        <v>-1.9238605167162086</v>
      </c>
      <c r="P432" s="17"/>
      <c r="Q432" s="18">
        <f>Q427-Q387</f>
        <v>-1.1973146049686711</v>
      </c>
      <c r="R432" s="17"/>
      <c r="S432" s="17"/>
      <c r="T432" s="17"/>
      <c r="U432" s="17"/>
      <c r="V432" s="18">
        <f>V427-V387</f>
        <v>-39.544665626871392</v>
      </c>
      <c r="W432" s="17"/>
      <c r="X432" s="17"/>
      <c r="Y432" s="17"/>
      <c r="Z432" s="17"/>
      <c r="AA432" s="18">
        <f>AA427-AA387</f>
        <v>1.5561224489806236E-3</v>
      </c>
      <c r="AB432" s="17"/>
      <c r="AC432" s="18">
        <f>AC427-AC387</f>
        <v>7.3405612244897611E-2</v>
      </c>
    </row>
    <row r="433" spans="1:31" x14ac:dyDescent="0.2">
      <c r="M433" s="19">
        <f>M432/M387</f>
        <v>-9.3570599199017442E-3</v>
      </c>
      <c r="O433" s="19">
        <f>O432/O387</f>
        <v>9.0762840798586009</v>
      </c>
      <c r="Q433" s="19">
        <f>Q432/Q387</f>
        <v>3.0936412523024099</v>
      </c>
      <c r="V433" s="19">
        <f>V432/V387</f>
        <v>-9.4548382513068505E-3</v>
      </c>
      <c r="AA433" s="19">
        <f>AA432/AA387</f>
        <v>-3.5698610095122416E-4</v>
      </c>
      <c r="AC433" s="19">
        <f>AC432/AC387</f>
        <v>-1.6599509081416833E-2</v>
      </c>
    </row>
    <row r="437" spans="1:31" x14ac:dyDescent="0.2">
      <c r="A437" s="62" t="s">
        <v>119</v>
      </c>
      <c r="B437" s="62"/>
      <c r="C437" s="62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</row>
    <row r="440" spans="1:31" x14ac:dyDescent="0.2">
      <c r="A440" t="s">
        <v>103</v>
      </c>
      <c r="I440" s="59" t="s">
        <v>104</v>
      </c>
      <c r="J440" s="59"/>
      <c r="K440" s="59"/>
      <c r="L440" s="60" t="s">
        <v>105</v>
      </c>
      <c r="M440" s="60"/>
      <c r="N440" s="60"/>
      <c r="O440" s="60"/>
      <c r="P440" s="60"/>
      <c r="Q440" s="60"/>
      <c r="R440" s="60"/>
      <c r="S440" s="60"/>
      <c r="T440" s="60"/>
      <c r="U440" s="61" t="s">
        <v>106</v>
      </c>
      <c r="V440" s="61"/>
      <c r="W440" s="61"/>
      <c r="X440" s="61"/>
      <c r="Y440" s="61"/>
      <c r="Z440" s="61"/>
      <c r="AA440" s="61"/>
      <c r="AB440" s="61"/>
      <c r="AC440" s="7"/>
    </row>
    <row r="441" spans="1:31" x14ac:dyDescent="0.2">
      <c r="A441" t="s">
        <v>107</v>
      </c>
      <c r="C441" s="8" t="s">
        <v>4</v>
      </c>
      <c r="D441" s="8" t="s">
        <v>5</v>
      </c>
      <c r="E441" s="8" t="s">
        <v>6</v>
      </c>
      <c r="F441" s="8" t="s">
        <v>7</v>
      </c>
      <c r="G441" s="8" t="s">
        <v>8</v>
      </c>
      <c r="H441" s="8" t="s">
        <v>9</v>
      </c>
      <c r="I441" s="9" t="s">
        <v>0</v>
      </c>
      <c r="J441" s="9" t="s">
        <v>2</v>
      </c>
      <c r="K441" s="9" t="s">
        <v>3</v>
      </c>
      <c r="L441" s="10" t="s">
        <v>22</v>
      </c>
      <c r="M441" s="11" t="s">
        <v>108</v>
      </c>
      <c r="N441" s="10" t="s">
        <v>11</v>
      </c>
      <c r="O441" s="12" t="s">
        <v>109</v>
      </c>
      <c r="P441" s="10" t="s">
        <v>12</v>
      </c>
      <c r="Q441" s="12" t="s">
        <v>110</v>
      </c>
      <c r="R441" s="10" t="s">
        <v>13</v>
      </c>
      <c r="S441" s="10" t="s">
        <v>14</v>
      </c>
      <c r="T441" s="10" t="s">
        <v>15</v>
      </c>
      <c r="U441" s="13" t="s">
        <v>111</v>
      </c>
      <c r="V441" s="12" t="s">
        <v>112</v>
      </c>
      <c r="W441" s="13" t="s">
        <v>11</v>
      </c>
      <c r="X441" s="13" t="s">
        <v>12</v>
      </c>
      <c r="Y441" s="13" t="s">
        <v>17</v>
      </c>
      <c r="Z441" s="13" t="s">
        <v>18</v>
      </c>
      <c r="AA441" s="12" t="s">
        <v>113</v>
      </c>
      <c r="AB441" s="13" t="s">
        <v>19</v>
      </c>
      <c r="AC441" s="12" t="s">
        <v>114</v>
      </c>
    </row>
    <row r="442" spans="1:31" x14ac:dyDescent="0.2">
      <c r="A442">
        <v>33</v>
      </c>
      <c r="C442">
        <v>100</v>
      </c>
      <c r="D442">
        <v>300</v>
      </c>
      <c r="E442">
        <v>10</v>
      </c>
      <c r="F442">
        <v>10</v>
      </c>
      <c r="G442">
        <v>0.79999999999999971</v>
      </c>
      <c r="H442">
        <v>0.19999999999999993</v>
      </c>
      <c r="I442">
        <v>6444.1894495422803</v>
      </c>
      <c r="J442">
        <v>163.59235073009319</v>
      </c>
      <c r="K442">
        <v>162.39771496687897</v>
      </c>
      <c r="L442">
        <v>3376.6666507233995</v>
      </c>
      <c r="M442" s="15">
        <f>I442-L442</f>
        <v>3067.5227988188808</v>
      </c>
      <c r="N442">
        <v>162.5424223926637</v>
      </c>
      <c r="O442" s="15">
        <f>N442-J442</f>
        <v>-1.0499283374294919</v>
      </c>
      <c r="P442">
        <v>167.7810837413075</v>
      </c>
      <c r="Q442" s="15">
        <f>P442-K442</f>
        <v>5.3833687744285328</v>
      </c>
      <c r="R442">
        <v>16</v>
      </c>
      <c r="S442">
        <v>16</v>
      </c>
      <c r="T442">
        <v>16</v>
      </c>
      <c r="U442">
        <v>2591.4592658490001</v>
      </c>
      <c r="V442" s="15">
        <f>I442-U442</f>
        <v>3852.7301836932802</v>
      </c>
      <c r="W442">
        <v>166.99486975690223</v>
      </c>
      <c r="X442">
        <v>162.91937413553413</v>
      </c>
      <c r="Y442">
        <v>23.52</v>
      </c>
      <c r="Z442">
        <v>12.58</v>
      </c>
      <c r="AA442" s="15">
        <f>Z442-16</f>
        <v>-3.42</v>
      </c>
      <c r="AB442">
        <v>11.9</v>
      </c>
      <c r="AC442" s="15">
        <f>AB442-16</f>
        <v>-4.0999999999999996</v>
      </c>
    </row>
    <row r="443" spans="1:31" x14ac:dyDescent="0.2">
      <c r="A443">
        <v>1</v>
      </c>
      <c r="C443">
        <v>300</v>
      </c>
      <c r="D443">
        <v>300</v>
      </c>
      <c r="E443">
        <v>10</v>
      </c>
      <c r="F443">
        <v>10</v>
      </c>
      <c r="G443">
        <v>0.79999999999999971</v>
      </c>
      <c r="H443">
        <v>0.19999999999999993</v>
      </c>
      <c r="I443">
        <v>9770.786524854826</v>
      </c>
      <c r="J443">
        <v>159.44694052978267</v>
      </c>
      <c r="K443">
        <v>161.45186010487313</v>
      </c>
      <c r="L443">
        <v>5084.0206474518</v>
      </c>
      <c r="M443" s="15">
        <f t="shared" ref="M443:M473" si="158">I443-L443</f>
        <v>4686.765877403026</v>
      </c>
      <c r="N443">
        <v>160.43672131545986</v>
      </c>
      <c r="O443" s="15">
        <f t="shared" ref="O443:O473" si="159">N443-J443</f>
        <v>0.98978078567719763</v>
      </c>
      <c r="P443">
        <v>163.44242149096613</v>
      </c>
      <c r="Q443" s="15">
        <f t="shared" ref="Q443:Q473" si="160">P443-K443</f>
        <v>1.9905613860929918</v>
      </c>
      <c r="R443">
        <v>16</v>
      </c>
      <c r="S443">
        <v>16</v>
      </c>
      <c r="T443">
        <v>16</v>
      </c>
      <c r="U443">
        <v>3849.8192738486</v>
      </c>
      <c r="V443" s="15">
        <f t="shared" ref="V443:V473" si="161">I443-U443</f>
        <v>5920.9672510062264</v>
      </c>
      <c r="W443">
        <v>160.17542009226779</v>
      </c>
      <c r="X443">
        <v>162.31213373860859</v>
      </c>
      <c r="Y443">
        <v>24.32</v>
      </c>
      <c r="Z443">
        <v>11.92</v>
      </c>
      <c r="AA443" s="15">
        <f t="shared" ref="AA443:AA473" si="162">Z443-16</f>
        <v>-4.08</v>
      </c>
      <c r="AB443">
        <v>11.76</v>
      </c>
      <c r="AC443" s="15">
        <f t="shared" ref="AC443:AC473" si="163">AB443-16</f>
        <v>-4.24</v>
      </c>
    </row>
    <row r="444" spans="1:31" x14ac:dyDescent="0.2">
      <c r="A444">
        <v>35</v>
      </c>
      <c r="C444">
        <v>100</v>
      </c>
      <c r="D444">
        <v>300</v>
      </c>
      <c r="E444">
        <v>10</v>
      </c>
      <c r="F444">
        <v>30</v>
      </c>
      <c r="G444">
        <v>0.79999999999999971</v>
      </c>
      <c r="H444">
        <v>0.19999999999999993</v>
      </c>
      <c r="I444">
        <v>6408.6783448575588</v>
      </c>
      <c r="J444">
        <v>230.34372735434931</v>
      </c>
      <c r="K444">
        <v>430.75482806450788</v>
      </c>
      <c r="L444">
        <v>3333.0547428028012</v>
      </c>
      <c r="M444" s="15">
        <f>I444-L444</f>
        <v>3075.6236020547576</v>
      </c>
      <c r="N444">
        <v>225.23399063878986</v>
      </c>
      <c r="O444" s="15">
        <f>N444-J444</f>
        <v>-5.1097367155594497</v>
      </c>
      <c r="P444">
        <v>417.37110748257476</v>
      </c>
      <c r="Q444" s="15">
        <f>P444-K444</f>
        <v>-13.383720581933119</v>
      </c>
      <c r="R444">
        <v>16</v>
      </c>
      <c r="S444">
        <v>16</v>
      </c>
      <c r="T444">
        <v>16</v>
      </c>
      <c r="U444">
        <v>2738.1250358084008</v>
      </c>
      <c r="V444" s="15">
        <f>I444-U444</f>
        <v>3670.5533090491581</v>
      </c>
      <c r="W444">
        <v>230.87859819000249</v>
      </c>
      <c r="X444">
        <v>433.75720946317045</v>
      </c>
      <c r="Y444">
        <v>23.3</v>
      </c>
      <c r="Z444">
        <v>12.34</v>
      </c>
      <c r="AA444" s="15">
        <f>Z444-16</f>
        <v>-3.66</v>
      </c>
      <c r="AB444">
        <v>12.36</v>
      </c>
      <c r="AC444" s="15">
        <f>AB444-16</f>
        <v>-3.6400000000000006</v>
      </c>
    </row>
    <row r="445" spans="1:31" x14ac:dyDescent="0.2">
      <c r="A445">
        <v>3</v>
      </c>
      <c r="C445">
        <v>300</v>
      </c>
      <c r="D445">
        <v>300</v>
      </c>
      <c r="E445">
        <v>10</v>
      </c>
      <c r="F445">
        <v>30</v>
      </c>
      <c r="G445">
        <v>0.79999999999999971</v>
      </c>
      <c r="H445">
        <v>0.19999999999999993</v>
      </c>
      <c r="I445">
        <v>9676.5200691016125</v>
      </c>
      <c r="J445">
        <v>227.74382748510212</v>
      </c>
      <c r="K445">
        <v>426.85092899305005</v>
      </c>
      <c r="L445">
        <v>5074.9695872132006</v>
      </c>
      <c r="M445" s="15">
        <f t="shared" si="158"/>
        <v>4601.5504818884119</v>
      </c>
      <c r="N445">
        <v>229.07390814357427</v>
      </c>
      <c r="O445" s="15">
        <f t="shared" si="159"/>
        <v>1.3300806584721556</v>
      </c>
      <c r="P445">
        <v>419.39944528596652</v>
      </c>
      <c r="Q445" s="15">
        <f t="shared" si="160"/>
        <v>-7.4514837070835256</v>
      </c>
      <c r="R445">
        <v>16</v>
      </c>
      <c r="S445">
        <v>16</v>
      </c>
      <c r="T445">
        <v>16</v>
      </c>
      <c r="U445">
        <v>3944.4673333683986</v>
      </c>
      <c r="V445" s="15">
        <f t="shared" si="161"/>
        <v>5732.0527357332139</v>
      </c>
      <c r="W445">
        <v>228.42644444224831</v>
      </c>
      <c r="X445">
        <v>433.10607824599651</v>
      </c>
      <c r="Y445">
        <v>23.78</v>
      </c>
      <c r="Z445">
        <v>11.9</v>
      </c>
      <c r="AA445" s="15">
        <f t="shared" si="162"/>
        <v>-4.0999999999999996</v>
      </c>
      <c r="AB445">
        <v>12.32</v>
      </c>
      <c r="AC445" s="15">
        <f t="shared" si="163"/>
        <v>-3.6799999999999997</v>
      </c>
    </row>
    <row r="446" spans="1:31" x14ac:dyDescent="0.2">
      <c r="A446">
        <v>37</v>
      </c>
      <c r="C446">
        <v>100</v>
      </c>
      <c r="D446">
        <v>100</v>
      </c>
      <c r="E446">
        <v>10</v>
      </c>
      <c r="F446">
        <v>10</v>
      </c>
      <c r="G446">
        <v>0.79999999999999971</v>
      </c>
      <c r="H446">
        <v>0.19999999999999993</v>
      </c>
      <c r="I446">
        <v>3238.4404908500305</v>
      </c>
      <c r="J446">
        <v>158.14948986904858</v>
      </c>
      <c r="K446">
        <v>158.93647326366388</v>
      </c>
      <c r="L446">
        <v>1712.1268282200001</v>
      </c>
      <c r="M446" s="15">
        <f>I446-L446</f>
        <v>1526.3136626300304</v>
      </c>
      <c r="N446">
        <v>160.24355350816157</v>
      </c>
      <c r="O446" s="15">
        <f>N446-J446</f>
        <v>2.0940636391129885</v>
      </c>
      <c r="P446">
        <v>160.634688258094</v>
      </c>
      <c r="Q446" s="15">
        <f>P446-K446</f>
        <v>1.698214994430117</v>
      </c>
      <c r="R446">
        <v>16</v>
      </c>
      <c r="S446">
        <v>16</v>
      </c>
      <c r="T446">
        <v>16</v>
      </c>
      <c r="U446">
        <v>1305.6753636006003</v>
      </c>
      <c r="V446" s="15">
        <f>I446-U446</f>
        <v>1932.7651272494302</v>
      </c>
      <c r="W446">
        <v>158.89458022505184</v>
      </c>
      <c r="X446">
        <v>159.87942707832124</v>
      </c>
      <c r="Y446">
        <v>24.32</v>
      </c>
      <c r="Z446">
        <v>11.82</v>
      </c>
      <c r="AA446" s="15">
        <f>Z446-16</f>
        <v>-4.18</v>
      </c>
      <c r="AB446">
        <v>11.86</v>
      </c>
      <c r="AC446" s="15">
        <f>AB446-16</f>
        <v>-4.1400000000000006</v>
      </c>
    </row>
    <row r="447" spans="1:31" x14ac:dyDescent="0.2">
      <c r="A447">
        <v>5</v>
      </c>
      <c r="C447">
        <v>300</v>
      </c>
      <c r="D447">
        <v>100</v>
      </c>
      <c r="E447">
        <v>10</v>
      </c>
      <c r="F447">
        <v>10</v>
      </c>
      <c r="G447">
        <v>0.79999999999999971</v>
      </c>
      <c r="H447">
        <v>0.19999999999999993</v>
      </c>
      <c r="I447">
        <v>6363.731158595403</v>
      </c>
      <c r="J447">
        <v>160.56269795823613</v>
      </c>
      <c r="K447">
        <v>164.06663672538522</v>
      </c>
      <c r="L447">
        <v>3256.9229818949993</v>
      </c>
      <c r="M447" s="15">
        <f t="shared" si="158"/>
        <v>3106.8081767004037</v>
      </c>
      <c r="N447">
        <v>163.31449328172005</v>
      </c>
      <c r="O447" s="15">
        <f t="shared" si="159"/>
        <v>2.7517953234839183</v>
      </c>
      <c r="P447">
        <v>162.62832681731871</v>
      </c>
      <c r="Q447" s="15">
        <f t="shared" si="160"/>
        <v>-1.4383099080665147</v>
      </c>
      <c r="R447">
        <v>16</v>
      </c>
      <c r="S447">
        <v>16</v>
      </c>
      <c r="T447">
        <v>16</v>
      </c>
      <c r="U447">
        <v>2511.1416797841998</v>
      </c>
      <c r="V447" s="15">
        <f t="shared" si="161"/>
        <v>3852.5894788112032</v>
      </c>
      <c r="W447">
        <v>160.92315466972465</v>
      </c>
      <c r="X447">
        <v>168.08520668132238</v>
      </c>
      <c r="Y447">
        <v>23.32</v>
      </c>
      <c r="Z447">
        <v>11.86</v>
      </c>
      <c r="AA447" s="15">
        <f t="shared" si="162"/>
        <v>-4.1400000000000006</v>
      </c>
      <c r="AB447">
        <v>12.82</v>
      </c>
      <c r="AC447" s="15">
        <f t="shared" si="163"/>
        <v>-3.1799999999999997</v>
      </c>
    </row>
    <row r="448" spans="1:31" x14ac:dyDescent="0.2">
      <c r="A448">
        <v>39</v>
      </c>
      <c r="C448">
        <v>100</v>
      </c>
      <c r="D448">
        <v>100</v>
      </c>
      <c r="E448">
        <v>10</v>
      </c>
      <c r="F448">
        <v>30</v>
      </c>
      <c r="G448">
        <v>0.79999999999999971</v>
      </c>
      <c r="H448">
        <v>0.19999999999999993</v>
      </c>
      <c r="I448">
        <v>3203.4147844111217</v>
      </c>
      <c r="J448">
        <v>226.958008383193</v>
      </c>
      <c r="K448">
        <v>428.06129513773311</v>
      </c>
      <c r="L448">
        <v>1691.6079162112007</v>
      </c>
      <c r="M448" s="15">
        <f>I448-L448</f>
        <v>1511.8068681999209</v>
      </c>
      <c r="N448">
        <v>229.255082237061</v>
      </c>
      <c r="O448" s="15">
        <f>N448-J448</f>
        <v>2.2970738538679996</v>
      </c>
      <c r="P448">
        <v>426.36729190088192</v>
      </c>
      <c r="Q448" s="15">
        <f>P448-K448</f>
        <v>-1.6940032368511879</v>
      </c>
      <c r="R448">
        <v>16</v>
      </c>
      <c r="S448">
        <v>16</v>
      </c>
      <c r="T448">
        <v>16</v>
      </c>
      <c r="U448">
        <v>1316.8159830354002</v>
      </c>
      <c r="V448" s="15">
        <f>I448-U448</f>
        <v>1886.5988013757215</v>
      </c>
      <c r="W448">
        <v>227.5223972788923</v>
      </c>
      <c r="X448">
        <v>435.40556236715281</v>
      </c>
      <c r="Y448">
        <v>23.46</v>
      </c>
      <c r="Z448">
        <v>11.84</v>
      </c>
      <c r="AA448" s="15">
        <f>Z448-16</f>
        <v>-4.16</v>
      </c>
      <c r="AB448">
        <v>12.7</v>
      </c>
      <c r="AC448" s="15">
        <f>AB448-16</f>
        <v>-3.3000000000000007</v>
      </c>
    </row>
    <row r="449" spans="1:29" x14ac:dyDescent="0.2">
      <c r="A449">
        <v>7</v>
      </c>
      <c r="C449">
        <v>300</v>
      </c>
      <c r="D449">
        <v>100</v>
      </c>
      <c r="E449">
        <v>10</v>
      </c>
      <c r="F449">
        <v>30</v>
      </c>
      <c r="G449">
        <v>0.79999999999999971</v>
      </c>
      <c r="H449">
        <v>0.19999999999999993</v>
      </c>
      <c r="I449">
        <v>6306.259730586321</v>
      </c>
      <c r="J449">
        <v>224.19859492866144</v>
      </c>
      <c r="K449">
        <v>414.73018447183864</v>
      </c>
      <c r="L449">
        <v>3305.7932191438008</v>
      </c>
      <c r="M449" s="15">
        <f t="shared" si="158"/>
        <v>3000.4665114425202</v>
      </c>
      <c r="N449">
        <v>223.08604194787895</v>
      </c>
      <c r="O449" s="15">
        <f t="shared" si="159"/>
        <v>-1.1125529807824819</v>
      </c>
      <c r="P449">
        <v>418.07536052076017</v>
      </c>
      <c r="Q449" s="15">
        <f t="shared" si="160"/>
        <v>3.3451760489215303</v>
      </c>
      <c r="R449">
        <v>16</v>
      </c>
      <c r="S449">
        <v>16</v>
      </c>
      <c r="T449">
        <v>16</v>
      </c>
      <c r="U449">
        <v>2046.9369109341999</v>
      </c>
      <c r="V449" s="15">
        <f t="shared" si="161"/>
        <v>4259.3228196521213</v>
      </c>
      <c r="W449">
        <v>224.48598621558622</v>
      </c>
      <c r="X449">
        <v>695.7469769309273</v>
      </c>
      <c r="Y449">
        <v>20.52</v>
      </c>
      <c r="Z449">
        <v>5.04</v>
      </c>
      <c r="AA449" s="15">
        <f t="shared" si="162"/>
        <v>-10.96</v>
      </c>
      <c r="AB449">
        <v>22.44</v>
      </c>
      <c r="AC449" s="15">
        <f t="shared" si="163"/>
        <v>6.4400000000000013</v>
      </c>
    </row>
    <row r="450" spans="1:29" x14ac:dyDescent="0.2">
      <c r="A450">
        <v>41</v>
      </c>
      <c r="C450">
        <v>100</v>
      </c>
      <c r="D450">
        <v>300</v>
      </c>
      <c r="E450">
        <v>10</v>
      </c>
      <c r="F450">
        <v>10</v>
      </c>
      <c r="G450">
        <v>0.19999999999999993</v>
      </c>
      <c r="H450">
        <v>0.19999999999999993</v>
      </c>
      <c r="I450">
        <v>6473.616464955935</v>
      </c>
      <c r="J450">
        <v>64.744583344111575</v>
      </c>
      <c r="K450">
        <v>258.97833337644596</v>
      </c>
      <c r="L450">
        <v>3341.3864608213999</v>
      </c>
      <c r="M450" s="15">
        <f>I450-L450</f>
        <v>3132.2300041345352</v>
      </c>
      <c r="N450">
        <v>65.726545907547703</v>
      </c>
      <c r="O450" s="15">
        <f>N450-J450</f>
        <v>0.98196256343612731</v>
      </c>
      <c r="P450">
        <v>262.90618363019047</v>
      </c>
      <c r="Q450" s="15">
        <f>P450-K450</f>
        <v>3.9278502537445092</v>
      </c>
      <c r="R450">
        <v>16</v>
      </c>
      <c r="S450">
        <v>16</v>
      </c>
      <c r="T450">
        <v>16</v>
      </c>
      <c r="U450">
        <v>1796.1547361632004</v>
      </c>
      <c r="V450" s="15">
        <f>I450-U450</f>
        <v>4677.4617287927349</v>
      </c>
      <c r="W450">
        <v>64.869744112897763</v>
      </c>
      <c r="X450">
        <v>259.47897645159077</v>
      </c>
      <c r="Y450">
        <v>23.42</v>
      </c>
      <c r="Z450">
        <v>20.98</v>
      </c>
      <c r="AA450" s="15">
        <f>Z450-16</f>
        <v>4.9800000000000004</v>
      </c>
      <c r="AB450">
        <v>3.6</v>
      </c>
      <c r="AC450" s="15">
        <f>AB450-16</f>
        <v>-12.4</v>
      </c>
    </row>
    <row r="451" spans="1:29" x14ac:dyDescent="0.2">
      <c r="A451">
        <v>9</v>
      </c>
      <c r="C451">
        <v>300</v>
      </c>
      <c r="D451">
        <v>300</v>
      </c>
      <c r="E451">
        <v>10</v>
      </c>
      <c r="F451">
        <v>10</v>
      </c>
      <c r="G451">
        <v>0.19999999999999993</v>
      </c>
      <c r="H451">
        <v>0.19999999999999993</v>
      </c>
      <c r="I451">
        <v>9771.4455579958758</v>
      </c>
      <c r="J451">
        <v>64.091528131093582</v>
      </c>
      <c r="K451">
        <v>256.36611252437388</v>
      </c>
      <c r="L451">
        <v>5126.1890538235994</v>
      </c>
      <c r="M451" s="15">
        <f t="shared" si="158"/>
        <v>4645.2565041722764</v>
      </c>
      <c r="N451">
        <v>63.26460228373999</v>
      </c>
      <c r="O451" s="15">
        <f t="shared" si="159"/>
        <v>-0.82692584735359276</v>
      </c>
      <c r="P451">
        <v>253.0584091349597</v>
      </c>
      <c r="Q451" s="15">
        <f t="shared" si="160"/>
        <v>-3.3077033894141721</v>
      </c>
      <c r="R451">
        <v>16</v>
      </c>
      <c r="S451">
        <v>16</v>
      </c>
      <c r="T451">
        <v>16</v>
      </c>
      <c r="U451">
        <v>3912.895752682201</v>
      </c>
      <c r="V451" s="15">
        <f t="shared" si="161"/>
        <v>5858.5498053136744</v>
      </c>
      <c r="W451">
        <v>64.18202526743336</v>
      </c>
      <c r="X451">
        <v>256.72810106973316</v>
      </c>
      <c r="Y451">
        <v>24</v>
      </c>
      <c r="Z451">
        <v>12.48</v>
      </c>
      <c r="AA451" s="15">
        <f t="shared" si="162"/>
        <v>-3.5199999999999996</v>
      </c>
      <c r="AB451">
        <v>11.52</v>
      </c>
      <c r="AC451" s="15">
        <f t="shared" si="163"/>
        <v>-4.4800000000000004</v>
      </c>
    </row>
    <row r="452" spans="1:29" x14ac:dyDescent="0.2">
      <c r="A452">
        <v>43</v>
      </c>
      <c r="C452">
        <v>100</v>
      </c>
      <c r="D452">
        <v>300</v>
      </c>
      <c r="E452">
        <v>10</v>
      </c>
      <c r="F452">
        <v>30</v>
      </c>
      <c r="G452">
        <v>0.19999999999999993</v>
      </c>
      <c r="H452">
        <v>0.19999999999999993</v>
      </c>
      <c r="I452">
        <v>6418.6109833702139</v>
      </c>
      <c r="J452">
        <v>129.72972309510561</v>
      </c>
      <c r="K452">
        <v>518.91889238042404</v>
      </c>
      <c r="L452">
        <v>3356.6127605583997</v>
      </c>
      <c r="M452" s="15">
        <f>I452-L452</f>
        <v>3061.9982228118142</v>
      </c>
      <c r="N452">
        <v>129.0745964984763</v>
      </c>
      <c r="O452" s="15">
        <f>N452-J452</f>
        <v>-0.65512659662931583</v>
      </c>
      <c r="P452">
        <v>516.29838599390666</v>
      </c>
      <c r="Q452" s="15">
        <f>P452-K452</f>
        <v>-2.620506386517377</v>
      </c>
      <c r="R452">
        <v>16</v>
      </c>
      <c r="S452">
        <v>16</v>
      </c>
      <c r="T452">
        <v>16</v>
      </c>
      <c r="U452">
        <v>2574.5007356803994</v>
      </c>
      <c r="V452" s="15">
        <f>I452-U452</f>
        <v>3844.1102476898145</v>
      </c>
      <c r="W452">
        <v>129.89457969007569</v>
      </c>
      <c r="X452">
        <v>519.5783187603048</v>
      </c>
      <c r="Y452">
        <v>24.74</v>
      </c>
      <c r="Z452">
        <v>11.04</v>
      </c>
      <c r="AA452" s="15">
        <f>Z452-16</f>
        <v>-4.9600000000000009</v>
      </c>
      <c r="AB452">
        <v>12.22</v>
      </c>
      <c r="AC452" s="15">
        <f>AB452-16</f>
        <v>-3.7799999999999994</v>
      </c>
    </row>
    <row r="453" spans="1:29" x14ac:dyDescent="0.2">
      <c r="A453">
        <v>11</v>
      </c>
      <c r="C453">
        <v>300</v>
      </c>
      <c r="D453">
        <v>300</v>
      </c>
      <c r="E453">
        <v>10</v>
      </c>
      <c r="F453">
        <v>30</v>
      </c>
      <c r="G453">
        <v>0.19999999999999993</v>
      </c>
      <c r="H453">
        <v>0.19999999999999993</v>
      </c>
      <c r="I453">
        <v>9610.4520787218789</v>
      </c>
      <c r="J453">
        <v>128.22972904739055</v>
      </c>
      <c r="K453">
        <v>512.91891618956333</v>
      </c>
      <c r="L453">
        <v>5022.2413216503992</v>
      </c>
      <c r="M453" s="15">
        <f t="shared" si="158"/>
        <v>4588.2107570714797</v>
      </c>
      <c r="N453">
        <v>128.74633413573213</v>
      </c>
      <c r="O453" s="15">
        <f t="shared" si="159"/>
        <v>0.51660508834157781</v>
      </c>
      <c r="P453">
        <v>514.98533654293044</v>
      </c>
      <c r="Q453" s="15">
        <f t="shared" si="160"/>
        <v>2.0664203533671071</v>
      </c>
      <c r="R453">
        <v>16</v>
      </c>
      <c r="S453">
        <v>16</v>
      </c>
      <c r="T453">
        <v>16</v>
      </c>
      <c r="U453">
        <v>2814.4259059866004</v>
      </c>
      <c r="V453" s="15">
        <f t="shared" si="161"/>
        <v>6796.026172735279</v>
      </c>
      <c r="W453">
        <v>128.59911981398633</v>
      </c>
      <c r="X453">
        <v>514.39647925594704</v>
      </c>
      <c r="Y453">
        <v>30.22</v>
      </c>
      <c r="Z453">
        <v>2.2999999999999998</v>
      </c>
      <c r="AA453" s="15">
        <f t="shared" si="162"/>
        <v>-13.7</v>
      </c>
      <c r="AB453">
        <v>15.48</v>
      </c>
      <c r="AC453" s="15">
        <f t="shared" si="163"/>
        <v>-0.51999999999999957</v>
      </c>
    </row>
    <row r="454" spans="1:29" x14ac:dyDescent="0.2">
      <c r="A454">
        <v>45</v>
      </c>
      <c r="C454">
        <v>100</v>
      </c>
      <c r="D454">
        <v>100</v>
      </c>
      <c r="E454">
        <v>10</v>
      </c>
      <c r="F454">
        <v>10</v>
      </c>
      <c r="G454">
        <v>0.19999999999999993</v>
      </c>
      <c r="H454">
        <v>0.19999999999999993</v>
      </c>
      <c r="I454">
        <v>3254.4217465565434</v>
      </c>
      <c r="J454">
        <v>63.524953218680274</v>
      </c>
      <c r="K454">
        <v>254.09981287472081</v>
      </c>
      <c r="L454">
        <v>1714.2241653541996</v>
      </c>
      <c r="M454" s="15">
        <f>I454-L454</f>
        <v>1540.1975812023438</v>
      </c>
      <c r="N454">
        <v>64.471284652509851</v>
      </c>
      <c r="O454" s="15">
        <f>N454-J454</f>
        <v>0.94633143382957741</v>
      </c>
      <c r="P454">
        <v>257.88513861003912</v>
      </c>
      <c r="Q454" s="15">
        <f>P454-K454</f>
        <v>3.7853257353183096</v>
      </c>
      <c r="R454">
        <v>16</v>
      </c>
      <c r="S454">
        <v>16</v>
      </c>
      <c r="T454">
        <v>16</v>
      </c>
      <c r="U454">
        <v>1267.2639183393999</v>
      </c>
      <c r="V454" s="15">
        <f>I454-U454</f>
        <v>1987.1578282171436</v>
      </c>
      <c r="W454">
        <v>63.61919996187401</v>
      </c>
      <c r="X454">
        <v>254.47679984749561</v>
      </c>
      <c r="Y454">
        <v>24.12</v>
      </c>
      <c r="Z454">
        <v>11.7</v>
      </c>
      <c r="AA454" s="15">
        <f>Z454-16</f>
        <v>-4.3000000000000007</v>
      </c>
      <c r="AB454">
        <v>12.18</v>
      </c>
      <c r="AC454" s="15">
        <f>AB454-16</f>
        <v>-3.8200000000000003</v>
      </c>
    </row>
    <row r="455" spans="1:29" x14ac:dyDescent="0.2">
      <c r="A455">
        <v>13</v>
      </c>
      <c r="C455">
        <v>300</v>
      </c>
      <c r="D455">
        <v>100</v>
      </c>
      <c r="E455">
        <v>10</v>
      </c>
      <c r="F455">
        <v>10</v>
      </c>
      <c r="G455">
        <v>0.19999999999999993</v>
      </c>
      <c r="H455">
        <v>0.19999999999999993</v>
      </c>
      <c r="I455">
        <v>6576.8557201619997</v>
      </c>
      <c r="J455">
        <v>64.728408187499625</v>
      </c>
      <c r="K455">
        <v>258.91363274999816</v>
      </c>
      <c r="L455">
        <v>3397.2497125932</v>
      </c>
      <c r="M455" s="15">
        <f t="shared" si="158"/>
        <v>3179.6060075687997</v>
      </c>
      <c r="N455">
        <v>64.201534821572949</v>
      </c>
      <c r="O455" s="15">
        <f t="shared" si="159"/>
        <v>-0.52687336592667577</v>
      </c>
      <c r="P455">
        <v>256.80613928629157</v>
      </c>
      <c r="Q455" s="15">
        <f t="shared" si="160"/>
        <v>-2.1074934637065894</v>
      </c>
      <c r="R455">
        <v>16</v>
      </c>
      <c r="S455">
        <v>16</v>
      </c>
      <c r="T455">
        <v>16</v>
      </c>
      <c r="U455">
        <v>1776.3294657049998</v>
      </c>
      <c r="V455" s="15">
        <f t="shared" si="161"/>
        <v>4800.5262544569996</v>
      </c>
      <c r="W455">
        <v>64.842813868934414</v>
      </c>
      <c r="X455">
        <v>259.37125547573731</v>
      </c>
      <c r="Y455">
        <v>23.04</v>
      </c>
      <c r="Z455">
        <v>2.94</v>
      </c>
      <c r="AA455" s="15">
        <f t="shared" si="162"/>
        <v>-13.06</v>
      </c>
      <c r="AB455">
        <v>22.02</v>
      </c>
      <c r="AC455" s="15">
        <f t="shared" si="163"/>
        <v>6.02</v>
      </c>
    </row>
    <row r="456" spans="1:29" x14ac:dyDescent="0.2">
      <c r="A456">
        <v>47</v>
      </c>
      <c r="C456">
        <v>100</v>
      </c>
      <c r="D456">
        <v>100</v>
      </c>
      <c r="E456">
        <v>10</v>
      </c>
      <c r="F456">
        <v>30</v>
      </c>
      <c r="G456">
        <v>0.19999999999999993</v>
      </c>
      <c r="H456">
        <v>0.19999999999999993</v>
      </c>
      <c r="I456">
        <v>3203.1564561514365</v>
      </c>
      <c r="J456">
        <v>130.58812030518595</v>
      </c>
      <c r="K456">
        <v>522.35248122074552</v>
      </c>
      <c r="L456">
        <v>1680.7482837006005</v>
      </c>
      <c r="M456" s="15">
        <f>I456-L456</f>
        <v>1522.408172450836</v>
      </c>
      <c r="N456">
        <v>127.10125738968333</v>
      </c>
      <c r="O456" s="15">
        <f>N456-J456</f>
        <v>-3.4868629155026269</v>
      </c>
      <c r="P456">
        <v>508.4050295587349</v>
      </c>
      <c r="Q456" s="15">
        <f>P456-K456</f>
        <v>-13.947451662010621</v>
      </c>
      <c r="R456">
        <v>16</v>
      </c>
      <c r="S456">
        <v>16</v>
      </c>
      <c r="T456">
        <v>16</v>
      </c>
      <c r="U456">
        <v>1017.3560526058</v>
      </c>
      <c r="V456" s="15">
        <f>I456-U456</f>
        <v>2185.8004035456365</v>
      </c>
      <c r="W456">
        <v>130.89455053995437</v>
      </c>
      <c r="X456">
        <v>523.57820215981894</v>
      </c>
      <c r="Y456">
        <v>29.84</v>
      </c>
      <c r="Z456">
        <v>2.38</v>
      </c>
      <c r="AA456" s="15">
        <f>Z456-16</f>
        <v>-13.620000000000001</v>
      </c>
      <c r="AB456">
        <v>15.78</v>
      </c>
      <c r="AC456" s="15">
        <f>AB456-16</f>
        <v>-0.22000000000000064</v>
      </c>
    </row>
    <row r="457" spans="1:29" x14ac:dyDescent="0.2">
      <c r="A457">
        <v>15</v>
      </c>
      <c r="C457">
        <v>300</v>
      </c>
      <c r="D457">
        <v>100</v>
      </c>
      <c r="E457">
        <v>10</v>
      </c>
      <c r="F457">
        <v>30</v>
      </c>
      <c r="G457">
        <v>0.19999999999999993</v>
      </c>
      <c r="H457">
        <v>0.19999999999999993</v>
      </c>
      <c r="I457">
        <v>6443.5580059990889</v>
      </c>
      <c r="J457">
        <v>131.28093024094804</v>
      </c>
      <c r="K457">
        <v>525.12372096379363</v>
      </c>
      <c r="L457">
        <v>3274.044113866199</v>
      </c>
      <c r="M457" s="15">
        <f t="shared" si="158"/>
        <v>3169.5138921328899</v>
      </c>
      <c r="N457">
        <v>131.09777413461205</v>
      </c>
      <c r="O457" s="15">
        <f t="shared" si="159"/>
        <v>-0.18315610633598567</v>
      </c>
      <c r="P457">
        <v>524.39109653844946</v>
      </c>
      <c r="Q457" s="15">
        <f t="shared" si="160"/>
        <v>-0.73262442534417005</v>
      </c>
      <c r="R457">
        <v>16</v>
      </c>
      <c r="S457">
        <v>16</v>
      </c>
      <c r="T457">
        <v>16</v>
      </c>
      <c r="U457">
        <v>990.10098343659979</v>
      </c>
      <c r="V457" s="15">
        <f t="shared" si="161"/>
        <v>5453.4570225624893</v>
      </c>
      <c r="W457">
        <v>131.76331261884138</v>
      </c>
      <c r="X457">
        <v>527.05325047536678</v>
      </c>
      <c r="Y457">
        <v>30.88</v>
      </c>
      <c r="Z457">
        <v>0.62</v>
      </c>
      <c r="AA457" s="15">
        <f t="shared" si="162"/>
        <v>-15.38</v>
      </c>
      <c r="AB457">
        <v>16.5</v>
      </c>
      <c r="AC457" s="15">
        <f t="shared" si="163"/>
        <v>0.5</v>
      </c>
    </row>
    <row r="458" spans="1:29" x14ac:dyDescent="0.2">
      <c r="A458">
        <v>49</v>
      </c>
      <c r="C458">
        <v>100</v>
      </c>
      <c r="D458">
        <v>300</v>
      </c>
      <c r="E458">
        <v>30</v>
      </c>
      <c r="F458">
        <v>10</v>
      </c>
      <c r="G458">
        <v>0.79999999999999971</v>
      </c>
      <c r="H458">
        <v>0.19999999999999993</v>
      </c>
      <c r="I458">
        <v>6483.6004256051556</v>
      </c>
      <c r="J458">
        <v>424.27853220212347</v>
      </c>
      <c r="K458">
        <v>228.25847856380656</v>
      </c>
      <c r="L458">
        <v>3362.6541003273996</v>
      </c>
      <c r="M458" s="15">
        <f>I458-L458</f>
        <v>3120.9463252777559</v>
      </c>
      <c r="N458">
        <v>419.75347371814308</v>
      </c>
      <c r="O458" s="15">
        <f>N458-J458</f>
        <v>-4.5250584839803878</v>
      </c>
      <c r="P458">
        <v>226.92902539409829</v>
      </c>
      <c r="Q458" s="15">
        <f>P458-K458</f>
        <v>-1.3294531697082732</v>
      </c>
      <c r="R458">
        <v>16</v>
      </c>
      <c r="S458">
        <v>16</v>
      </c>
      <c r="T458">
        <v>16</v>
      </c>
      <c r="U458">
        <v>2144.9314814250001</v>
      </c>
      <c r="V458" s="15">
        <f>I458-U458</f>
        <v>4338.6689441801554</v>
      </c>
      <c r="W458">
        <v>686.82357136560995</v>
      </c>
      <c r="X458">
        <v>228.5335095773774</v>
      </c>
      <c r="Y458">
        <v>20.3</v>
      </c>
      <c r="Z458">
        <v>22.06</v>
      </c>
      <c r="AA458" s="15">
        <f>Z458-16</f>
        <v>6.0599999999999987</v>
      </c>
      <c r="AB458">
        <v>5.64</v>
      </c>
      <c r="AC458" s="15">
        <f>AB458-16</f>
        <v>-10.36</v>
      </c>
    </row>
    <row r="459" spans="1:29" x14ac:dyDescent="0.2">
      <c r="A459">
        <v>17</v>
      </c>
      <c r="C459">
        <v>300</v>
      </c>
      <c r="D459">
        <v>300</v>
      </c>
      <c r="E459">
        <v>30</v>
      </c>
      <c r="F459">
        <v>10</v>
      </c>
      <c r="G459">
        <v>0.79999999999999971</v>
      </c>
      <c r="H459">
        <v>0.19999999999999993</v>
      </c>
      <c r="I459">
        <v>9797.3547527000392</v>
      </c>
      <c r="J459">
        <v>422.22984327496619</v>
      </c>
      <c r="K459">
        <v>228.56680790653084</v>
      </c>
      <c r="L459">
        <v>5034.6452223706001</v>
      </c>
      <c r="M459" s="15">
        <f t="shared" si="158"/>
        <v>4762.7095303294391</v>
      </c>
      <c r="N459">
        <v>419.01472672305778</v>
      </c>
      <c r="O459" s="15">
        <f t="shared" si="159"/>
        <v>-3.2151165519084088</v>
      </c>
      <c r="P459">
        <v>224.55072074844861</v>
      </c>
      <c r="Q459" s="15">
        <f t="shared" si="160"/>
        <v>-4.0160871580822288</v>
      </c>
      <c r="R459">
        <v>16</v>
      </c>
      <c r="S459">
        <v>16</v>
      </c>
      <c r="T459">
        <v>16</v>
      </c>
      <c r="U459">
        <v>3945.2068408805999</v>
      </c>
      <c r="V459" s="15">
        <f t="shared" si="161"/>
        <v>5852.1479118194393</v>
      </c>
      <c r="W459">
        <v>430.89732640945743</v>
      </c>
      <c r="X459">
        <v>229.1547569866261</v>
      </c>
      <c r="Y459">
        <v>23.58</v>
      </c>
      <c r="Z459">
        <v>12.5</v>
      </c>
      <c r="AA459" s="15">
        <f t="shared" si="162"/>
        <v>-3.5</v>
      </c>
      <c r="AB459">
        <v>11.92</v>
      </c>
      <c r="AC459" s="15">
        <f t="shared" si="163"/>
        <v>-4.08</v>
      </c>
    </row>
    <row r="460" spans="1:29" x14ac:dyDescent="0.2">
      <c r="A460">
        <v>51</v>
      </c>
      <c r="C460">
        <v>100</v>
      </c>
      <c r="D460">
        <v>300</v>
      </c>
      <c r="E460">
        <v>30</v>
      </c>
      <c r="F460">
        <v>30</v>
      </c>
      <c r="G460">
        <v>0.79999999999999971</v>
      </c>
      <c r="H460">
        <v>0.19999999999999993</v>
      </c>
      <c r="I460">
        <v>6316.0515648535102</v>
      </c>
      <c r="J460">
        <v>474.52834355475335</v>
      </c>
      <c r="K460">
        <v>484.13580498833335</v>
      </c>
      <c r="L460">
        <v>3262.3175542807994</v>
      </c>
      <c r="M460" s="15">
        <f>I460-L460</f>
        <v>3053.7340105727108</v>
      </c>
      <c r="N460">
        <v>485.24699159883681</v>
      </c>
      <c r="O460" s="15">
        <f>N460-J460</f>
        <v>10.718648044083466</v>
      </c>
      <c r="P460">
        <v>481.25373455178334</v>
      </c>
      <c r="Q460" s="15">
        <f>P460-K460</f>
        <v>-2.8820704365500092</v>
      </c>
      <c r="R460">
        <v>16</v>
      </c>
      <c r="S460">
        <v>16</v>
      </c>
      <c r="T460">
        <v>16</v>
      </c>
      <c r="U460">
        <v>2561.1229680562001</v>
      </c>
      <c r="V460" s="15">
        <f>I460-U460</f>
        <v>3754.9285967973101</v>
      </c>
      <c r="W460">
        <v>488.15977197650187</v>
      </c>
      <c r="X460">
        <v>485.23800756949356</v>
      </c>
      <c r="Y460">
        <v>23.58</v>
      </c>
      <c r="Z460">
        <v>12.28</v>
      </c>
      <c r="AA460" s="15">
        <f>Z460-16</f>
        <v>-3.7200000000000006</v>
      </c>
      <c r="AB460">
        <v>12.14</v>
      </c>
      <c r="AC460" s="15">
        <f>AB460-16</f>
        <v>-3.8599999999999994</v>
      </c>
    </row>
    <row r="461" spans="1:29" x14ac:dyDescent="0.2">
      <c r="A461">
        <v>19</v>
      </c>
      <c r="C461">
        <v>300</v>
      </c>
      <c r="D461">
        <v>300</v>
      </c>
      <c r="E461">
        <v>30</v>
      </c>
      <c r="F461">
        <v>30</v>
      </c>
      <c r="G461">
        <v>0.79999999999999971</v>
      </c>
      <c r="H461">
        <v>0.19999999999999993</v>
      </c>
      <c r="I461">
        <v>9996.9993456131815</v>
      </c>
      <c r="J461">
        <v>490.82578312116226</v>
      </c>
      <c r="K461">
        <v>491.78981652185894</v>
      </c>
      <c r="L461">
        <v>5217.8868904252004</v>
      </c>
      <c r="M461" s="15">
        <f t="shared" si="158"/>
        <v>4779.1124551879811</v>
      </c>
      <c r="N461">
        <v>479.43502668461196</v>
      </c>
      <c r="O461" s="15">
        <f t="shared" si="159"/>
        <v>-11.390756436550305</v>
      </c>
      <c r="P461">
        <v>485.39879869633262</v>
      </c>
      <c r="Q461" s="15">
        <f t="shared" si="160"/>
        <v>-6.391017825526319</v>
      </c>
      <c r="R461">
        <v>16</v>
      </c>
      <c r="S461">
        <v>16</v>
      </c>
      <c r="T461">
        <v>16</v>
      </c>
      <c r="U461">
        <v>4166.9372271610009</v>
      </c>
      <c r="V461" s="15">
        <f t="shared" si="161"/>
        <v>5830.0621184521806</v>
      </c>
      <c r="W461">
        <v>493.34968547418799</v>
      </c>
      <c r="X461">
        <v>494.9531529617372</v>
      </c>
      <c r="Y461">
        <v>23.7</v>
      </c>
      <c r="Z461">
        <v>12.06</v>
      </c>
      <c r="AA461" s="15">
        <f t="shared" si="162"/>
        <v>-3.9399999999999995</v>
      </c>
      <c r="AB461">
        <v>12.24</v>
      </c>
      <c r="AC461" s="15">
        <f t="shared" si="163"/>
        <v>-3.76</v>
      </c>
    </row>
    <row r="462" spans="1:29" x14ac:dyDescent="0.2">
      <c r="A462">
        <v>53</v>
      </c>
      <c r="C462">
        <v>100</v>
      </c>
      <c r="D462">
        <v>100</v>
      </c>
      <c r="E462">
        <v>30</v>
      </c>
      <c r="F462">
        <v>10</v>
      </c>
      <c r="G462">
        <v>0.79999999999999971</v>
      </c>
      <c r="H462">
        <v>0.19999999999999993</v>
      </c>
      <c r="I462">
        <v>3246.3427885419974</v>
      </c>
      <c r="J462">
        <v>428.40203715649085</v>
      </c>
      <c r="K462">
        <v>227.970241938724</v>
      </c>
      <c r="L462">
        <v>1737.2427595504005</v>
      </c>
      <c r="M462" s="15">
        <f>I462-L462</f>
        <v>1509.1000289915969</v>
      </c>
      <c r="N462">
        <v>418.79426402225857</v>
      </c>
      <c r="O462" s="15">
        <f>N462-J462</f>
        <v>-9.607773134232275</v>
      </c>
      <c r="P462">
        <v>223.66324204020236</v>
      </c>
      <c r="Q462" s="15">
        <f>P462-K462</f>
        <v>-4.3069998985216387</v>
      </c>
      <c r="R462">
        <v>16</v>
      </c>
      <c r="S462">
        <v>16</v>
      </c>
      <c r="T462">
        <v>16</v>
      </c>
      <c r="U462">
        <v>1401.421184371</v>
      </c>
      <c r="V462" s="15">
        <f>I462-U462</f>
        <v>1844.9216041709974</v>
      </c>
      <c r="W462">
        <v>437.73712340942262</v>
      </c>
      <c r="X462">
        <v>228.37354340434442</v>
      </c>
      <c r="Y462">
        <v>23.6</v>
      </c>
      <c r="Z462">
        <v>12.68</v>
      </c>
      <c r="AA462" s="15">
        <f>Z462-16</f>
        <v>-3.3200000000000003</v>
      </c>
      <c r="AB462">
        <v>11.72</v>
      </c>
      <c r="AC462" s="15">
        <f>AB462-16</f>
        <v>-4.2799999999999994</v>
      </c>
    </row>
    <row r="463" spans="1:29" x14ac:dyDescent="0.2">
      <c r="A463">
        <v>21</v>
      </c>
      <c r="C463">
        <v>300</v>
      </c>
      <c r="D463">
        <v>100</v>
      </c>
      <c r="E463">
        <v>30</v>
      </c>
      <c r="F463">
        <v>10</v>
      </c>
      <c r="G463">
        <v>0.79999999999999971</v>
      </c>
      <c r="H463">
        <v>0.19999999999999993</v>
      </c>
      <c r="I463">
        <v>6538.0923013862875</v>
      </c>
      <c r="J463">
        <v>418.04794878915146</v>
      </c>
      <c r="K463">
        <v>226.3214073445896</v>
      </c>
      <c r="L463">
        <v>3380.6879807421997</v>
      </c>
      <c r="M463" s="15">
        <f t="shared" si="158"/>
        <v>3157.4043206440879</v>
      </c>
      <c r="N463">
        <v>418.99328187654106</v>
      </c>
      <c r="O463" s="15">
        <f t="shared" si="159"/>
        <v>0.94533308738959931</v>
      </c>
      <c r="P463">
        <v>225.3878403213123</v>
      </c>
      <c r="Q463" s="15">
        <f t="shared" si="160"/>
        <v>-0.93356702327730545</v>
      </c>
      <c r="R463">
        <v>16</v>
      </c>
      <c r="S463">
        <v>16</v>
      </c>
      <c r="T463">
        <v>16</v>
      </c>
      <c r="U463">
        <v>2620.7639200654003</v>
      </c>
      <c r="V463" s="15">
        <f t="shared" si="161"/>
        <v>3917.3283813208873</v>
      </c>
      <c r="W463">
        <v>419.67991264664664</v>
      </c>
      <c r="X463">
        <v>228.17836882459039</v>
      </c>
      <c r="Y463">
        <v>23.74</v>
      </c>
      <c r="Z463">
        <v>11.96</v>
      </c>
      <c r="AA463" s="15">
        <f t="shared" si="162"/>
        <v>-4.0399999999999991</v>
      </c>
      <c r="AB463">
        <v>12.3</v>
      </c>
      <c r="AC463" s="15">
        <f t="shared" si="163"/>
        <v>-3.6999999999999993</v>
      </c>
    </row>
    <row r="464" spans="1:29" x14ac:dyDescent="0.2">
      <c r="A464">
        <v>55</v>
      </c>
      <c r="C464">
        <v>100</v>
      </c>
      <c r="D464">
        <v>100</v>
      </c>
      <c r="E464">
        <v>30</v>
      </c>
      <c r="F464">
        <v>30</v>
      </c>
      <c r="G464">
        <v>0.79999999999999971</v>
      </c>
      <c r="H464">
        <v>0.19999999999999993</v>
      </c>
      <c r="I464">
        <v>3209.625241635596</v>
      </c>
      <c r="J464">
        <v>492.54069354050836</v>
      </c>
      <c r="K464">
        <v>494.04570550087948</v>
      </c>
      <c r="L464">
        <v>1675.4169527130005</v>
      </c>
      <c r="M464" s="15">
        <f>I464-L464</f>
        <v>1534.2082889225956</v>
      </c>
      <c r="N464">
        <v>489.80450860185573</v>
      </c>
      <c r="O464" s="15">
        <f>N464-J464</f>
        <v>-2.7361849386526274</v>
      </c>
      <c r="P464">
        <v>484.91943783908425</v>
      </c>
      <c r="Q464" s="15">
        <f>P464-K464</f>
        <v>-9.1262676617952252</v>
      </c>
      <c r="R464">
        <v>16</v>
      </c>
      <c r="S464">
        <v>16</v>
      </c>
      <c r="T464">
        <v>16</v>
      </c>
      <c r="U464">
        <v>1346.1624215646</v>
      </c>
      <c r="V464" s="15">
        <f>I464-U464</f>
        <v>1863.462820070996</v>
      </c>
      <c r="W464">
        <v>495.44729731304665</v>
      </c>
      <c r="X464">
        <v>496.87393002195114</v>
      </c>
      <c r="Y464">
        <v>23.34</v>
      </c>
      <c r="Z464">
        <v>12.3</v>
      </c>
      <c r="AA464" s="15">
        <f>Z464-16</f>
        <v>-3.6999999999999993</v>
      </c>
      <c r="AB464">
        <v>12.36</v>
      </c>
      <c r="AC464" s="15">
        <f>AB464-16</f>
        <v>-3.6400000000000006</v>
      </c>
    </row>
    <row r="465" spans="1:29" x14ac:dyDescent="0.2">
      <c r="A465">
        <v>23</v>
      </c>
      <c r="C465">
        <v>300</v>
      </c>
      <c r="D465">
        <v>100</v>
      </c>
      <c r="E465">
        <v>30</v>
      </c>
      <c r="F465">
        <v>30</v>
      </c>
      <c r="G465">
        <v>0.79999999999999971</v>
      </c>
      <c r="H465">
        <v>0.19999999999999993</v>
      </c>
      <c r="I465">
        <v>6483.5517856268561</v>
      </c>
      <c r="J465">
        <v>481.70360233405995</v>
      </c>
      <c r="K465">
        <v>480.06661577768187</v>
      </c>
      <c r="L465">
        <v>3287.2471347836004</v>
      </c>
      <c r="M465" s="15">
        <f t="shared" si="158"/>
        <v>3196.3046508432558</v>
      </c>
      <c r="N465">
        <v>476.7086892104025</v>
      </c>
      <c r="O465" s="15">
        <f t="shared" si="159"/>
        <v>-4.9949131236574544</v>
      </c>
      <c r="P465">
        <v>481.33622554353974</v>
      </c>
      <c r="Q465" s="15">
        <f t="shared" si="160"/>
        <v>1.2696097658578651</v>
      </c>
      <c r="R465">
        <v>16</v>
      </c>
      <c r="S465">
        <v>16</v>
      </c>
      <c r="T465">
        <v>16</v>
      </c>
      <c r="U465">
        <v>2592.4554510197995</v>
      </c>
      <c r="V465" s="15">
        <f t="shared" si="161"/>
        <v>3891.0963346070566</v>
      </c>
      <c r="W465">
        <v>482.3966755212345</v>
      </c>
      <c r="X465">
        <v>490.45260509712358</v>
      </c>
      <c r="Y465">
        <v>23.5</v>
      </c>
      <c r="Z465">
        <v>12.02</v>
      </c>
      <c r="AA465" s="15">
        <f t="shared" si="162"/>
        <v>-3.9800000000000004</v>
      </c>
      <c r="AB465">
        <v>12.48</v>
      </c>
      <c r="AC465" s="15">
        <f t="shared" si="163"/>
        <v>-3.5199999999999996</v>
      </c>
    </row>
    <row r="466" spans="1:29" x14ac:dyDescent="0.2">
      <c r="A466">
        <v>57</v>
      </c>
      <c r="C466">
        <v>100</v>
      </c>
      <c r="D466">
        <v>300</v>
      </c>
      <c r="E466">
        <v>30</v>
      </c>
      <c r="F466">
        <v>10</v>
      </c>
      <c r="G466">
        <v>0.19999999999999993</v>
      </c>
      <c r="H466">
        <v>0.19999999999999993</v>
      </c>
      <c r="I466">
        <v>6551.1716114738665</v>
      </c>
      <c r="J466">
        <v>129.19272170381171</v>
      </c>
      <c r="K466">
        <v>516.77088681524856</v>
      </c>
      <c r="L466">
        <v>3372.001816818401</v>
      </c>
      <c r="M466" s="15">
        <f>I466-L466</f>
        <v>3179.1697946554655</v>
      </c>
      <c r="N466">
        <v>127.55755628659986</v>
      </c>
      <c r="O466" s="15">
        <f>N466-J466</f>
        <v>-1.6351654172118515</v>
      </c>
      <c r="P466">
        <v>510.2302251464007</v>
      </c>
      <c r="Q466" s="15">
        <f>P466-K466</f>
        <v>-6.5406616688478607</v>
      </c>
      <c r="R466">
        <v>16</v>
      </c>
      <c r="S466">
        <v>16</v>
      </c>
      <c r="T466">
        <v>16</v>
      </c>
      <c r="U466">
        <v>985.37994742900003</v>
      </c>
      <c r="V466" s="15">
        <f>I466-U466</f>
        <v>5565.7916640448666</v>
      </c>
      <c r="W466">
        <v>129.62014318855205</v>
      </c>
      <c r="X466">
        <v>518.48057275420945</v>
      </c>
      <c r="Y466">
        <v>30.84</v>
      </c>
      <c r="Z466">
        <v>16.54</v>
      </c>
      <c r="AA466" s="15">
        <f>Z466-16</f>
        <v>0.53999999999999915</v>
      </c>
      <c r="AB466">
        <v>0.62</v>
      </c>
      <c r="AC466" s="15">
        <f>AB466-16</f>
        <v>-15.38</v>
      </c>
    </row>
    <row r="467" spans="1:29" x14ac:dyDescent="0.2">
      <c r="A467">
        <v>25</v>
      </c>
      <c r="C467">
        <v>300</v>
      </c>
      <c r="D467">
        <v>300</v>
      </c>
      <c r="E467">
        <v>30</v>
      </c>
      <c r="F467">
        <v>10</v>
      </c>
      <c r="G467">
        <v>0.19999999999999993</v>
      </c>
      <c r="H467">
        <v>0.19999999999999993</v>
      </c>
      <c r="I467">
        <v>9634.9194976600629</v>
      </c>
      <c r="J467">
        <v>127.3546043944238</v>
      </c>
      <c r="K467">
        <v>509.4184175776968</v>
      </c>
      <c r="L467">
        <v>5096.9619418772018</v>
      </c>
      <c r="M467" s="15">
        <f t="shared" si="158"/>
        <v>4537.9575557828612</v>
      </c>
      <c r="N467">
        <v>124.70980151273839</v>
      </c>
      <c r="O467" s="15">
        <f t="shared" si="159"/>
        <v>-2.6448028816854077</v>
      </c>
      <c r="P467">
        <v>498.83920605095489</v>
      </c>
      <c r="Q467" s="15">
        <f t="shared" si="160"/>
        <v>-10.579211526741915</v>
      </c>
      <c r="R467">
        <v>16</v>
      </c>
      <c r="S467">
        <v>16</v>
      </c>
      <c r="T467">
        <v>16</v>
      </c>
      <c r="U467">
        <v>2977.0402073724017</v>
      </c>
      <c r="V467" s="15">
        <f t="shared" si="161"/>
        <v>6657.8792902876612</v>
      </c>
      <c r="W467">
        <v>127.71482570461517</v>
      </c>
      <c r="X467">
        <v>510.85930281846203</v>
      </c>
      <c r="Y467">
        <v>30</v>
      </c>
      <c r="Z467">
        <v>15.66</v>
      </c>
      <c r="AA467" s="15">
        <f t="shared" si="162"/>
        <v>-0.33999999999999986</v>
      </c>
      <c r="AB467">
        <v>2.34</v>
      </c>
      <c r="AC467" s="15">
        <f t="shared" si="163"/>
        <v>-13.66</v>
      </c>
    </row>
    <row r="468" spans="1:29" x14ac:dyDescent="0.2">
      <c r="A468">
        <v>59</v>
      </c>
      <c r="C468">
        <v>100</v>
      </c>
      <c r="D468">
        <v>300</v>
      </c>
      <c r="E468">
        <v>30</v>
      </c>
      <c r="F468">
        <v>30</v>
      </c>
      <c r="G468">
        <v>0.19999999999999993</v>
      </c>
      <c r="H468">
        <v>0.19999999999999993</v>
      </c>
      <c r="I468">
        <v>6327.808164838103</v>
      </c>
      <c r="J468">
        <v>190.97298048495747</v>
      </c>
      <c r="K468">
        <v>763.89192193983172</v>
      </c>
      <c r="L468">
        <v>3228.0707570629997</v>
      </c>
      <c r="M468" s="15">
        <f>I468-L468</f>
        <v>3099.7374077751033</v>
      </c>
      <c r="N468">
        <v>190.83873152068793</v>
      </c>
      <c r="O468" s="15">
        <f>N468-J468</f>
        <v>-0.13424896426954547</v>
      </c>
      <c r="P468">
        <v>763.35492608275365</v>
      </c>
      <c r="Q468" s="15">
        <f>P468-K468</f>
        <v>-0.53699585707806818</v>
      </c>
      <c r="R468">
        <v>16</v>
      </c>
      <c r="S468">
        <v>16</v>
      </c>
      <c r="T468">
        <v>16</v>
      </c>
      <c r="U468">
        <v>1723.2065152250004</v>
      </c>
      <c r="V468" s="15">
        <f>I468-U468</f>
        <v>4604.6016496131024</v>
      </c>
      <c r="W468">
        <v>191.4007837353272</v>
      </c>
      <c r="X468">
        <v>765.6031349413106</v>
      </c>
      <c r="Y468">
        <v>23.16</v>
      </c>
      <c r="Z468">
        <v>21.28</v>
      </c>
      <c r="AA468" s="15">
        <f>Z468-16</f>
        <v>5.2800000000000011</v>
      </c>
      <c r="AB468">
        <v>3.56</v>
      </c>
      <c r="AC468" s="15">
        <f>AB468-16</f>
        <v>-12.44</v>
      </c>
    </row>
    <row r="469" spans="1:29" x14ac:dyDescent="0.2">
      <c r="A469">
        <v>27</v>
      </c>
      <c r="C469">
        <v>300</v>
      </c>
      <c r="D469">
        <v>300</v>
      </c>
      <c r="E469">
        <v>30</v>
      </c>
      <c r="F469">
        <v>30</v>
      </c>
      <c r="G469">
        <v>0.19999999999999993</v>
      </c>
      <c r="H469">
        <v>0.19999999999999993</v>
      </c>
      <c r="I469">
        <v>9697.6803283447698</v>
      </c>
      <c r="J469">
        <v>195.9019466193227</v>
      </c>
      <c r="K469">
        <v>783.60778647729194</v>
      </c>
      <c r="L469">
        <v>5014.695951018999</v>
      </c>
      <c r="M469" s="15">
        <f t="shared" si="158"/>
        <v>4682.9843773257708</v>
      </c>
      <c r="N469">
        <v>194.22256027844583</v>
      </c>
      <c r="O469" s="15">
        <f t="shared" si="159"/>
        <v>-1.6793863408768743</v>
      </c>
      <c r="P469">
        <v>776.89024111378444</v>
      </c>
      <c r="Q469" s="15">
        <f t="shared" si="160"/>
        <v>-6.7175453635074973</v>
      </c>
      <c r="R469">
        <v>16</v>
      </c>
      <c r="S469">
        <v>16</v>
      </c>
      <c r="T469">
        <v>16</v>
      </c>
      <c r="U469">
        <v>3830.2511636200006</v>
      </c>
      <c r="V469" s="15">
        <f t="shared" si="161"/>
        <v>5867.4291647247692</v>
      </c>
      <c r="W469">
        <v>196.18909790445298</v>
      </c>
      <c r="X469">
        <v>784.75639161781316</v>
      </c>
      <c r="Y469">
        <v>23.84</v>
      </c>
      <c r="Z469">
        <v>11.82</v>
      </c>
      <c r="AA469" s="15">
        <f t="shared" si="162"/>
        <v>-4.18</v>
      </c>
      <c r="AB469">
        <v>12.34</v>
      </c>
      <c r="AC469" s="15">
        <f t="shared" si="163"/>
        <v>-3.66</v>
      </c>
    </row>
    <row r="470" spans="1:29" x14ac:dyDescent="0.2">
      <c r="A470">
        <v>63</v>
      </c>
      <c r="C470">
        <v>100</v>
      </c>
      <c r="D470">
        <v>100</v>
      </c>
      <c r="E470">
        <v>30</v>
      </c>
      <c r="F470">
        <v>30</v>
      </c>
      <c r="G470">
        <v>0.19999999999999993</v>
      </c>
      <c r="H470">
        <v>0.19999999999999993</v>
      </c>
      <c r="I470">
        <v>3197.8849032653052</v>
      </c>
      <c r="J470">
        <v>190.38025869816695</v>
      </c>
      <c r="K470">
        <v>761.52103479266952</v>
      </c>
      <c r="L470">
        <v>1663.8519018375996</v>
      </c>
      <c r="M470" s="15">
        <f>I470-L470</f>
        <v>1534.0330014277056</v>
      </c>
      <c r="N470">
        <v>194.97199777064409</v>
      </c>
      <c r="O470" s="15">
        <f>N470-J470</f>
        <v>4.5917390724771394</v>
      </c>
      <c r="P470">
        <v>779.88799108257808</v>
      </c>
      <c r="Q470" s="15">
        <f>P470-K470</f>
        <v>18.366956289908558</v>
      </c>
      <c r="R470">
        <v>16</v>
      </c>
      <c r="S470">
        <v>16</v>
      </c>
      <c r="T470">
        <v>16</v>
      </c>
      <c r="U470">
        <v>1241.4648001945998</v>
      </c>
      <c r="V470" s="15">
        <f>I470-U470</f>
        <v>1956.4201030707054</v>
      </c>
      <c r="W470">
        <v>190.72216671236788</v>
      </c>
      <c r="X470">
        <v>762.88866684947322</v>
      </c>
      <c r="Y470">
        <v>24.22</v>
      </c>
      <c r="Z470">
        <v>12.6</v>
      </c>
      <c r="AA470" s="15">
        <f>Z470-16</f>
        <v>-3.4000000000000004</v>
      </c>
      <c r="AB470">
        <v>11.18</v>
      </c>
      <c r="AC470" s="15">
        <f>AB470-16</f>
        <v>-4.82</v>
      </c>
    </row>
    <row r="471" spans="1:29" x14ac:dyDescent="0.2">
      <c r="A471">
        <v>29</v>
      </c>
      <c r="C471">
        <v>300</v>
      </c>
      <c r="D471">
        <v>100</v>
      </c>
      <c r="E471">
        <v>30</v>
      </c>
      <c r="F471">
        <v>10</v>
      </c>
      <c r="G471">
        <v>0.19999999999999996</v>
      </c>
      <c r="H471">
        <v>0.19999999999999996</v>
      </c>
      <c r="I471">
        <v>6452.5732332371836</v>
      </c>
      <c r="J471">
        <v>127.79026989041411</v>
      </c>
      <c r="K471">
        <v>511.1610795616578</v>
      </c>
      <c r="L471">
        <v>3325.0872163873473</v>
      </c>
      <c r="M471" s="15">
        <f t="shared" si="158"/>
        <v>3127.4860168498362</v>
      </c>
      <c r="N471">
        <v>126.88758813466035</v>
      </c>
      <c r="O471" s="15">
        <f t="shared" si="159"/>
        <v>-0.90268175575376119</v>
      </c>
      <c r="P471">
        <v>507.55035253864264</v>
      </c>
      <c r="Q471" s="15">
        <f t="shared" si="160"/>
        <v>-3.6107270230151585</v>
      </c>
      <c r="R471">
        <v>16</v>
      </c>
      <c r="S471">
        <v>16</v>
      </c>
      <c r="T471">
        <v>16</v>
      </c>
      <c r="U471">
        <v>2565.0500058999996</v>
      </c>
      <c r="V471" s="15">
        <f t="shared" si="161"/>
        <v>3887.5232273371839</v>
      </c>
      <c r="W471">
        <v>128.01168615656476</v>
      </c>
      <c r="X471">
        <v>512.04674462626042</v>
      </c>
      <c r="Y471">
        <v>24.938775510204081</v>
      </c>
      <c r="Z471">
        <v>12.510204081632653</v>
      </c>
      <c r="AA471" s="15">
        <f t="shared" si="162"/>
        <v>-3.4897959183673475</v>
      </c>
      <c r="AB471">
        <v>10.551020408163266</v>
      </c>
      <c r="AC471" s="15">
        <f t="shared" si="163"/>
        <v>-5.4489795918367339</v>
      </c>
    </row>
    <row r="472" spans="1:29" x14ac:dyDescent="0.2">
      <c r="A472">
        <v>61</v>
      </c>
      <c r="C472">
        <v>100</v>
      </c>
      <c r="D472">
        <v>100</v>
      </c>
      <c r="E472">
        <v>30</v>
      </c>
      <c r="F472">
        <v>10</v>
      </c>
      <c r="G472">
        <v>0.19999999999999993</v>
      </c>
      <c r="H472">
        <v>0.19999999999999993</v>
      </c>
      <c r="I472">
        <v>3175.2895870373923</v>
      </c>
      <c r="J472">
        <v>127.36450833446608</v>
      </c>
      <c r="K472">
        <v>509.45803333786563</v>
      </c>
      <c r="L472">
        <v>1697.6507659643999</v>
      </c>
      <c r="M472" s="15">
        <f>I472-L472</f>
        <v>1477.6388210729924</v>
      </c>
      <c r="N472">
        <v>128.4442995314653</v>
      </c>
      <c r="O472" s="15">
        <f>N472-J472</f>
        <v>1.0797911969992242</v>
      </c>
      <c r="P472">
        <v>513.77719812586247</v>
      </c>
      <c r="Q472" s="15">
        <f>P472-K472</f>
        <v>4.31916478799684</v>
      </c>
      <c r="R472">
        <v>16</v>
      </c>
      <c r="S472">
        <v>16</v>
      </c>
      <c r="T472">
        <v>16</v>
      </c>
      <c r="U472">
        <v>925.59827757319988</v>
      </c>
      <c r="V472" s="15">
        <f>I472-U472</f>
        <v>2249.6913094641923</v>
      </c>
      <c r="W472">
        <v>127.76367499632578</v>
      </c>
      <c r="X472">
        <v>511.05469998530447</v>
      </c>
      <c r="Y472">
        <v>30.72</v>
      </c>
      <c r="Z472">
        <v>15.22</v>
      </c>
      <c r="AA472" s="15">
        <f>Z472-16</f>
        <v>-0.77999999999999936</v>
      </c>
      <c r="AB472">
        <v>2.06</v>
      </c>
      <c r="AC472" s="15">
        <f>AB472-16</f>
        <v>-13.94</v>
      </c>
    </row>
    <row r="473" spans="1:29" x14ac:dyDescent="0.2">
      <c r="A473">
        <v>31</v>
      </c>
      <c r="C473">
        <v>300</v>
      </c>
      <c r="D473">
        <v>100</v>
      </c>
      <c r="E473">
        <v>30</v>
      </c>
      <c r="F473">
        <v>30</v>
      </c>
      <c r="G473">
        <v>0.19999999999999993</v>
      </c>
      <c r="H473">
        <v>0.19999999999999993</v>
      </c>
      <c r="I473">
        <v>6222.4431821305616</v>
      </c>
      <c r="J473">
        <v>192.44831946147494</v>
      </c>
      <c r="K473">
        <v>769.79327784590077</v>
      </c>
      <c r="L473">
        <v>3148.6700812243998</v>
      </c>
      <c r="M473" s="15">
        <f t="shared" si="158"/>
        <v>3073.7731009061617</v>
      </c>
      <c r="N473">
        <v>194.5676778575986</v>
      </c>
      <c r="O473" s="15">
        <f t="shared" si="159"/>
        <v>2.1193583961236584</v>
      </c>
      <c r="P473">
        <v>778.27071143039632</v>
      </c>
      <c r="Q473" s="15">
        <f t="shared" si="160"/>
        <v>8.4774335844955431</v>
      </c>
      <c r="R473">
        <v>16</v>
      </c>
      <c r="S473">
        <v>16</v>
      </c>
      <c r="T473">
        <v>16</v>
      </c>
      <c r="U473">
        <v>1734.8598947102003</v>
      </c>
      <c r="V473" s="15">
        <f t="shared" si="161"/>
        <v>4487.5832874203616</v>
      </c>
      <c r="W473">
        <v>192.80697548740406</v>
      </c>
      <c r="X473">
        <v>771.22790194961783</v>
      </c>
      <c r="Y473">
        <v>22.9</v>
      </c>
      <c r="Z473">
        <v>3.9</v>
      </c>
      <c r="AA473" s="15">
        <f t="shared" si="162"/>
        <v>-12.1</v>
      </c>
      <c r="AB473">
        <v>21.2</v>
      </c>
      <c r="AC473" s="15">
        <f t="shared" si="163"/>
        <v>5.1999999999999993</v>
      </c>
    </row>
    <row r="474" spans="1:29" x14ac:dyDescent="0.2">
      <c r="H474" s="21" t="s">
        <v>139</v>
      </c>
      <c r="I474" s="21">
        <f>AVERAGE(I442:I473)</f>
        <v>6452.985196270688</v>
      </c>
      <c r="J474" s="21">
        <f t="shared" ref="J474:AC474" si="164">AVERAGE(J442:J473)</f>
        <v>226.30862519902303</v>
      </c>
      <c r="K474" s="21">
        <f t="shared" si="164"/>
        <v>420.05309815308021</v>
      </c>
      <c r="L474" s="22">
        <f t="shared" si="164"/>
        <v>3351.6546085441792</v>
      </c>
      <c r="M474" s="16">
        <f t="shared" si="164"/>
        <v>3101.3305877265084</v>
      </c>
      <c r="N474" s="22">
        <f t="shared" si="164"/>
        <v>225.52566620680412</v>
      </c>
      <c r="O474" s="16">
        <f t="shared" si="164"/>
        <v>-0.78295899221887155</v>
      </c>
      <c r="P474" s="22">
        <f t="shared" si="164"/>
        <v>418.52110379686076</v>
      </c>
      <c r="Q474" s="16">
        <f t="shared" si="164"/>
        <v>-1.5319943562192773</v>
      </c>
      <c r="R474" s="22">
        <f t="shared" si="164"/>
        <v>16</v>
      </c>
      <c r="S474" s="22">
        <f t="shared" si="164"/>
        <v>16</v>
      </c>
      <c r="T474" s="22">
        <f t="shared" si="164"/>
        <v>16</v>
      </c>
      <c r="U474" s="14">
        <f t="shared" si="164"/>
        <v>2287.9787719811256</v>
      </c>
      <c r="V474" s="16">
        <f t="shared" si="164"/>
        <v>4165.0064242895623</v>
      </c>
      <c r="W474" s="14">
        <f t="shared" si="164"/>
        <v>236.11523483582471</v>
      </c>
      <c r="X474" s="14">
        <f t="shared" si="164"/>
        <v>430.7671450663351</v>
      </c>
      <c r="Y474" s="14">
        <f t="shared" si="164"/>
        <v>24.773711734693883</v>
      </c>
      <c r="Z474" s="14">
        <f t="shared" si="164"/>
        <v>11.597818877551022</v>
      </c>
      <c r="AA474" s="16">
        <f t="shared" si="164"/>
        <v>-4.4021811224489795</v>
      </c>
      <c r="AB474" s="14">
        <f t="shared" si="164"/>
        <v>11.628469387755102</v>
      </c>
      <c r="AC474" s="16">
        <f t="shared" si="164"/>
        <v>-4.3715306122448974</v>
      </c>
    </row>
    <row r="480" spans="1:29" x14ac:dyDescent="0.2">
      <c r="A480" t="s">
        <v>103</v>
      </c>
      <c r="I480" s="59" t="s">
        <v>104</v>
      </c>
      <c r="J480" s="59"/>
      <c r="K480" s="59"/>
      <c r="L480" s="60" t="s">
        <v>105</v>
      </c>
      <c r="M480" s="60"/>
      <c r="N480" s="60"/>
      <c r="O480" s="60"/>
      <c r="P480" s="60"/>
      <c r="Q480" s="60"/>
      <c r="R480" s="60"/>
      <c r="S480" s="60"/>
      <c r="T480" s="60"/>
      <c r="U480" s="61" t="s">
        <v>106</v>
      </c>
      <c r="V480" s="61"/>
      <c r="W480" s="61"/>
      <c r="X480" s="61"/>
      <c r="Y480" s="61"/>
      <c r="Z480" s="61"/>
      <c r="AA480" s="61"/>
      <c r="AB480" s="61"/>
      <c r="AC480" s="7"/>
    </row>
    <row r="481" spans="1:29" x14ac:dyDescent="0.2">
      <c r="A481" t="s">
        <v>107</v>
      </c>
      <c r="C481" s="8" t="s">
        <v>4</v>
      </c>
      <c r="D481" s="8" t="s">
        <v>5</v>
      </c>
      <c r="E481" s="8" t="s">
        <v>6</v>
      </c>
      <c r="F481" s="8" t="s">
        <v>7</v>
      </c>
      <c r="G481" s="8" t="s">
        <v>8</v>
      </c>
      <c r="H481" s="8" t="s">
        <v>9</v>
      </c>
      <c r="I481" s="9" t="s">
        <v>0</v>
      </c>
      <c r="J481" s="9" t="s">
        <v>2</v>
      </c>
      <c r="K481" s="9" t="s">
        <v>3</v>
      </c>
      <c r="L481" s="10" t="s">
        <v>22</v>
      </c>
      <c r="M481" s="11" t="s">
        <v>108</v>
      </c>
      <c r="N481" s="10" t="s">
        <v>11</v>
      </c>
      <c r="O481" s="12" t="s">
        <v>109</v>
      </c>
      <c r="P481" s="10" t="s">
        <v>12</v>
      </c>
      <c r="Q481" s="12" t="s">
        <v>110</v>
      </c>
      <c r="R481" s="10" t="s">
        <v>13</v>
      </c>
      <c r="S481" s="10" t="s">
        <v>14</v>
      </c>
      <c r="T481" s="10" t="s">
        <v>15</v>
      </c>
      <c r="U481" s="13" t="s">
        <v>111</v>
      </c>
      <c r="V481" s="12" t="s">
        <v>112</v>
      </c>
      <c r="W481" s="13" t="s">
        <v>11</v>
      </c>
      <c r="X481" s="13" t="s">
        <v>12</v>
      </c>
      <c r="Y481" s="13" t="s">
        <v>17</v>
      </c>
      <c r="Z481" s="13" t="s">
        <v>18</v>
      </c>
      <c r="AA481" s="12" t="s">
        <v>113</v>
      </c>
      <c r="AB481" s="13" t="s">
        <v>19</v>
      </c>
      <c r="AC481" s="12" t="s">
        <v>114</v>
      </c>
    </row>
    <row r="482" spans="1:29" x14ac:dyDescent="0.2">
      <c r="A482">
        <v>0</v>
      </c>
      <c r="C482">
        <v>300</v>
      </c>
      <c r="D482">
        <v>300</v>
      </c>
      <c r="E482">
        <v>10</v>
      </c>
      <c r="F482">
        <v>10</v>
      </c>
      <c r="G482">
        <v>0.79999999999999971</v>
      </c>
      <c r="H482">
        <v>0.79999999999999971</v>
      </c>
      <c r="I482">
        <v>9724.7088880319316</v>
      </c>
      <c r="J482">
        <v>258.02124929665843</v>
      </c>
      <c r="K482">
        <v>64.505312324164692</v>
      </c>
      <c r="L482">
        <v>5067.0432147474012</v>
      </c>
      <c r="M482" s="15">
        <f t="shared" ref="M482:M513" si="165">I482-L482</f>
        <v>4657.6656732845304</v>
      </c>
      <c r="N482">
        <v>257.98475845827289</v>
      </c>
      <c r="O482" s="15">
        <f t="shared" ref="O482:O513" si="166">N482-J482</f>
        <v>-3.6490838385532243E-2</v>
      </c>
      <c r="P482">
        <v>64.49618961456828</v>
      </c>
      <c r="Q482" s="15">
        <f t="shared" ref="Q482:Q513" si="167">P482-K482</f>
        <v>-9.1227095964114824E-3</v>
      </c>
      <c r="R482">
        <v>16</v>
      </c>
      <c r="S482">
        <v>16</v>
      </c>
      <c r="T482">
        <v>16</v>
      </c>
      <c r="U482">
        <v>3878.0220726272009</v>
      </c>
      <c r="V482" s="15">
        <f t="shared" ref="V482:V513" si="168">I482-U482</f>
        <v>5846.6868154047306</v>
      </c>
      <c r="W482">
        <v>258.45893670141055</v>
      </c>
      <c r="X482">
        <v>64.61473417535268</v>
      </c>
      <c r="Y482">
        <v>23.74</v>
      </c>
      <c r="Z482">
        <v>12.14</v>
      </c>
      <c r="AA482" s="15">
        <f t="shared" ref="AA482:AA513" si="169">Z482-16</f>
        <v>-3.8599999999999994</v>
      </c>
      <c r="AB482">
        <v>12.12</v>
      </c>
      <c r="AC482" s="15">
        <f t="shared" ref="AC482:AC513" si="170">AB482-16</f>
        <v>-3.8800000000000008</v>
      </c>
    </row>
    <row r="483" spans="1:29" x14ac:dyDescent="0.2">
      <c r="A483">
        <v>4</v>
      </c>
      <c r="C483">
        <v>300</v>
      </c>
      <c r="D483">
        <v>100</v>
      </c>
      <c r="E483">
        <v>10</v>
      </c>
      <c r="F483">
        <v>10</v>
      </c>
      <c r="G483">
        <v>0.79999999999999971</v>
      </c>
      <c r="H483">
        <v>0.79999999999999971</v>
      </c>
      <c r="I483">
        <v>6305.6129542189756</v>
      </c>
      <c r="J483">
        <v>256.79700453770607</v>
      </c>
      <c r="K483">
        <v>64.199251134426575</v>
      </c>
      <c r="L483">
        <v>3213.8179349736001</v>
      </c>
      <c r="M483" s="15">
        <f t="shared" si="165"/>
        <v>3091.7950192453754</v>
      </c>
      <c r="N483">
        <v>257.40520057766082</v>
      </c>
      <c r="O483" s="15">
        <f t="shared" si="166"/>
        <v>0.60819603995474836</v>
      </c>
      <c r="P483">
        <v>64.351300144415262</v>
      </c>
      <c r="Q483" s="15">
        <f t="shared" si="167"/>
        <v>0.15204900998868709</v>
      </c>
      <c r="R483">
        <v>16</v>
      </c>
      <c r="S483">
        <v>16</v>
      </c>
      <c r="T483">
        <v>16</v>
      </c>
      <c r="U483">
        <v>1793.5936290676004</v>
      </c>
      <c r="V483" s="15">
        <f t="shared" si="168"/>
        <v>4512.0193251513756</v>
      </c>
      <c r="W483">
        <v>257.17037175643628</v>
      </c>
      <c r="X483">
        <v>64.292592939109142</v>
      </c>
      <c r="Y483">
        <v>22.84</v>
      </c>
      <c r="Z483">
        <v>3.62</v>
      </c>
      <c r="AA483" s="15">
        <f t="shared" si="169"/>
        <v>-12.379999999999999</v>
      </c>
      <c r="AB483">
        <v>21.54</v>
      </c>
      <c r="AC483" s="15">
        <f t="shared" si="170"/>
        <v>5.5399999999999991</v>
      </c>
    </row>
    <row r="484" spans="1:29" x14ac:dyDescent="0.2">
      <c r="A484">
        <v>32</v>
      </c>
      <c r="C484">
        <v>100</v>
      </c>
      <c r="D484">
        <v>300</v>
      </c>
      <c r="E484">
        <v>10</v>
      </c>
      <c r="F484">
        <v>10</v>
      </c>
      <c r="G484">
        <v>0.79999999999999971</v>
      </c>
      <c r="H484">
        <v>0.79999999999999971</v>
      </c>
      <c r="I484">
        <v>6389.6003063276958</v>
      </c>
      <c r="J484">
        <v>262.53693605916391</v>
      </c>
      <c r="K484">
        <v>65.634234014791033</v>
      </c>
      <c r="L484">
        <v>3355.0256004062003</v>
      </c>
      <c r="M484" s="15">
        <f t="shared" si="165"/>
        <v>3034.5747059214955</v>
      </c>
      <c r="N484">
        <v>260.12059511674784</v>
      </c>
      <c r="O484" s="15">
        <f t="shared" si="166"/>
        <v>-2.4163409424160704</v>
      </c>
      <c r="P484">
        <v>65.030148779187073</v>
      </c>
      <c r="Q484" s="15">
        <f t="shared" si="167"/>
        <v>-0.60408523560396077</v>
      </c>
      <c r="R484">
        <v>16</v>
      </c>
      <c r="S484">
        <v>16</v>
      </c>
      <c r="T484">
        <v>16</v>
      </c>
      <c r="U484">
        <v>1890.9354812678</v>
      </c>
      <c r="V484" s="15">
        <f t="shared" si="168"/>
        <v>4498.6648250598955</v>
      </c>
      <c r="W484">
        <v>263.00192310004962</v>
      </c>
      <c r="X484">
        <v>65.750480775012505</v>
      </c>
      <c r="Y484">
        <v>22.48</v>
      </c>
      <c r="Z484">
        <v>21.8</v>
      </c>
      <c r="AA484" s="15">
        <f t="shared" si="169"/>
        <v>5.8000000000000007</v>
      </c>
      <c r="AB484">
        <v>3.72</v>
      </c>
      <c r="AC484" s="15">
        <f t="shared" si="170"/>
        <v>-12.28</v>
      </c>
    </row>
    <row r="485" spans="1:29" x14ac:dyDescent="0.2">
      <c r="A485">
        <v>30</v>
      </c>
      <c r="C485">
        <v>300</v>
      </c>
      <c r="D485">
        <v>100</v>
      </c>
      <c r="E485">
        <v>30</v>
      </c>
      <c r="F485">
        <v>30</v>
      </c>
      <c r="G485">
        <v>0.19999999999999993</v>
      </c>
      <c r="H485">
        <v>0.79999999999999971</v>
      </c>
      <c r="I485">
        <v>6493.510316247749</v>
      </c>
      <c r="J485">
        <v>496.3237263984808</v>
      </c>
      <c r="K485">
        <v>490.76519978108337</v>
      </c>
      <c r="L485">
        <v>3345.5239473390011</v>
      </c>
      <c r="M485" s="15">
        <f t="shared" si="165"/>
        <v>3147.9863689087479</v>
      </c>
      <c r="N485">
        <v>486.09878300925237</v>
      </c>
      <c r="O485" s="15">
        <f t="shared" si="166"/>
        <v>-10.224943389228429</v>
      </c>
      <c r="P485">
        <v>485.52227107573231</v>
      </c>
      <c r="Q485" s="15">
        <f t="shared" si="167"/>
        <v>-5.242928705351062</v>
      </c>
      <c r="R485">
        <v>16</v>
      </c>
      <c r="S485">
        <v>16</v>
      </c>
      <c r="T485">
        <v>16</v>
      </c>
      <c r="U485">
        <v>2623.6434020286006</v>
      </c>
      <c r="V485" s="15">
        <f t="shared" si="168"/>
        <v>3869.8669142191484</v>
      </c>
      <c r="W485">
        <v>508.54330615014692</v>
      </c>
      <c r="X485">
        <v>491.83513132159101</v>
      </c>
      <c r="Y485">
        <v>23.34</v>
      </c>
      <c r="Z485">
        <v>11.88</v>
      </c>
      <c r="AA485" s="15">
        <f t="shared" si="169"/>
        <v>-4.1199999999999992</v>
      </c>
      <c r="AB485">
        <v>12.78</v>
      </c>
      <c r="AC485" s="15">
        <f t="shared" si="170"/>
        <v>-3.2200000000000006</v>
      </c>
    </row>
    <row r="486" spans="1:29" x14ac:dyDescent="0.2">
      <c r="A486">
        <v>60</v>
      </c>
      <c r="C486">
        <v>100</v>
      </c>
      <c r="D486">
        <v>100</v>
      </c>
      <c r="E486">
        <v>30</v>
      </c>
      <c r="F486">
        <v>10</v>
      </c>
      <c r="G486">
        <v>0.19999999999999993</v>
      </c>
      <c r="H486">
        <v>0.79999999999999971</v>
      </c>
      <c r="I486">
        <v>3224.0948375551707</v>
      </c>
      <c r="J486">
        <v>229.63954514735104</v>
      </c>
      <c r="K486">
        <v>422.88845528775403</v>
      </c>
      <c r="L486">
        <v>1708.1102087521999</v>
      </c>
      <c r="M486" s="15">
        <f t="shared" si="165"/>
        <v>1515.9846288029707</v>
      </c>
      <c r="N486">
        <v>225.22226322005153</v>
      </c>
      <c r="O486" s="15">
        <f t="shared" si="166"/>
        <v>-4.4172819272995127</v>
      </c>
      <c r="P486">
        <v>418.78121959898732</v>
      </c>
      <c r="Q486" s="15">
        <f t="shared" si="167"/>
        <v>-4.107235688766707</v>
      </c>
      <c r="R486">
        <v>16</v>
      </c>
      <c r="S486">
        <v>16</v>
      </c>
      <c r="T486">
        <v>16</v>
      </c>
      <c r="U486">
        <v>1368.0266590534002</v>
      </c>
      <c r="V486" s="15">
        <f t="shared" si="168"/>
        <v>1856.0681785017705</v>
      </c>
      <c r="W486">
        <v>230.12892891826593</v>
      </c>
      <c r="X486">
        <v>431.40567017924377</v>
      </c>
      <c r="Y486">
        <v>23.36</v>
      </c>
      <c r="Z486">
        <v>12.34</v>
      </c>
      <c r="AA486" s="15">
        <f t="shared" si="169"/>
        <v>-3.66</v>
      </c>
      <c r="AB486">
        <v>12.3</v>
      </c>
      <c r="AC486" s="15">
        <f t="shared" si="170"/>
        <v>-3.6999999999999993</v>
      </c>
    </row>
    <row r="487" spans="1:29" x14ac:dyDescent="0.2">
      <c r="A487">
        <v>62</v>
      </c>
      <c r="C487">
        <v>100</v>
      </c>
      <c r="D487">
        <v>100</v>
      </c>
      <c r="E487">
        <v>30</v>
      </c>
      <c r="F487">
        <v>30</v>
      </c>
      <c r="G487">
        <v>0.19999999999999993</v>
      </c>
      <c r="H487">
        <v>0.79999999999999971</v>
      </c>
      <c r="I487">
        <v>3174.2064902103275</v>
      </c>
      <c r="J487">
        <v>479.7076027826219</v>
      </c>
      <c r="K487">
        <v>479.95141107035749</v>
      </c>
      <c r="L487">
        <v>1681.677398093</v>
      </c>
      <c r="M487" s="15">
        <f t="shared" si="165"/>
        <v>1492.5290921173275</v>
      </c>
      <c r="N487">
        <v>485.65097674099184</v>
      </c>
      <c r="O487" s="15">
        <f t="shared" si="166"/>
        <v>5.9433739583699321</v>
      </c>
      <c r="P487">
        <v>487.88321696997212</v>
      </c>
      <c r="Q487" s="15">
        <f t="shared" si="167"/>
        <v>7.9318058996146306</v>
      </c>
      <c r="R487">
        <v>16</v>
      </c>
      <c r="S487">
        <v>16</v>
      </c>
      <c r="T487">
        <v>16</v>
      </c>
      <c r="U487">
        <v>1301.4478409813998</v>
      </c>
      <c r="V487" s="15">
        <f t="shared" si="168"/>
        <v>1872.7586492289277</v>
      </c>
      <c r="W487">
        <v>482.25895839402779</v>
      </c>
      <c r="X487">
        <v>483.1377076017601</v>
      </c>
      <c r="Y487">
        <v>23.62</v>
      </c>
      <c r="Z487">
        <v>12.26</v>
      </c>
      <c r="AA487" s="15">
        <f t="shared" si="169"/>
        <v>-3.74</v>
      </c>
      <c r="AB487">
        <v>12.12</v>
      </c>
      <c r="AC487" s="15">
        <f t="shared" si="170"/>
        <v>-3.8800000000000008</v>
      </c>
    </row>
    <row r="488" spans="1:29" x14ac:dyDescent="0.2">
      <c r="A488">
        <v>58</v>
      </c>
      <c r="C488">
        <v>100</v>
      </c>
      <c r="D488">
        <v>300</v>
      </c>
      <c r="E488">
        <v>30</v>
      </c>
      <c r="F488">
        <v>30</v>
      </c>
      <c r="G488">
        <v>0.19999999999999993</v>
      </c>
      <c r="H488">
        <v>0.79999999999999971</v>
      </c>
      <c r="I488">
        <v>6610.4534925318812</v>
      </c>
      <c r="J488">
        <v>484.35773454128946</v>
      </c>
      <c r="K488">
        <v>484.2200167440725</v>
      </c>
      <c r="L488">
        <v>3328.7483036218</v>
      </c>
      <c r="M488" s="15">
        <f t="shared" si="165"/>
        <v>3281.7051889100812</v>
      </c>
      <c r="N488">
        <v>483.55259249312672</v>
      </c>
      <c r="O488" s="15">
        <f t="shared" si="166"/>
        <v>-0.80514204816273605</v>
      </c>
      <c r="P488">
        <v>487.14614148633552</v>
      </c>
      <c r="Q488" s="15">
        <f t="shared" si="167"/>
        <v>2.9261247422630277</v>
      </c>
      <c r="R488">
        <v>16</v>
      </c>
      <c r="S488">
        <v>16</v>
      </c>
      <c r="T488">
        <v>16</v>
      </c>
      <c r="U488">
        <v>2606.7960096612001</v>
      </c>
      <c r="V488" s="15">
        <f t="shared" si="168"/>
        <v>4003.6574828706812</v>
      </c>
      <c r="W488">
        <v>485.48319398164034</v>
      </c>
      <c r="X488">
        <v>496.80313139052618</v>
      </c>
      <c r="Y488">
        <v>23.52</v>
      </c>
      <c r="Z488">
        <v>12.36</v>
      </c>
      <c r="AA488" s="15">
        <f t="shared" si="169"/>
        <v>-3.6400000000000006</v>
      </c>
      <c r="AB488">
        <v>12.12</v>
      </c>
      <c r="AC488" s="15">
        <f t="shared" si="170"/>
        <v>-3.8800000000000008</v>
      </c>
    </row>
    <row r="489" spans="1:29" x14ac:dyDescent="0.2">
      <c r="A489">
        <v>2</v>
      </c>
      <c r="C489">
        <v>300</v>
      </c>
      <c r="D489">
        <v>300</v>
      </c>
      <c r="E489">
        <v>10</v>
      </c>
      <c r="F489">
        <v>30</v>
      </c>
      <c r="G489">
        <v>0.79999999999999971</v>
      </c>
      <c r="H489">
        <v>0.79999999999999971</v>
      </c>
      <c r="I489">
        <v>9476.0090064456472</v>
      </c>
      <c r="J489">
        <v>515.92173711796909</v>
      </c>
      <c r="K489">
        <v>128.98043427949199</v>
      </c>
      <c r="L489">
        <v>4895.321734745402</v>
      </c>
      <c r="M489" s="15">
        <f t="shared" si="165"/>
        <v>4580.6872717002452</v>
      </c>
      <c r="N489">
        <v>510.59237614673344</v>
      </c>
      <c r="O489" s="15">
        <f t="shared" si="166"/>
        <v>-5.3293609712356442</v>
      </c>
      <c r="P489">
        <v>127.64809403668302</v>
      </c>
      <c r="Q489" s="15">
        <f t="shared" si="167"/>
        <v>-1.3323402428089679</v>
      </c>
      <c r="R489">
        <v>16</v>
      </c>
      <c r="S489">
        <v>16</v>
      </c>
      <c r="T489">
        <v>16</v>
      </c>
      <c r="U489">
        <v>2827.2509471822</v>
      </c>
      <c r="V489" s="15">
        <f t="shared" si="168"/>
        <v>6648.7580592634476</v>
      </c>
      <c r="W489">
        <v>517.03548916219938</v>
      </c>
      <c r="X489">
        <v>129.25887229054945</v>
      </c>
      <c r="Y489">
        <v>29.8</v>
      </c>
      <c r="Z489">
        <v>2.76</v>
      </c>
      <c r="AA489" s="15">
        <f t="shared" si="169"/>
        <v>-13.24</v>
      </c>
      <c r="AB489">
        <v>15.44</v>
      </c>
      <c r="AC489" s="15">
        <f t="shared" si="170"/>
        <v>-0.5600000000000005</v>
      </c>
    </row>
    <row r="490" spans="1:29" x14ac:dyDescent="0.2">
      <c r="A490">
        <v>34</v>
      </c>
      <c r="C490">
        <v>100</v>
      </c>
      <c r="D490">
        <v>300</v>
      </c>
      <c r="E490">
        <v>10</v>
      </c>
      <c r="F490">
        <v>30</v>
      </c>
      <c r="G490">
        <v>0.79999999999999971</v>
      </c>
      <c r="H490">
        <v>0.79999999999999971</v>
      </c>
      <c r="I490">
        <v>6457.459989709776</v>
      </c>
      <c r="J490">
        <v>530.41281828878414</v>
      </c>
      <c r="K490">
        <v>132.60320457219569</v>
      </c>
      <c r="L490">
        <v>3364.0108707698</v>
      </c>
      <c r="M490" s="15">
        <f t="shared" si="165"/>
        <v>3093.449118939976</v>
      </c>
      <c r="N490">
        <v>514.89376260940628</v>
      </c>
      <c r="O490" s="15">
        <f t="shared" si="166"/>
        <v>-15.519055679377857</v>
      </c>
      <c r="P490">
        <v>128.72344065235129</v>
      </c>
      <c r="Q490" s="15">
        <f t="shared" si="167"/>
        <v>-3.8797639198444074</v>
      </c>
      <c r="R490">
        <v>16</v>
      </c>
      <c r="S490">
        <v>16</v>
      </c>
      <c r="T490">
        <v>16</v>
      </c>
      <c r="U490">
        <v>2662.2359336821996</v>
      </c>
      <c r="V490" s="15">
        <f t="shared" si="168"/>
        <v>3795.2240560275764</v>
      </c>
      <c r="W490">
        <v>530.94950405521718</v>
      </c>
      <c r="X490">
        <v>132.73737601380392</v>
      </c>
      <c r="Y490">
        <v>24.9</v>
      </c>
      <c r="Z490">
        <v>10.24</v>
      </c>
      <c r="AA490" s="15">
        <f t="shared" si="169"/>
        <v>-5.76</v>
      </c>
      <c r="AB490">
        <v>12.86</v>
      </c>
      <c r="AC490" s="15">
        <f t="shared" si="170"/>
        <v>-3.1400000000000006</v>
      </c>
    </row>
    <row r="491" spans="1:29" x14ac:dyDescent="0.2">
      <c r="A491">
        <v>6</v>
      </c>
      <c r="C491">
        <v>300</v>
      </c>
      <c r="D491">
        <v>100</v>
      </c>
      <c r="E491">
        <v>10</v>
      </c>
      <c r="F491">
        <v>30</v>
      </c>
      <c r="G491">
        <v>0.79999999999999971</v>
      </c>
      <c r="H491">
        <v>0.79999999999999971</v>
      </c>
      <c r="I491">
        <v>6410.8634966995496</v>
      </c>
      <c r="J491">
        <v>510.12286138522609</v>
      </c>
      <c r="K491">
        <v>127.53071534630615</v>
      </c>
      <c r="L491">
        <v>3362.4686165880003</v>
      </c>
      <c r="M491" s="15">
        <f t="shared" si="165"/>
        <v>3048.3948801115494</v>
      </c>
      <c r="N491">
        <v>517.82576688189317</v>
      </c>
      <c r="O491" s="15">
        <f t="shared" si="166"/>
        <v>7.7029054966670856</v>
      </c>
      <c r="P491">
        <v>129.45644172047287</v>
      </c>
      <c r="Q491" s="15">
        <f t="shared" si="167"/>
        <v>1.9257263741667145</v>
      </c>
      <c r="R491">
        <v>16</v>
      </c>
      <c r="S491">
        <v>16</v>
      </c>
      <c r="T491">
        <v>16</v>
      </c>
      <c r="U491">
        <v>1004.9826184246001</v>
      </c>
      <c r="V491" s="15">
        <f t="shared" si="168"/>
        <v>5405.8808782749493</v>
      </c>
      <c r="W491">
        <v>512.00821140722769</v>
      </c>
      <c r="X491">
        <v>128.00205285180652</v>
      </c>
      <c r="Y491">
        <v>31.42</v>
      </c>
      <c r="Z491">
        <v>0.68</v>
      </c>
      <c r="AA491" s="15">
        <f t="shared" si="169"/>
        <v>-15.32</v>
      </c>
      <c r="AB491">
        <v>15.9</v>
      </c>
      <c r="AC491" s="15">
        <f t="shared" si="170"/>
        <v>-9.9999999999999645E-2</v>
      </c>
    </row>
    <row r="492" spans="1:29" x14ac:dyDescent="0.2">
      <c r="A492">
        <v>36</v>
      </c>
      <c r="C492">
        <v>100</v>
      </c>
      <c r="D492">
        <v>100</v>
      </c>
      <c r="E492">
        <v>10</v>
      </c>
      <c r="F492">
        <v>10</v>
      </c>
      <c r="G492">
        <v>0.79999999999999971</v>
      </c>
      <c r="H492">
        <v>0.79999999999999971</v>
      </c>
      <c r="I492">
        <v>3245.2814296578244</v>
      </c>
      <c r="J492">
        <v>259.01538963585716</v>
      </c>
      <c r="K492">
        <v>64.75384740896439</v>
      </c>
      <c r="L492">
        <v>1734.3040996324009</v>
      </c>
      <c r="M492" s="15">
        <f t="shared" si="165"/>
        <v>1510.9773300254235</v>
      </c>
      <c r="N492">
        <v>258.19128605656152</v>
      </c>
      <c r="O492" s="15">
        <f t="shared" si="166"/>
        <v>-0.82410357929563816</v>
      </c>
      <c r="P492">
        <v>64.547821514140438</v>
      </c>
      <c r="Q492" s="15">
        <f t="shared" si="167"/>
        <v>-0.20602589482395217</v>
      </c>
      <c r="R492">
        <v>16</v>
      </c>
      <c r="S492">
        <v>16</v>
      </c>
      <c r="T492">
        <v>16</v>
      </c>
      <c r="U492">
        <v>1333.7683074130002</v>
      </c>
      <c r="V492" s="15">
        <f t="shared" si="168"/>
        <v>1911.5131222448242</v>
      </c>
      <c r="W492">
        <v>259.44978630819583</v>
      </c>
      <c r="X492">
        <v>64.862446577049013</v>
      </c>
      <c r="Y492">
        <v>23.9</v>
      </c>
      <c r="Z492">
        <v>12.16</v>
      </c>
      <c r="AA492" s="15">
        <f t="shared" si="169"/>
        <v>-3.84</v>
      </c>
      <c r="AB492">
        <v>11.94</v>
      </c>
      <c r="AC492" s="15">
        <f t="shared" si="170"/>
        <v>-4.0600000000000005</v>
      </c>
    </row>
    <row r="493" spans="1:29" x14ac:dyDescent="0.2">
      <c r="A493">
        <v>8</v>
      </c>
      <c r="C493">
        <v>300</v>
      </c>
      <c r="D493">
        <v>300</v>
      </c>
      <c r="E493">
        <v>10</v>
      </c>
      <c r="F493">
        <v>10</v>
      </c>
      <c r="G493">
        <v>0.19999999999999993</v>
      </c>
      <c r="H493">
        <v>0.79999999999999971</v>
      </c>
      <c r="I493">
        <v>9760.0370390940425</v>
      </c>
      <c r="J493">
        <v>156.94129049283029</v>
      </c>
      <c r="K493">
        <v>162.36138332802912</v>
      </c>
      <c r="L493">
        <v>5037.8235598010015</v>
      </c>
      <c r="M493" s="15">
        <f t="shared" si="165"/>
        <v>4722.213479293041</v>
      </c>
      <c r="N493">
        <v>164.17776566903376</v>
      </c>
      <c r="O493" s="15">
        <f t="shared" si="166"/>
        <v>7.23647517620347</v>
      </c>
      <c r="P493">
        <v>163.31024987172555</v>
      </c>
      <c r="Q493" s="15">
        <f t="shared" si="167"/>
        <v>0.94886654369642542</v>
      </c>
      <c r="R493">
        <v>16</v>
      </c>
      <c r="S493">
        <v>16</v>
      </c>
      <c r="T493">
        <v>16</v>
      </c>
      <c r="U493">
        <v>3831.2401439755981</v>
      </c>
      <c r="V493" s="15">
        <f t="shared" si="168"/>
        <v>5928.7968951184448</v>
      </c>
      <c r="W493">
        <v>157.87677430985181</v>
      </c>
      <c r="X493">
        <v>163.16446987556748</v>
      </c>
      <c r="Y493">
        <v>23.98</v>
      </c>
      <c r="Z493">
        <v>12.3</v>
      </c>
      <c r="AA493" s="15">
        <f t="shared" si="169"/>
        <v>-3.6999999999999993</v>
      </c>
      <c r="AB493">
        <v>11.72</v>
      </c>
      <c r="AC493" s="15">
        <f t="shared" si="170"/>
        <v>-4.2799999999999994</v>
      </c>
    </row>
    <row r="494" spans="1:29" x14ac:dyDescent="0.2">
      <c r="A494">
        <v>38</v>
      </c>
      <c r="C494">
        <v>100</v>
      </c>
      <c r="D494">
        <v>100</v>
      </c>
      <c r="E494">
        <v>10</v>
      </c>
      <c r="F494">
        <v>30</v>
      </c>
      <c r="G494">
        <v>0.79999999999999971</v>
      </c>
      <c r="H494">
        <v>0.79999999999999971</v>
      </c>
      <c r="I494">
        <v>3137.6326341828376</v>
      </c>
      <c r="J494">
        <v>511.24118800779462</v>
      </c>
      <c r="K494">
        <v>127.81029700194834</v>
      </c>
      <c r="L494">
        <v>1681.9378708443996</v>
      </c>
      <c r="M494" s="15">
        <f t="shared" si="165"/>
        <v>1455.694763338438</v>
      </c>
      <c r="N494">
        <v>510.4488363762311</v>
      </c>
      <c r="O494" s="15">
        <f t="shared" si="166"/>
        <v>-0.79235163156351973</v>
      </c>
      <c r="P494">
        <v>127.61220909405743</v>
      </c>
      <c r="Q494" s="15">
        <f t="shared" si="167"/>
        <v>-0.19808790789090835</v>
      </c>
      <c r="R494">
        <v>16</v>
      </c>
      <c r="S494">
        <v>16</v>
      </c>
      <c r="T494">
        <v>16</v>
      </c>
      <c r="U494">
        <v>958.13315347819969</v>
      </c>
      <c r="V494" s="15">
        <f t="shared" si="168"/>
        <v>2179.4994807046378</v>
      </c>
      <c r="W494">
        <v>512.54293808278749</v>
      </c>
      <c r="X494">
        <v>128.13573452069653</v>
      </c>
      <c r="Y494">
        <v>30</v>
      </c>
      <c r="Z494">
        <v>2.62</v>
      </c>
      <c r="AA494" s="15">
        <f t="shared" si="169"/>
        <v>-13.379999999999999</v>
      </c>
      <c r="AB494">
        <v>15.38</v>
      </c>
      <c r="AC494" s="15">
        <f t="shared" si="170"/>
        <v>-0.61999999999999922</v>
      </c>
    </row>
    <row r="495" spans="1:29" x14ac:dyDescent="0.2">
      <c r="A495">
        <v>10</v>
      </c>
      <c r="C495">
        <v>300</v>
      </c>
      <c r="D495">
        <v>300</v>
      </c>
      <c r="E495">
        <v>10</v>
      </c>
      <c r="F495">
        <v>30</v>
      </c>
      <c r="G495">
        <v>0.19999999999999993</v>
      </c>
      <c r="H495">
        <v>0.79999999999999971</v>
      </c>
      <c r="I495">
        <v>9625.0200617402388</v>
      </c>
      <c r="J495">
        <v>404.94616882359406</v>
      </c>
      <c r="K495">
        <v>219.87906356130145</v>
      </c>
      <c r="L495">
        <v>4990.4703305249996</v>
      </c>
      <c r="M495" s="15">
        <f t="shared" si="165"/>
        <v>4634.5497312152393</v>
      </c>
      <c r="N495">
        <v>419.20702450905009</v>
      </c>
      <c r="O495" s="15">
        <f t="shared" si="166"/>
        <v>14.260855685456022</v>
      </c>
      <c r="P495">
        <v>227.18917845550899</v>
      </c>
      <c r="Q495" s="15">
        <f t="shared" si="167"/>
        <v>7.310114894207544</v>
      </c>
      <c r="R495">
        <v>16</v>
      </c>
      <c r="S495">
        <v>16</v>
      </c>
      <c r="T495">
        <v>16</v>
      </c>
      <c r="U495">
        <v>3766.4175061716001</v>
      </c>
      <c r="V495" s="15">
        <f t="shared" si="168"/>
        <v>5858.6025555686392</v>
      </c>
      <c r="W495">
        <v>415.59176088015033</v>
      </c>
      <c r="X495">
        <v>220.4202352641758</v>
      </c>
      <c r="Y495">
        <v>24.2</v>
      </c>
      <c r="Z495">
        <v>11.64</v>
      </c>
      <c r="AA495" s="15">
        <f t="shared" si="169"/>
        <v>-4.3599999999999994</v>
      </c>
      <c r="AB495">
        <v>12.16</v>
      </c>
      <c r="AC495" s="15">
        <f t="shared" si="170"/>
        <v>-3.84</v>
      </c>
    </row>
    <row r="496" spans="1:29" x14ac:dyDescent="0.2">
      <c r="A496">
        <v>40</v>
      </c>
      <c r="C496">
        <v>100</v>
      </c>
      <c r="D496">
        <v>300</v>
      </c>
      <c r="E496">
        <v>10</v>
      </c>
      <c r="F496">
        <v>10</v>
      </c>
      <c r="G496">
        <v>0.19999999999999993</v>
      </c>
      <c r="H496">
        <v>0.79999999999999971</v>
      </c>
      <c r="I496">
        <v>6495.9521206394475</v>
      </c>
      <c r="J496">
        <v>164.79442634994638</v>
      </c>
      <c r="K496">
        <v>160.63205409075135</v>
      </c>
      <c r="L496">
        <v>3213.0672173696007</v>
      </c>
      <c r="M496" s="15">
        <f t="shared" si="165"/>
        <v>3282.8849032698467</v>
      </c>
      <c r="N496">
        <v>165.48318630947585</v>
      </c>
      <c r="O496" s="15">
        <f t="shared" si="166"/>
        <v>0.68875995952947733</v>
      </c>
      <c r="P496">
        <v>161.62936208283983</v>
      </c>
      <c r="Q496" s="15">
        <f t="shared" si="167"/>
        <v>0.99730799208847998</v>
      </c>
      <c r="R496">
        <v>16</v>
      </c>
      <c r="S496">
        <v>16</v>
      </c>
      <c r="T496">
        <v>16</v>
      </c>
      <c r="U496">
        <v>2563.4887236179998</v>
      </c>
      <c r="V496" s="15">
        <f t="shared" si="168"/>
        <v>3932.4633970214477</v>
      </c>
      <c r="W496">
        <v>165.14543494201524</v>
      </c>
      <c r="X496">
        <v>164.87713440526551</v>
      </c>
      <c r="Y496">
        <v>23.06</v>
      </c>
      <c r="Z496">
        <v>12.76</v>
      </c>
      <c r="AA496" s="15">
        <f t="shared" si="169"/>
        <v>-3.24</v>
      </c>
      <c r="AB496">
        <v>12.18</v>
      </c>
      <c r="AC496" s="15">
        <f t="shared" si="170"/>
        <v>-3.8200000000000003</v>
      </c>
    </row>
    <row r="497" spans="1:29" x14ac:dyDescent="0.2">
      <c r="A497">
        <v>12</v>
      </c>
      <c r="C497">
        <v>300</v>
      </c>
      <c r="D497">
        <v>100</v>
      </c>
      <c r="E497">
        <v>10</v>
      </c>
      <c r="F497">
        <v>10</v>
      </c>
      <c r="G497">
        <v>0.19999999999999993</v>
      </c>
      <c r="H497">
        <v>0.79999999999999971</v>
      </c>
      <c r="I497">
        <v>6559.3094604507924</v>
      </c>
      <c r="J497">
        <v>159.04072352183803</v>
      </c>
      <c r="K497">
        <v>162.34223951903422</v>
      </c>
      <c r="L497">
        <v>3308.1766336634</v>
      </c>
      <c r="M497" s="15">
        <f t="shared" si="165"/>
        <v>3251.1328267873923</v>
      </c>
      <c r="N497">
        <v>158.67584940202846</v>
      </c>
      <c r="O497" s="15">
        <f t="shared" si="166"/>
        <v>-0.36487411980957063</v>
      </c>
      <c r="P497">
        <v>157.17424059971964</v>
      </c>
      <c r="Q497" s="15">
        <f t="shared" si="167"/>
        <v>-5.1679989193145843</v>
      </c>
      <c r="R497">
        <v>16</v>
      </c>
      <c r="S497">
        <v>16</v>
      </c>
      <c r="T497">
        <v>16</v>
      </c>
      <c r="U497">
        <v>2690.2442878257989</v>
      </c>
      <c r="V497" s="15">
        <f t="shared" si="168"/>
        <v>3869.0651726249935</v>
      </c>
      <c r="W497">
        <v>163.02312399508352</v>
      </c>
      <c r="X497">
        <v>162.78579515388211</v>
      </c>
      <c r="Y497">
        <v>23.22</v>
      </c>
      <c r="Z497">
        <v>12.44</v>
      </c>
      <c r="AA497" s="15">
        <f t="shared" si="169"/>
        <v>-3.5600000000000005</v>
      </c>
      <c r="AB497">
        <v>12.34</v>
      </c>
      <c r="AC497" s="15">
        <f t="shared" si="170"/>
        <v>-3.66</v>
      </c>
    </row>
    <row r="498" spans="1:29" x14ac:dyDescent="0.2">
      <c r="A498">
        <v>42</v>
      </c>
      <c r="C498">
        <v>100</v>
      </c>
      <c r="D498">
        <v>300</v>
      </c>
      <c r="E498">
        <v>10</v>
      </c>
      <c r="F498">
        <v>30</v>
      </c>
      <c r="G498">
        <v>0.19999999999999993</v>
      </c>
      <c r="H498">
        <v>0.79999999999999971</v>
      </c>
      <c r="I498">
        <v>6437.1231409284073</v>
      </c>
      <c r="J498">
        <v>416.63664643181596</v>
      </c>
      <c r="K498">
        <v>227.74939741036539</v>
      </c>
      <c r="L498">
        <v>3193.3877869123999</v>
      </c>
      <c r="M498" s="15">
        <f t="shared" si="165"/>
        <v>3243.7353540160075</v>
      </c>
      <c r="N498">
        <v>417.44112500143206</v>
      </c>
      <c r="O498" s="15">
        <f t="shared" si="166"/>
        <v>0.80447856961609432</v>
      </c>
      <c r="P498">
        <v>223.91182981113704</v>
      </c>
      <c r="Q498" s="15">
        <f t="shared" si="167"/>
        <v>-3.8375675992283504</v>
      </c>
      <c r="R498">
        <v>16</v>
      </c>
      <c r="S498">
        <v>16</v>
      </c>
      <c r="T498">
        <v>16</v>
      </c>
      <c r="U498">
        <v>2540.6056629103996</v>
      </c>
      <c r="V498" s="15">
        <f t="shared" si="168"/>
        <v>3896.5174780180078</v>
      </c>
      <c r="W498">
        <v>418.85322316184977</v>
      </c>
      <c r="X498">
        <v>229.05143907466237</v>
      </c>
      <c r="Y498">
        <v>23.44</v>
      </c>
      <c r="Z498">
        <v>12.52</v>
      </c>
      <c r="AA498" s="15">
        <f t="shared" si="169"/>
        <v>-3.4800000000000004</v>
      </c>
      <c r="AB498">
        <v>12.04</v>
      </c>
      <c r="AC498" s="15">
        <f t="shared" si="170"/>
        <v>-3.9600000000000009</v>
      </c>
    </row>
    <row r="499" spans="1:29" x14ac:dyDescent="0.2">
      <c r="A499">
        <v>14</v>
      </c>
      <c r="C499">
        <v>300</v>
      </c>
      <c r="D499">
        <v>100</v>
      </c>
      <c r="E499">
        <v>10</v>
      </c>
      <c r="F499">
        <v>30</v>
      </c>
      <c r="G499">
        <v>0.19999999999999993</v>
      </c>
      <c r="H499">
        <v>0.79999999999999971</v>
      </c>
      <c r="I499">
        <v>6551.5640908332543</v>
      </c>
      <c r="J499">
        <v>421.23796734730428</v>
      </c>
      <c r="K499">
        <v>227.15694308406685</v>
      </c>
      <c r="L499">
        <v>3351.7817325053988</v>
      </c>
      <c r="M499" s="15">
        <f t="shared" si="165"/>
        <v>3199.7823583278555</v>
      </c>
      <c r="N499">
        <v>419.24185549898209</v>
      </c>
      <c r="O499" s="15">
        <f t="shared" si="166"/>
        <v>-1.9961118483221867</v>
      </c>
      <c r="P499">
        <v>224.95473609920174</v>
      </c>
      <c r="Q499" s="15">
        <f t="shared" si="167"/>
        <v>-2.2022069848651142</v>
      </c>
      <c r="R499">
        <v>16</v>
      </c>
      <c r="S499">
        <v>16</v>
      </c>
      <c r="T499">
        <v>16</v>
      </c>
      <c r="U499">
        <v>2129.3963748523993</v>
      </c>
      <c r="V499" s="15">
        <f t="shared" si="168"/>
        <v>4422.1677159808551</v>
      </c>
      <c r="W499">
        <v>681.46981714361709</v>
      </c>
      <c r="X499">
        <v>227.55845743311497</v>
      </c>
      <c r="Y499">
        <v>20.68</v>
      </c>
      <c r="Z499">
        <v>5.7</v>
      </c>
      <c r="AA499" s="15">
        <f t="shared" si="169"/>
        <v>-10.3</v>
      </c>
      <c r="AB499">
        <v>21.62</v>
      </c>
      <c r="AC499" s="15">
        <f t="shared" si="170"/>
        <v>5.620000000000001</v>
      </c>
    </row>
    <row r="500" spans="1:29" x14ac:dyDescent="0.2">
      <c r="A500">
        <v>44</v>
      </c>
      <c r="C500">
        <v>100</v>
      </c>
      <c r="D500">
        <v>100</v>
      </c>
      <c r="E500">
        <v>10</v>
      </c>
      <c r="F500">
        <v>10</v>
      </c>
      <c r="G500">
        <v>0.19999999999999993</v>
      </c>
      <c r="H500">
        <v>0.79999999999999971</v>
      </c>
      <c r="I500">
        <v>3257.1120225881482</v>
      </c>
      <c r="J500">
        <v>163.73100695851508</v>
      </c>
      <c r="K500">
        <v>163.81272079167994</v>
      </c>
      <c r="L500">
        <v>1686.4093349784005</v>
      </c>
      <c r="M500" s="15">
        <f t="shared" si="165"/>
        <v>1570.7026876097477</v>
      </c>
      <c r="N500">
        <v>158.49049880953442</v>
      </c>
      <c r="O500" s="15">
        <f t="shared" si="166"/>
        <v>-5.2405081489806662</v>
      </c>
      <c r="P500">
        <v>161.76758254681516</v>
      </c>
      <c r="Q500" s="15">
        <f t="shared" si="167"/>
        <v>-2.0451382448647735</v>
      </c>
      <c r="R500">
        <v>16</v>
      </c>
      <c r="S500">
        <v>16</v>
      </c>
      <c r="T500">
        <v>16</v>
      </c>
      <c r="U500">
        <v>1352.1393424636003</v>
      </c>
      <c r="V500" s="15">
        <f t="shared" si="168"/>
        <v>1904.9726801245479</v>
      </c>
      <c r="W500">
        <v>164.66147951944657</v>
      </c>
      <c r="X500">
        <v>164.66665426249605</v>
      </c>
      <c r="Y500">
        <v>23.36</v>
      </c>
      <c r="Z500">
        <v>12.22</v>
      </c>
      <c r="AA500" s="15">
        <f t="shared" si="169"/>
        <v>-3.7799999999999994</v>
      </c>
      <c r="AB500">
        <v>12.42</v>
      </c>
      <c r="AC500" s="15">
        <f t="shared" si="170"/>
        <v>-3.58</v>
      </c>
    </row>
    <row r="501" spans="1:29" x14ac:dyDescent="0.2">
      <c r="A501">
        <v>16</v>
      </c>
      <c r="C501">
        <v>300</v>
      </c>
      <c r="D501">
        <v>300</v>
      </c>
      <c r="E501">
        <v>30</v>
      </c>
      <c r="F501">
        <v>10</v>
      </c>
      <c r="G501">
        <v>0.79999999999999971</v>
      </c>
      <c r="H501">
        <v>0.79999999999999971</v>
      </c>
      <c r="I501">
        <v>9597.4335294315006</v>
      </c>
      <c r="J501">
        <v>523.74432881722987</v>
      </c>
      <c r="K501">
        <v>130.93608220430701</v>
      </c>
      <c r="L501">
        <v>5160.9554905438017</v>
      </c>
      <c r="M501" s="15">
        <f t="shared" si="165"/>
        <v>4436.4780388876989</v>
      </c>
      <c r="N501">
        <v>509.62004975962219</v>
      </c>
      <c r="O501" s="15">
        <f t="shared" si="166"/>
        <v>-14.12427905760768</v>
      </c>
      <c r="P501">
        <v>127.40501243990521</v>
      </c>
      <c r="Q501" s="15">
        <f t="shared" si="167"/>
        <v>-3.5310697644018063</v>
      </c>
      <c r="R501">
        <v>16</v>
      </c>
      <c r="S501">
        <v>16</v>
      </c>
      <c r="T501">
        <v>16</v>
      </c>
      <c r="U501">
        <v>2963.7646237338008</v>
      </c>
      <c r="V501" s="15">
        <f t="shared" si="168"/>
        <v>6633.6689056976993</v>
      </c>
      <c r="W501">
        <v>525.13062760439914</v>
      </c>
      <c r="X501">
        <v>131.28265690109944</v>
      </c>
      <c r="Y501">
        <v>29.98</v>
      </c>
      <c r="Z501">
        <v>15.84</v>
      </c>
      <c r="AA501" s="15">
        <f t="shared" si="169"/>
        <v>-0.16000000000000014</v>
      </c>
      <c r="AB501">
        <v>2.1800000000000002</v>
      </c>
      <c r="AC501" s="15">
        <f t="shared" si="170"/>
        <v>-13.82</v>
      </c>
    </row>
    <row r="502" spans="1:29" x14ac:dyDescent="0.2">
      <c r="A502">
        <v>46</v>
      </c>
      <c r="C502">
        <v>100</v>
      </c>
      <c r="D502">
        <v>100</v>
      </c>
      <c r="E502">
        <v>10</v>
      </c>
      <c r="F502">
        <v>30</v>
      </c>
      <c r="G502">
        <v>0.19999999999999993</v>
      </c>
      <c r="H502">
        <v>0.79999999999999971</v>
      </c>
      <c r="I502">
        <v>3207.7227683487909</v>
      </c>
      <c r="J502">
        <v>419.02713837568581</v>
      </c>
      <c r="K502">
        <v>223.4673513788301</v>
      </c>
      <c r="L502">
        <v>1703.0078100412002</v>
      </c>
      <c r="M502" s="15">
        <f t="shared" si="165"/>
        <v>1504.7149583075907</v>
      </c>
      <c r="N502">
        <v>405.54969644283085</v>
      </c>
      <c r="O502" s="15">
        <f t="shared" si="166"/>
        <v>-13.477441932854958</v>
      </c>
      <c r="P502">
        <v>224.83564919908622</v>
      </c>
      <c r="Q502" s="15">
        <f t="shared" si="167"/>
        <v>1.3682978202561173</v>
      </c>
      <c r="R502">
        <v>16</v>
      </c>
      <c r="S502">
        <v>16</v>
      </c>
      <c r="T502">
        <v>16</v>
      </c>
      <c r="U502">
        <v>1303.2203996312003</v>
      </c>
      <c r="V502" s="15">
        <f t="shared" si="168"/>
        <v>1904.5023687175906</v>
      </c>
      <c r="W502">
        <v>427.31451504413866</v>
      </c>
      <c r="X502">
        <v>223.9613668091709</v>
      </c>
      <c r="Y502">
        <v>24.1</v>
      </c>
      <c r="Z502">
        <v>11.38</v>
      </c>
      <c r="AA502" s="15">
        <f t="shared" si="169"/>
        <v>-4.6199999999999992</v>
      </c>
      <c r="AB502">
        <v>12.52</v>
      </c>
      <c r="AC502" s="15">
        <f t="shared" si="170"/>
        <v>-3.4800000000000004</v>
      </c>
    </row>
    <row r="503" spans="1:29" x14ac:dyDescent="0.2">
      <c r="A503">
        <v>18</v>
      </c>
      <c r="C503">
        <v>300</v>
      </c>
      <c r="D503">
        <v>300</v>
      </c>
      <c r="E503">
        <v>30</v>
      </c>
      <c r="F503">
        <v>30</v>
      </c>
      <c r="G503">
        <v>0.79999999999999971</v>
      </c>
      <c r="H503">
        <v>0.79999999999999971</v>
      </c>
      <c r="I503">
        <v>9703.378070920262</v>
      </c>
      <c r="J503">
        <v>789.69060128726665</v>
      </c>
      <c r="K503">
        <v>197.42265032181626</v>
      </c>
      <c r="L503">
        <v>5088.9549579796012</v>
      </c>
      <c r="M503" s="15">
        <f t="shared" si="165"/>
        <v>4614.4231129406608</v>
      </c>
      <c r="N503">
        <v>782.13336085477215</v>
      </c>
      <c r="O503" s="15">
        <f t="shared" si="166"/>
        <v>-7.5572404324944955</v>
      </c>
      <c r="P503">
        <v>195.53334021369267</v>
      </c>
      <c r="Q503" s="15">
        <f t="shared" si="167"/>
        <v>-1.8893101081235955</v>
      </c>
      <c r="R503">
        <v>16</v>
      </c>
      <c r="S503">
        <v>16</v>
      </c>
      <c r="T503">
        <v>16</v>
      </c>
      <c r="U503">
        <v>3970.0658861275997</v>
      </c>
      <c r="V503" s="15">
        <f t="shared" si="168"/>
        <v>5733.3121847926623</v>
      </c>
      <c r="W503">
        <v>791.01646769134084</v>
      </c>
      <c r="X503">
        <v>197.75411692283487</v>
      </c>
      <c r="Y503">
        <v>23.76</v>
      </c>
      <c r="Z503">
        <v>12.04</v>
      </c>
      <c r="AA503" s="15">
        <f t="shared" si="169"/>
        <v>-3.9600000000000009</v>
      </c>
      <c r="AB503">
        <v>12.2</v>
      </c>
      <c r="AC503" s="15">
        <f t="shared" si="170"/>
        <v>-3.8000000000000007</v>
      </c>
    </row>
    <row r="504" spans="1:29" x14ac:dyDescent="0.2">
      <c r="A504">
        <v>48</v>
      </c>
      <c r="C504">
        <v>100</v>
      </c>
      <c r="D504">
        <v>300</v>
      </c>
      <c r="E504">
        <v>30</v>
      </c>
      <c r="F504">
        <v>10</v>
      </c>
      <c r="G504">
        <v>0.79999999999999971</v>
      </c>
      <c r="H504">
        <v>0.79999999999999971</v>
      </c>
      <c r="I504">
        <v>6333.8692753470086</v>
      </c>
      <c r="J504">
        <v>524.07594779374676</v>
      </c>
      <c r="K504">
        <v>131.01898694843629</v>
      </c>
      <c r="L504">
        <v>3246.0012874257982</v>
      </c>
      <c r="M504" s="15">
        <f t="shared" si="165"/>
        <v>3087.8679879212104</v>
      </c>
      <c r="N504">
        <v>518.95080466658442</v>
      </c>
      <c r="O504" s="15">
        <f t="shared" si="166"/>
        <v>-5.125143127162346</v>
      </c>
      <c r="P504">
        <v>129.73770116664573</v>
      </c>
      <c r="Q504" s="15">
        <f t="shared" si="167"/>
        <v>-1.2812857817905581</v>
      </c>
      <c r="R504">
        <v>16</v>
      </c>
      <c r="S504">
        <v>16</v>
      </c>
      <c r="T504">
        <v>16</v>
      </c>
      <c r="U504">
        <v>980.28405554299979</v>
      </c>
      <c r="V504" s="15">
        <f t="shared" si="168"/>
        <v>5353.5852198040084</v>
      </c>
      <c r="W504">
        <v>525.8899958784508</v>
      </c>
      <c r="X504">
        <v>131.4724989696123</v>
      </c>
      <c r="Y504">
        <v>30.8</v>
      </c>
      <c r="Z504">
        <v>16.52</v>
      </c>
      <c r="AA504" s="15">
        <f t="shared" si="169"/>
        <v>0.51999999999999957</v>
      </c>
      <c r="AB504">
        <v>0.68</v>
      </c>
      <c r="AC504" s="15">
        <f t="shared" si="170"/>
        <v>-15.32</v>
      </c>
    </row>
    <row r="505" spans="1:29" x14ac:dyDescent="0.2">
      <c r="A505">
        <v>20</v>
      </c>
      <c r="C505">
        <v>300</v>
      </c>
      <c r="D505">
        <v>100</v>
      </c>
      <c r="E505">
        <v>30</v>
      </c>
      <c r="F505">
        <v>10</v>
      </c>
      <c r="G505">
        <v>0.79999999999999971</v>
      </c>
      <c r="H505">
        <v>0.79999999999999971</v>
      </c>
      <c r="I505">
        <v>6544.0787994543589</v>
      </c>
      <c r="J505">
        <v>519.62207585390581</v>
      </c>
      <c r="K505">
        <v>129.90551896347611</v>
      </c>
      <c r="L505">
        <v>3317.5619478532003</v>
      </c>
      <c r="M505" s="15">
        <f t="shared" si="165"/>
        <v>3226.5168516011586</v>
      </c>
      <c r="N505">
        <v>515.54497863431436</v>
      </c>
      <c r="O505" s="15">
        <f t="shared" si="166"/>
        <v>-4.077097219591451</v>
      </c>
      <c r="P505">
        <v>128.88624465857819</v>
      </c>
      <c r="Q505" s="15">
        <f t="shared" si="167"/>
        <v>-1.0192743048979196</v>
      </c>
      <c r="R505">
        <v>16</v>
      </c>
      <c r="S505">
        <v>16</v>
      </c>
      <c r="T505">
        <v>16</v>
      </c>
      <c r="U505">
        <v>2593.1148229508003</v>
      </c>
      <c r="V505" s="15">
        <f t="shared" si="168"/>
        <v>3950.9639765035586</v>
      </c>
      <c r="W505">
        <v>520.50725675288277</v>
      </c>
      <c r="X505">
        <v>130.12681418822029</v>
      </c>
      <c r="Y505">
        <v>24.92</v>
      </c>
      <c r="Z505">
        <v>12.7</v>
      </c>
      <c r="AA505" s="15">
        <f t="shared" si="169"/>
        <v>-3.3000000000000007</v>
      </c>
      <c r="AB505">
        <v>10.38</v>
      </c>
      <c r="AC505" s="15">
        <f t="shared" si="170"/>
        <v>-5.6199999999999992</v>
      </c>
    </row>
    <row r="506" spans="1:29" x14ac:dyDescent="0.2">
      <c r="A506">
        <v>50</v>
      </c>
      <c r="C506">
        <v>100</v>
      </c>
      <c r="D506">
        <v>300</v>
      </c>
      <c r="E506">
        <v>30</v>
      </c>
      <c r="F506">
        <v>30</v>
      </c>
      <c r="G506">
        <v>0.79999999999999971</v>
      </c>
      <c r="H506">
        <v>0.79999999999999971</v>
      </c>
      <c r="I506">
        <v>6538.6204320091638</v>
      </c>
      <c r="J506">
        <v>788.80366196092064</v>
      </c>
      <c r="K506">
        <v>197.20091549022968</v>
      </c>
      <c r="L506">
        <v>3327.6950284028003</v>
      </c>
      <c r="M506" s="15">
        <f t="shared" si="165"/>
        <v>3210.9254036063635</v>
      </c>
      <c r="N506">
        <v>795.44229928797358</v>
      </c>
      <c r="O506" s="15">
        <f t="shared" si="166"/>
        <v>6.6386373270529475</v>
      </c>
      <c r="P506">
        <v>198.86057482199297</v>
      </c>
      <c r="Q506" s="15">
        <f t="shared" si="167"/>
        <v>1.6596593317632937</v>
      </c>
      <c r="R506">
        <v>16</v>
      </c>
      <c r="S506">
        <v>16</v>
      </c>
      <c r="T506">
        <v>16</v>
      </c>
      <c r="U506">
        <v>1744.2469852048002</v>
      </c>
      <c r="V506" s="15">
        <f t="shared" si="168"/>
        <v>4794.373446804364</v>
      </c>
      <c r="W506">
        <v>790.07712198071431</v>
      </c>
      <c r="X506">
        <v>197.51928049517829</v>
      </c>
      <c r="Y506">
        <v>23.12</v>
      </c>
      <c r="Z506">
        <v>21.44</v>
      </c>
      <c r="AA506" s="15">
        <f t="shared" si="169"/>
        <v>5.4400000000000013</v>
      </c>
      <c r="AB506">
        <v>3.44</v>
      </c>
      <c r="AC506" s="15">
        <f t="shared" si="170"/>
        <v>-12.56</v>
      </c>
    </row>
    <row r="507" spans="1:29" x14ac:dyDescent="0.2">
      <c r="A507">
        <v>22</v>
      </c>
      <c r="C507">
        <v>300</v>
      </c>
      <c r="D507">
        <v>100</v>
      </c>
      <c r="E507">
        <v>30</v>
      </c>
      <c r="F507">
        <v>30</v>
      </c>
      <c r="G507">
        <v>0.79999999999999971</v>
      </c>
      <c r="H507">
        <v>0.79999999999999971</v>
      </c>
      <c r="I507">
        <v>6339.6097431416565</v>
      </c>
      <c r="J507">
        <v>769.20647846402073</v>
      </c>
      <c r="K507">
        <v>192.30161961600487</v>
      </c>
      <c r="L507">
        <v>3203.812603127401</v>
      </c>
      <c r="M507" s="15">
        <f t="shared" si="165"/>
        <v>3135.7971400142555</v>
      </c>
      <c r="N507">
        <v>766.60523369407781</v>
      </c>
      <c r="O507" s="15">
        <f t="shared" si="166"/>
        <v>-2.6012447699429231</v>
      </c>
      <c r="P507">
        <v>191.65130842351911</v>
      </c>
      <c r="Q507" s="15">
        <f t="shared" si="167"/>
        <v>-0.65031119248575919</v>
      </c>
      <c r="R507">
        <v>16</v>
      </c>
      <c r="S507">
        <v>16</v>
      </c>
      <c r="T507">
        <v>16</v>
      </c>
      <c r="U507">
        <v>1697.7202612735991</v>
      </c>
      <c r="V507" s="15">
        <f t="shared" si="168"/>
        <v>4641.8894818680574</v>
      </c>
      <c r="W507">
        <v>770.6346829003312</v>
      </c>
      <c r="X507">
        <v>192.6586707250824</v>
      </c>
      <c r="Y507">
        <v>23.44</v>
      </c>
      <c r="Z507">
        <v>3.6</v>
      </c>
      <c r="AA507" s="15">
        <f t="shared" si="169"/>
        <v>-12.4</v>
      </c>
      <c r="AB507">
        <v>20.96</v>
      </c>
      <c r="AC507" s="15">
        <f t="shared" si="170"/>
        <v>4.9600000000000009</v>
      </c>
    </row>
    <row r="508" spans="1:29" x14ac:dyDescent="0.2">
      <c r="A508">
        <v>52</v>
      </c>
      <c r="C508">
        <v>100</v>
      </c>
      <c r="D508">
        <v>100</v>
      </c>
      <c r="E508">
        <v>30</v>
      </c>
      <c r="F508">
        <v>10</v>
      </c>
      <c r="G508">
        <v>0.79999999999999971</v>
      </c>
      <c r="H508">
        <v>0.79999999999999971</v>
      </c>
      <c r="I508">
        <v>3287.4040992299624</v>
      </c>
      <c r="J508">
        <v>510.2081765508085</v>
      </c>
      <c r="K508">
        <v>127.55204413770176</v>
      </c>
      <c r="L508">
        <v>1721.9920957109998</v>
      </c>
      <c r="M508" s="15">
        <f t="shared" si="165"/>
        <v>1565.4120035189626</v>
      </c>
      <c r="N508">
        <v>520.29146313198521</v>
      </c>
      <c r="O508" s="15">
        <f t="shared" si="166"/>
        <v>10.083286581176708</v>
      </c>
      <c r="P508">
        <v>130.07286578299593</v>
      </c>
      <c r="Q508" s="15">
        <f t="shared" si="167"/>
        <v>2.520821645294177</v>
      </c>
      <c r="R508">
        <v>16</v>
      </c>
      <c r="S508">
        <v>16</v>
      </c>
      <c r="T508">
        <v>16</v>
      </c>
      <c r="U508">
        <v>965.9754173872002</v>
      </c>
      <c r="V508" s="15">
        <f t="shared" si="168"/>
        <v>2321.4286818427622</v>
      </c>
      <c r="W508">
        <v>511.51329227820838</v>
      </c>
      <c r="X508">
        <v>127.87832306955168</v>
      </c>
      <c r="Y508">
        <v>30.3</v>
      </c>
      <c r="Z508">
        <v>14.96</v>
      </c>
      <c r="AA508" s="15">
        <f t="shared" si="169"/>
        <v>-1.0399999999999991</v>
      </c>
      <c r="AB508">
        <v>2.74</v>
      </c>
      <c r="AC508" s="15">
        <f t="shared" si="170"/>
        <v>-13.26</v>
      </c>
    </row>
    <row r="509" spans="1:29" x14ac:dyDescent="0.2">
      <c r="A509">
        <v>24</v>
      </c>
      <c r="C509">
        <v>300</v>
      </c>
      <c r="D509">
        <v>300</v>
      </c>
      <c r="E509">
        <v>30</v>
      </c>
      <c r="F509">
        <v>10</v>
      </c>
      <c r="G509">
        <v>0.19999999999999993</v>
      </c>
      <c r="H509">
        <v>0.79999999999999971</v>
      </c>
      <c r="I509">
        <v>9604.8262654999671</v>
      </c>
      <c r="J509">
        <v>222.07200848032863</v>
      </c>
      <c r="K509">
        <v>416.02125651960733</v>
      </c>
      <c r="L509">
        <v>5056.4591723297981</v>
      </c>
      <c r="M509" s="15">
        <f t="shared" si="165"/>
        <v>4548.367093170169</v>
      </c>
      <c r="N509">
        <v>227.36202949822237</v>
      </c>
      <c r="O509" s="15">
        <f t="shared" si="166"/>
        <v>5.2900210178937357</v>
      </c>
      <c r="P509">
        <v>419.26842771794247</v>
      </c>
      <c r="Q509" s="15">
        <f t="shared" si="167"/>
        <v>3.2471711983351383</v>
      </c>
      <c r="R509">
        <v>16</v>
      </c>
      <c r="S509">
        <v>16</v>
      </c>
      <c r="T509">
        <v>16</v>
      </c>
      <c r="U509">
        <v>3817.4040834626003</v>
      </c>
      <c r="V509" s="15">
        <f t="shared" si="168"/>
        <v>5787.4221820373668</v>
      </c>
      <c r="W509">
        <v>222.73685826180349</v>
      </c>
      <c r="X509">
        <v>426.23862789766901</v>
      </c>
      <c r="Y509">
        <v>24.22</v>
      </c>
      <c r="Z509">
        <v>12.22</v>
      </c>
      <c r="AA509" s="15">
        <f t="shared" si="169"/>
        <v>-3.7799999999999994</v>
      </c>
      <c r="AB509">
        <v>11.56</v>
      </c>
      <c r="AC509" s="15">
        <f t="shared" si="170"/>
        <v>-4.4399999999999995</v>
      </c>
    </row>
    <row r="510" spans="1:29" x14ac:dyDescent="0.2">
      <c r="A510">
        <v>54</v>
      </c>
      <c r="C510">
        <v>100</v>
      </c>
      <c r="D510">
        <v>100</v>
      </c>
      <c r="E510">
        <v>30</v>
      </c>
      <c r="F510">
        <v>30</v>
      </c>
      <c r="G510">
        <v>0.79999999999999971</v>
      </c>
      <c r="H510">
        <v>0.79999999999999971</v>
      </c>
      <c r="I510">
        <v>3214.0957439969688</v>
      </c>
      <c r="J510">
        <v>783.45575018866987</v>
      </c>
      <c r="K510">
        <v>195.86393754716713</v>
      </c>
      <c r="L510">
        <v>1620.7499657196001</v>
      </c>
      <c r="M510" s="15">
        <f t="shared" si="165"/>
        <v>1593.3457782773687</v>
      </c>
      <c r="N510">
        <v>771.0942407495379</v>
      </c>
      <c r="O510" s="15">
        <f t="shared" si="166"/>
        <v>-12.361509439131964</v>
      </c>
      <c r="P510">
        <v>192.77356018738402</v>
      </c>
      <c r="Q510" s="15">
        <f t="shared" si="167"/>
        <v>-3.0903773597831048</v>
      </c>
      <c r="R510">
        <v>16</v>
      </c>
      <c r="S510">
        <v>16</v>
      </c>
      <c r="T510">
        <v>16</v>
      </c>
      <c r="U510">
        <v>1267.8511168342</v>
      </c>
      <c r="V510" s="15">
        <f t="shared" si="168"/>
        <v>1946.2446271627689</v>
      </c>
      <c r="W510">
        <v>784.53603375455464</v>
      </c>
      <c r="X510">
        <v>196.13400843863838</v>
      </c>
      <c r="Y510">
        <v>23.32</v>
      </c>
      <c r="Z510">
        <v>12.28</v>
      </c>
      <c r="AA510" s="15">
        <f t="shared" si="169"/>
        <v>-3.7200000000000006</v>
      </c>
      <c r="AB510">
        <v>12.4</v>
      </c>
      <c r="AC510" s="15">
        <f t="shared" si="170"/>
        <v>-3.5999999999999996</v>
      </c>
    </row>
    <row r="511" spans="1:29" x14ac:dyDescent="0.2">
      <c r="A511">
        <v>26</v>
      </c>
      <c r="C511">
        <v>300</v>
      </c>
      <c r="D511">
        <v>300</v>
      </c>
      <c r="E511">
        <v>30</v>
      </c>
      <c r="F511">
        <v>30</v>
      </c>
      <c r="G511">
        <v>0.19999999999999993</v>
      </c>
      <c r="H511">
        <v>0.79999999999999971</v>
      </c>
      <c r="I511">
        <v>9610.1847088222621</v>
      </c>
      <c r="J511">
        <v>488.26444664673602</v>
      </c>
      <c r="K511">
        <v>477.9739939160491</v>
      </c>
      <c r="L511">
        <v>4951.1226767398002</v>
      </c>
      <c r="M511" s="15">
        <f t="shared" si="165"/>
        <v>4659.0620320824619</v>
      </c>
      <c r="N511">
        <v>486.7583540472196</v>
      </c>
      <c r="O511" s="15">
        <f t="shared" si="166"/>
        <v>-1.5060925995164212</v>
      </c>
      <c r="P511">
        <v>486.04889757520198</v>
      </c>
      <c r="Q511" s="15">
        <f t="shared" si="167"/>
        <v>8.0749036591528807</v>
      </c>
      <c r="R511">
        <v>16</v>
      </c>
      <c r="S511">
        <v>16</v>
      </c>
      <c r="T511">
        <v>16</v>
      </c>
      <c r="U511">
        <v>3887.7270169024</v>
      </c>
      <c r="V511" s="15">
        <f t="shared" si="168"/>
        <v>5722.4576919198626</v>
      </c>
      <c r="W511">
        <v>490.4714870520109</v>
      </c>
      <c r="X511">
        <v>481.53599946033751</v>
      </c>
      <c r="Y511">
        <v>23.74</v>
      </c>
      <c r="Z511">
        <v>12.04</v>
      </c>
      <c r="AA511" s="15">
        <f t="shared" si="169"/>
        <v>-3.9600000000000009</v>
      </c>
      <c r="AB511">
        <v>12.22</v>
      </c>
      <c r="AC511" s="15">
        <f t="shared" si="170"/>
        <v>-3.7799999999999994</v>
      </c>
    </row>
    <row r="512" spans="1:29" x14ac:dyDescent="0.2">
      <c r="A512">
        <v>56</v>
      </c>
      <c r="C512">
        <v>100</v>
      </c>
      <c r="D512">
        <v>300</v>
      </c>
      <c r="E512">
        <v>30</v>
      </c>
      <c r="F512">
        <v>10</v>
      </c>
      <c r="G512">
        <v>0.19999999999999993</v>
      </c>
      <c r="H512">
        <v>0.79999999999999971</v>
      </c>
      <c r="I512">
        <v>6454.9578286399083</v>
      </c>
      <c r="J512">
        <v>229.75210694626935</v>
      </c>
      <c r="K512">
        <v>422.97964010969093</v>
      </c>
      <c r="L512">
        <v>3342.5889052573989</v>
      </c>
      <c r="M512" s="15">
        <f t="shared" si="165"/>
        <v>3112.3689233825094</v>
      </c>
      <c r="N512">
        <v>228.0850069169168</v>
      </c>
      <c r="O512" s="15">
        <f t="shared" si="166"/>
        <v>-1.6671000293525537</v>
      </c>
      <c r="P512">
        <v>418.39979278783022</v>
      </c>
      <c r="Q512" s="15">
        <f t="shared" si="167"/>
        <v>-4.5798473218607114</v>
      </c>
      <c r="R512">
        <v>16</v>
      </c>
      <c r="S512">
        <v>16</v>
      </c>
      <c r="T512">
        <v>16</v>
      </c>
      <c r="U512">
        <v>2165.7069485020002</v>
      </c>
      <c r="V512" s="15">
        <f t="shared" si="168"/>
        <v>4289.2508801379081</v>
      </c>
      <c r="W512">
        <v>230.06782010906318</v>
      </c>
      <c r="X512">
        <v>699.56220988995153</v>
      </c>
      <c r="Y512">
        <v>20.52</v>
      </c>
      <c r="Z512">
        <v>22.04</v>
      </c>
      <c r="AA512" s="15">
        <f t="shared" si="169"/>
        <v>6.0399999999999991</v>
      </c>
      <c r="AB512">
        <v>5.44</v>
      </c>
      <c r="AC512" s="15">
        <f t="shared" si="170"/>
        <v>-10.559999999999999</v>
      </c>
    </row>
    <row r="513" spans="1:29" x14ac:dyDescent="0.2">
      <c r="A513">
        <v>28</v>
      </c>
      <c r="C513">
        <v>300</v>
      </c>
      <c r="D513">
        <v>100</v>
      </c>
      <c r="E513">
        <v>30</v>
      </c>
      <c r="F513">
        <v>10</v>
      </c>
      <c r="G513">
        <v>0.19999999999999993</v>
      </c>
      <c r="H513">
        <v>0.79999999999999971</v>
      </c>
      <c r="I513">
        <v>6498.1463580510017</v>
      </c>
      <c r="J513">
        <v>222.34773593164107</v>
      </c>
      <c r="K513">
        <v>418.48967198225006</v>
      </c>
      <c r="L513">
        <v>3248.2610661606009</v>
      </c>
      <c r="M513" s="15">
        <f t="shared" si="165"/>
        <v>3249.8852918904008</v>
      </c>
      <c r="N513">
        <v>223.47980902933719</v>
      </c>
      <c r="O513" s="15">
        <f t="shared" si="166"/>
        <v>1.1320730976961215</v>
      </c>
      <c r="P513">
        <v>410.24099211873437</v>
      </c>
      <c r="Q513" s="15">
        <f t="shared" si="167"/>
        <v>-8.2486798635156902</v>
      </c>
      <c r="R513">
        <v>16</v>
      </c>
      <c r="S513">
        <v>16</v>
      </c>
      <c r="T513">
        <v>16</v>
      </c>
      <c r="U513">
        <v>2657.3869547611998</v>
      </c>
      <c r="V513" s="15">
        <f t="shared" si="168"/>
        <v>3840.7594032898019</v>
      </c>
      <c r="W513">
        <v>223.39896095001959</v>
      </c>
      <c r="X513">
        <v>420.61719635709358</v>
      </c>
      <c r="Y513">
        <v>23.76</v>
      </c>
      <c r="Z513">
        <v>12.44</v>
      </c>
      <c r="AA513" s="15">
        <f t="shared" si="169"/>
        <v>-3.5600000000000005</v>
      </c>
      <c r="AB513">
        <v>11.8</v>
      </c>
      <c r="AC513" s="15">
        <f t="shared" si="170"/>
        <v>-4.1999999999999993</v>
      </c>
    </row>
    <row r="514" spans="1:29" x14ac:dyDescent="0.2">
      <c r="H514" s="21" t="s">
        <v>139</v>
      </c>
      <c r="I514" s="21">
        <f>AVERAGE(I482:I513)</f>
        <v>6445.9337312808275</v>
      </c>
      <c r="J514" s="21">
        <f t="shared" ref="J514:AC514" si="171">AVERAGE(J482:J513)</f>
        <v>420.99051501318672</v>
      </c>
      <c r="K514" s="21">
        <f t="shared" si="171"/>
        <v>226.21593280894851</v>
      </c>
      <c r="L514" s="22">
        <f t="shared" si="171"/>
        <v>3328.3834188612627</v>
      </c>
      <c r="M514" s="16">
        <f t="shared" si="171"/>
        <v>3117.5503124195652</v>
      </c>
      <c r="N514" s="22">
        <f t="shared" si="171"/>
        <v>419.4256821749957</v>
      </c>
      <c r="O514" s="16">
        <f t="shared" si="171"/>
        <v>-1.5648328381911192</v>
      </c>
      <c r="P514" s="22">
        <f t="shared" si="171"/>
        <v>225.77656378898004</v>
      </c>
      <c r="Q514" s="16">
        <f t="shared" si="171"/>
        <v>-0.43936901996847588</v>
      </c>
      <c r="R514" s="22">
        <f t="shared" si="171"/>
        <v>16</v>
      </c>
      <c r="S514" s="22">
        <f t="shared" si="171"/>
        <v>16</v>
      </c>
      <c r="T514" s="22">
        <f t="shared" si="171"/>
        <v>16</v>
      </c>
      <c r="U514" s="14">
        <f t="shared" si="171"/>
        <v>2285.5261459062253</v>
      </c>
      <c r="V514" s="16">
        <f t="shared" si="171"/>
        <v>4160.4075853746035</v>
      </c>
      <c r="W514" s="14">
        <f t="shared" si="171"/>
        <v>431.15463381961052</v>
      </c>
      <c r="X514" s="14">
        <f t="shared" si="171"/>
        <v>236.56568394469082</v>
      </c>
      <c r="Y514" s="14">
        <f t="shared" si="171"/>
        <v>24.713750000000001</v>
      </c>
      <c r="Z514" s="14">
        <f t="shared" si="171"/>
        <v>11.685625000000002</v>
      </c>
      <c r="AA514" s="16">
        <f t="shared" si="171"/>
        <v>-4.314375000000001</v>
      </c>
      <c r="AB514" s="14">
        <f t="shared" si="171"/>
        <v>11.600624999999999</v>
      </c>
      <c r="AC514" s="16">
        <f t="shared" si="171"/>
        <v>-4.3993749999999991</v>
      </c>
    </row>
    <row r="519" spans="1:29" x14ac:dyDescent="0.2">
      <c r="H519" s="17"/>
      <c r="I519" s="17"/>
      <c r="J519" s="17"/>
      <c r="K519" s="17"/>
      <c r="L519" s="17"/>
      <c r="M519" s="18">
        <f>M514-M474</f>
        <v>16.219724693056833</v>
      </c>
      <c r="N519" s="17"/>
      <c r="O519" s="18">
        <f>O514-O474</f>
        <v>-0.78187384597224763</v>
      </c>
      <c r="P519" s="17"/>
      <c r="Q519" s="18">
        <f>Q514-Q474</f>
        <v>1.0926253362508014</v>
      </c>
      <c r="R519" s="17"/>
      <c r="S519" s="17"/>
      <c r="T519" s="17"/>
      <c r="U519" s="17"/>
      <c r="V519" s="18">
        <f>V514-V474</f>
        <v>-4.5988389149588329</v>
      </c>
      <c r="W519" s="17"/>
      <c r="X519" s="17"/>
      <c r="Y519" s="17"/>
      <c r="Z519" s="17"/>
      <c r="AA519" s="18">
        <f>AA514-AA474</f>
        <v>8.7806122448978563E-2</v>
      </c>
      <c r="AB519" s="17"/>
      <c r="AC519" s="18">
        <f>AC514-AC474</f>
        <v>-2.7844387755101785E-2</v>
      </c>
    </row>
    <row r="520" spans="1:29" x14ac:dyDescent="0.2">
      <c r="M520" s="19">
        <f>M519/M474</f>
        <v>5.2299244579878928E-3</v>
      </c>
      <c r="O520" s="19">
        <f>O519/O474</f>
        <v>0.99861404459568348</v>
      </c>
      <c r="Q520" s="19">
        <f>Q519/Q474</f>
        <v>-0.71320454400839306</v>
      </c>
      <c r="V520" s="19">
        <f>V519/V474</f>
        <v>-1.1041613016823308E-3</v>
      </c>
      <c r="AA520" s="19">
        <f>AA519/AA474</f>
        <v>-1.9946049471070173E-2</v>
      </c>
      <c r="AC520" s="19">
        <f>AC519/AC474</f>
        <v>6.3694825050768546E-3</v>
      </c>
    </row>
  </sheetData>
  <mergeCells count="42">
    <mergeCell ref="C1:E1"/>
    <mergeCell ref="I5:K5"/>
    <mergeCell ref="L5:T5"/>
    <mergeCell ref="U5:AB5"/>
    <mergeCell ref="I45:K45"/>
    <mergeCell ref="L45:T45"/>
    <mergeCell ref="U45:AB45"/>
    <mergeCell ref="A89:C89"/>
    <mergeCell ref="I92:K92"/>
    <mergeCell ref="L92:T92"/>
    <mergeCell ref="U92:AB92"/>
    <mergeCell ref="I132:K132"/>
    <mergeCell ref="L132:T132"/>
    <mergeCell ref="U132:AB132"/>
    <mergeCell ref="A176:C176"/>
    <mergeCell ref="I179:K179"/>
    <mergeCell ref="L179:T179"/>
    <mergeCell ref="U179:AB179"/>
    <mergeCell ref="I219:K219"/>
    <mergeCell ref="L219:T219"/>
    <mergeCell ref="U219:AB219"/>
    <mergeCell ref="A263:C263"/>
    <mergeCell ref="I266:K266"/>
    <mergeCell ref="L266:T266"/>
    <mergeCell ref="U266:AB266"/>
    <mergeCell ref="A437:C437"/>
    <mergeCell ref="I440:K440"/>
    <mergeCell ref="L440:T440"/>
    <mergeCell ref="U440:AB440"/>
    <mergeCell ref="I306:K306"/>
    <mergeCell ref="L306:T306"/>
    <mergeCell ref="U306:AB306"/>
    <mergeCell ref="A350:C350"/>
    <mergeCell ref="I353:K353"/>
    <mergeCell ref="L353:T353"/>
    <mergeCell ref="U353:AB353"/>
    <mergeCell ref="I480:K480"/>
    <mergeCell ref="L480:T480"/>
    <mergeCell ref="U480:AB480"/>
    <mergeCell ref="I393:K393"/>
    <mergeCell ref="L393:T393"/>
    <mergeCell ref="U393:AB39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C6FC-5E10-074C-9081-08E4474BB114}">
  <dimension ref="B4:U60"/>
  <sheetViews>
    <sheetView tabSelected="1" topLeftCell="H2" zoomScale="75" workbookViewId="0">
      <selection activeCell="K38" sqref="K38"/>
    </sheetView>
  </sheetViews>
  <sheetFormatPr baseColWidth="10" defaultRowHeight="16" x14ac:dyDescent="0.2"/>
  <cols>
    <col min="2" max="2" width="18.5" customWidth="1"/>
    <col min="3" max="3" width="20.5" customWidth="1"/>
    <col min="4" max="4" width="21.83203125" customWidth="1"/>
    <col min="5" max="5" width="16.33203125" customWidth="1"/>
    <col min="6" max="6" width="15.5" customWidth="1"/>
    <col min="7" max="7" width="14.6640625" customWidth="1"/>
    <col min="8" max="8" width="14.83203125" customWidth="1"/>
    <col min="9" max="9" width="22" customWidth="1"/>
    <col min="10" max="10" width="20" customWidth="1"/>
  </cols>
  <sheetData>
    <row r="4" spans="2:21" x14ac:dyDescent="0.2">
      <c r="B4">
        <v>1</v>
      </c>
      <c r="C4" s="25">
        <v>25</v>
      </c>
      <c r="D4" s="28">
        <v>50</v>
      </c>
      <c r="E4" s="27">
        <v>25</v>
      </c>
      <c r="F4" s="28">
        <v>50</v>
      </c>
      <c r="G4" s="27">
        <v>25</v>
      </c>
      <c r="H4" s="28">
        <v>50</v>
      </c>
      <c r="I4" s="25">
        <v>25</v>
      </c>
      <c r="J4" s="28">
        <v>50</v>
      </c>
      <c r="K4" s="25">
        <v>25</v>
      </c>
      <c r="L4" s="28">
        <v>50</v>
      </c>
      <c r="M4" s="25">
        <v>25</v>
      </c>
      <c r="N4" s="28">
        <v>50</v>
      </c>
    </row>
    <row r="5" spans="2:21" x14ac:dyDescent="0.2">
      <c r="B5" t="s">
        <v>120</v>
      </c>
      <c r="C5" s="25" t="s">
        <v>121</v>
      </c>
      <c r="D5" s="26" t="s">
        <v>121</v>
      </c>
      <c r="E5" s="25" t="s">
        <v>122</v>
      </c>
      <c r="F5" s="26" t="s">
        <v>122</v>
      </c>
      <c r="G5" s="25" t="s">
        <v>123</v>
      </c>
      <c r="H5" s="26" t="s">
        <v>123</v>
      </c>
      <c r="I5" s="29" t="s">
        <v>124</v>
      </c>
      <c r="J5" s="30" t="s">
        <v>124</v>
      </c>
      <c r="K5" s="25" t="s">
        <v>125</v>
      </c>
      <c r="L5" s="26" t="s">
        <v>125</v>
      </c>
      <c r="M5" s="25" t="s">
        <v>126</v>
      </c>
      <c r="N5" s="26" t="s">
        <v>126</v>
      </c>
    </row>
    <row r="6" spans="2:21" x14ac:dyDescent="0.2">
      <c r="B6" t="s">
        <v>127</v>
      </c>
      <c r="C6" s="35">
        <v>1210.2408603433335</v>
      </c>
      <c r="D6" s="26">
        <v>2328.2356693426359</v>
      </c>
      <c r="E6" s="35">
        <v>-0.84382897315224548</v>
      </c>
      <c r="F6" s="26">
        <v>-1.3974349309223035</v>
      </c>
      <c r="G6" s="35">
        <v>-0.99330963493507718</v>
      </c>
      <c r="H6" s="36">
        <v>-0.79102022647388193</v>
      </c>
      <c r="I6" s="35">
        <v>2128.2799401104648</v>
      </c>
      <c r="J6" s="36">
        <v>3146.1371529780304</v>
      </c>
      <c r="K6" s="35">
        <v>0.23812500000000025</v>
      </c>
      <c r="L6" s="36">
        <v>-2.2643749999999998</v>
      </c>
      <c r="M6" s="35">
        <v>-6.1743750000000013</v>
      </c>
      <c r="N6" s="36">
        <v>-6.431874999999998</v>
      </c>
    </row>
    <row r="7" spans="2:21" ht="17" thickBot="1" x14ac:dyDescent="0.25">
      <c r="B7" t="s">
        <v>128</v>
      </c>
      <c r="C7" s="35">
        <v>2004.4894578480539</v>
      </c>
      <c r="D7" s="26">
        <v>3890.6452308034372</v>
      </c>
      <c r="E7" s="35">
        <v>0.66312315056698479</v>
      </c>
      <c r="F7" s="26">
        <v>-0.9503568994876872</v>
      </c>
      <c r="G7" s="35">
        <v>3.7469500585863846E-2</v>
      </c>
      <c r="H7" s="36">
        <v>-1.1803431497138712</v>
      </c>
      <c r="I7" s="35">
        <v>3359.2600770402291</v>
      </c>
      <c r="J7" s="36">
        <v>5179.2768566861369</v>
      </c>
      <c r="K7" s="35">
        <v>-6.288125</v>
      </c>
      <c r="L7" s="36">
        <v>-6.4521811224489802</v>
      </c>
      <c r="M7" s="35">
        <v>0.32124999999999992</v>
      </c>
      <c r="N7" s="36">
        <v>-2.3390306122448976</v>
      </c>
      <c r="O7" s="64"/>
      <c r="P7" s="64"/>
      <c r="Q7" s="64"/>
      <c r="R7" s="64"/>
      <c r="S7" s="64"/>
      <c r="T7" s="64"/>
      <c r="U7" s="64"/>
    </row>
    <row r="8" spans="2:21" x14ac:dyDescent="0.2">
      <c r="B8" s="31" t="s">
        <v>129</v>
      </c>
      <c r="C8" s="35">
        <v>794.24859750472046</v>
      </c>
      <c r="D8" s="36">
        <v>1562.4095614608013</v>
      </c>
      <c r="E8" s="39">
        <v>1.5069521237192303</v>
      </c>
      <c r="F8" s="36">
        <v>0.44707803143461633</v>
      </c>
      <c r="G8" s="39">
        <v>1.030779135520941</v>
      </c>
      <c r="H8" s="38">
        <v>-0.38932292323998929</v>
      </c>
      <c r="I8" s="35">
        <v>1230.9801369297643</v>
      </c>
      <c r="J8" s="36">
        <v>2033.1397037081065</v>
      </c>
      <c r="K8" s="35">
        <v>-6.5262500000000001</v>
      </c>
      <c r="L8" s="36">
        <v>-4.1878061224489809</v>
      </c>
      <c r="M8" s="35">
        <v>6.4956250000000013</v>
      </c>
      <c r="N8" s="36">
        <v>4.0928443877551004</v>
      </c>
      <c r="O8" s="64"/>
      <c r="P8" s="64"/>
      <c r="Q8" s="64"/>
      <c r="R8" s="64"/>
      <c r="S8" s="64"/>
      <c r="T8" s="64"/>
      <c r="U8" s="64"/>
    </row>
    <row r="9" spans="2:21" x14ac:dyDescent="0.2">
      <c r="B9" s="32" t="s">
        <v>130</v>
      </c>
      <c r="C9" s="35">
        <v>0.65627316307879402</v>
      </c>
      <c r="D9" s="36">
        <v>0.6710701936380602</v>
      </c>
      <c r="E9" s="35">
        <v>-1.7858501801494113</v>
      </c>
      <c r="F9" s="36">
        <v>-0.31992761991397051</v>
      </c>
      <c r="G9" s="35">
        <v>-1.0377218736917948</v>
      </c>
      <c r="H9" s="36">
        <v>0.49217821518353305</v>
      </c>
      <c r="I9" s="35">
        <v>0.5783920215241386</v>
      </c>
      <c r="J9" s="36">
        <v>0.64623365252325471</v>
      </c>
      <c r="K9" s="35">
        <v>-27.406824146981599</v>
      </c>
      <c r="L9" s="36">
        <v>1.8494313541038836</v>
      </c>
      <c r="M9" s="35">
        <v>-1.0520295576475351</v>
      </c>
      <c r="N9" s="36">
        <v>0.63633767567857003</v>
      </c>
      <c r="O9" s="64"/>
      <c r="P9" s="64"/>
      <c r="Q9" s="64"/>
      <c r="R9" s="64"/>
      <c r="S9" s="64"/>
      <c r="T9" s="64"/>
      <c r="U9" s="64"/>
    </row>
    <row r="10" spans="2:21" ht="17" thickBot="1" x14ac:dyDescent="0.25">
      <c r="B10" s="33" t="s">
        <v>131</v>
      </c>
      <c r="C10" s="63">
        <f>C9*100</f>
        <v>65.627316307879397</v>
      </c>
      <c r="D10" s="17">
        <f>D9*100</f>
        <v>67.107019363806018</v>
      </c>
      <c r="E10" s="66">
        <f>ABS(E9*100)</f>
        <v>178.58501801494114</v>
      </c>
      <c r="F10" s="26">
        <f>F9*100</f>
        <v>-31.99276199139705</v>
      </c>
      <c r="G10" s="34">
        <f>ABS(G9*100)</f>
        <v>103.77218736917948</v>
      </c>
      <c r="H10" s="26">
        <f>H9*100</f>
        <v>49.217821518353304</v>
      </c>
      <c r="I10" s="63">
        <f t="shared" ref="E10:M10" si="0">I9*100</f>
        <v>57.839202152413861</v>
      </c>
      <c r="J10" s="17">
        <f>J9*100</f>
        <v>64.62336525232547</v>
      </c>
      <c r="K10" s="63">
        <f t="shared" si="0"/>
        <v>-2740.6824146981598</v>
      </c>
      <c r="L10" s="17">
        <f>L9*100</f>
        <v>184.94313541038835</v>
      </c>
      <c r="M10" s="63">
        <f>ABS(M9*100)</f>
        <v>105.20295576475351</v>
      </c>
      <c r="N10" s="65">
        <f>N9*100</f>
        <v>63.633767567856999</v>
      </c>
      <c r="O10" s="64"/>
      <c r="P10" s="71"/>
      <c r="Q10" s="71"/>
      <c r="R10" s="71"/>
      <c r="S10" s="71"/>
      <c r="T10" s="69"/>
      <c r="U10" s="64"/>
    </row>
    <row r="11" spans="2:21" x14ac:dyDescent="0.2">
      <c r="H11" s="64"/>
      <c r="L11" t="s">
        <v>140</v>
      </c>
      <c r="O11" s="64"/>
      <c r="P11" s="69"/>
      <c r="Q11" s="69"/>
      <c r="R11" s="69"/>
      <c r="S11" s="69"/>
      <c r="T11" s="69"/>
      <c r="U11" s="64"/>
    </row>
    <row r="12" spans="2:21" x14ac:dyDescent="0.2">
      <c r="O12" s="64"/>
      <c r="P12" s="69"/>
      <c r="Q12" s="69"/>
      <c r="R12" s="69"/>
      <c r="S12" s="69"/>
      <c r="T12" s="69"/>
      <c r="U12" s="64"/>
    </row>
    <row r="13" spans="2:21" x14ac:dyDescent="0.2">
      <c r="O13" s="64"/>
      <c r="P13" s="69"/>
      <c r="Q13" s="69"/>
      <c r="R13" s="69"/>
      <c r="S13" s="69"/>
      <c r="T13" s="69"/>
      <c r="U13" s="64"/>
    </row>
    <row r="14" spans="2:21" x14ac:dyDescent="0.2">
      <c r="B14">
        <v>2</v>
      </c>
      <c r="C14" s="25">
        <v>25</v>
      </c>
      <c r="D14" s="28">
        <v>50</v>
      </c>
      <c r="E14" s="27">
        <v>25</v>
      </c>
      <c r="F14" s="28">
        <v>50</v>
      </c>
      <c r="G14" s="27">
        <v>25</v>
      </c>
      <c r="H14" s="28">
        <v>50</v>
      </c>
      <c r="I14" s="25">
        <v>25</v>
      </c>
      <c r="J14" s="28">
        <v>50</v>
      </c>
      <c r="K14" s="25">
        <v>25</v>
      </c>
      <c r="L14" s="28">
        <v>50</v>
      </c>
      <c r="M14" s="25">
        <v>25</v>
      </c>
      <c r="N14" s="28">
        <v>50</v>
      </c>
      <c r="O14" s="64"/>
      <c r="P14" s="69"/>
      <c r="Q14" s="69"/>
      <c r="R14" s="69"/>
      <c r="S14" s="69"/>
      <c r="T14" s="69"/>
      <c r="U14" s="64"/>
    </row>
    <row r="15" spans="2:21" x14ac:dyDescent="0.2">
      <c r="B15" t="s">
        <v>132</v>
      </c>
      <c r="C15" s="25" t="s">
        <v>121</v>
      </c>
      <c r="D15" s="26" t="s">
        <v>121</v>
      </c>
      <c r="E15" s="25" t="s">
        <v>122</v>
      </c>
      <c r="F15" s="26" t="s">
        <v>122</v>
      </c>
      <c r="G15" s="25" t="s">
        <v>123</v>
      </c>
      <c r="H15" s="26" t="s">
        <v>123</v>
      </c>
      <c r="I15" s="29" t="s">
        <v>124</v>
      </c>
      <c r="J15" s="30" t="s">
        <v>124</v>
      </c>
      <c r="K15" s="25" t="s">
        <v>125</v>
      </c>
      <c r="L15" s="26" t="s">
        <v>125</v>
      </c>
      <c r="M15" s="25" t="s">
        <v>126</v>
      </c>
      <c r="N15" s="26" t="s">
        <v>126</v>
      </c>
      <c r="O15" s="64"/>
      <c r="P15" s="69"/>
      <c r="Q15" s="69"/>
      <c r="R15" s="69"/>
      <c r="S15" s="69"/>
      <c r="T15" s="69"/>
      <c r="U15" s="64"/>
    </row>
    <row r="16" spans="2:21" x14ac:dyDescent="0.2">
      <c r="B16">
        <v>100</v>
      </c>
      <c r="C16" s="35">
        <v>1210.0928647384551</v>
      </c>
      <c r="D16" s="36">
        <v>2335.241283777204</v>
      </c>
      <c r="E16" s="35">
        <v>-0.15609132344459153</v>
      </c>
      <c r="F16" s="36">
        <v>-1.1760357859286252</v>
      </c>
      <c r="G16" s="35">
        <v>-1.0019456973744498</v>
      </c>
      <c r="H16" s="36">
        <v>-0.46609773165309054</v>
      </c>
      <c r="I16" s="35">
        <v>2129.7749681125742</v>
      </c>
      <c r="J16" s="36">
        <v>3152.0576706179277</v>
      </c>
      <c r="K16" s="35">
        <v>-6.2268749999999997</v>
      </c>
      <c r="L16" s="36">
        <v>-6.4790561224489807</v>
      </c>
      <c r="M16" s="35">
        <v>0.30437499999999962</v>
      </c>
      <c r="N16" s="36">
        <v>-2.272155612244898</v>
      </c>
      <c r="O16" s="70"/>
      <c r="P16" s="69"/>
      <c r="Q16" s="69"/>
      <c r="R16" s="69"/>
      <c r="S16" s="69"/>
      <c r="T16" s="69"/>
      <c r="U16" s="64"/>
    </row>
    <row r="17" spans="2:21" ht="17" thickBot="1" x14ac:dyDescent="0.25">
      <c r="B17">
        <v>300</v>
      </c>
      <c r="C17" s="35">
        <v>2004.6374534529325</v>
      </c>
      <c r="D17" s="36">
        <v>3883.6396163688692</v>
      </c>
      <c r="E17" s="35">
        <v>-2.4614499140669155E-2</v>
      </c>
      <c r="F17" s="36">
        <v>-1.1717560444813655</v>
      </c>
      <c r="G17" s="35">
        <v>4.6105563025236496E-2</v>
      </c>
      <c r="H17" s="36">
        <v>-1.5052656445346626</v>
      </c>
      <c r="I17" s="35">
        <v>3357.7650490381197</v>
      </c>
      <c r="J17" s="36">
        <v>5173.3563390462368</v>
      </c>
      <c r="K17" s="35">
        <v>0.17687500000000056</v>
      </c>
      <c r="L17" s="36">
        <v>-2.2375000000000003</v>
      </c>
      <c r="M17" s="35">
        <v>-6.1574999999999998</v>
      </c>
      <c r="N17" s="36">
        <v>-6.4987499999999994</v>
      </c>
      <c r="O17" s="70"/>
      <c r="P17" s="69"/>
      <c r="Q17" s="69"/>
      <c r="R17" s="69"/>
      <c r="S17" s="69"/>
      <c r="T17" s="69"/>
      <c r="U17" s="64"/>
    </row>
    <row r="18" spans="2:21" x14ac:dyDescent="0.2">
      <c r="B18" s="45" t="s">
        <v>129</v>
      </c>
      <c r="C18" s="35">
        <v>794.54458871447741</v>
      </c>
      <c r="D18" s="36">
        <v>1548.3983325916652</v>
      </c>
      <c r="E18" s="39">
        <v>0.13147682430392238</v>
      </c>
      <c r="F18" s="38">
        <v>4.2797414472597328E-3</v>
      </c>
      <c r="G18" s="39">
        <v>1.0480512603996863</v>
      </c>
      <c r="H18" s="38">
        <v>-1.0391679128815721</v>
      </c>
      <c r="I18" s="35">
        <v>1227.9900809255455</v>
      </c>
      <c r="J18" s="36">
        <v>2021.2986684283092</v>
      </c>
      <c r="K18" s="35">
        <v>6.4037500000000005</v>
      </c>
      <c r="L18" s="36">
        <v>4.2415561224489799</v>
      </c>
      <c r="M18" s="35">
        <v>-6.4618749999999991</v>
      </c>
      <c r="N18" s="36">
        <v>-4.2265943877551013</v>
      </c>
      <c r="O18" s="70"/>
      <c r="P18" s="69"/>
      <c r="Q18" s="69"/>
      <c r="R18" s="69"/>
      <c r="S18" s="69"/>
      <c r="T18" s="69"/>
      <c r="U18" s="64"/>
    </row>
    <row r="19" spans="2:21" x14ac:dyDescent="0.2">
      <c r="B19" s="46" t="s">
        <v>130</v>
      </c>
      <c r="C19" s="35">
        <v>0.65659802802507006</v>
      </c>
      <c r="D19" s="36">
        <v>0.66305710820903407</v>
      </c>
      <c r="E19" s="35">
        <v>-0.84230706359917129</v>
      </c>
      <c r="F19" s="36">
        <v>-3.6391251851918345E-3</v>
      </c>
      <c r="G19" s="35">
        <v>-1.0460160297569558</v>
      </c>
      <c r="H19" s="36">
        <v>2.2295064796732564</v>
      </c>
      <c r="I19" s="35">
        <v>0.57658207994331034</v>
      </c>
      <c r="J19" s="36">
        <v>0.64126322537495162</v>
      </c>
      <c r="K19" s="35">
        <v>-1.0284050988658036</v>
      </c>
      <c r="L19" s="36">
        <v>-0.65465648734737902</v>
      </c>
      <c r="M19" s="35">
        <v>-21.229979466119122</v>
      </c>
      <c r="N19" s="36">
        <v>1.860169420165378</v>
      </c>
      <c r="O19" s="70"/>
      <c r="P19" s="64"/>
      <c r="Q19" s="64"/>
      <c r="R19" s="64"/>
      <c r="S19" s="64"/>
      <c r="T19" s="64"/>
      <c r="U19" s="64"/>
    </row>
    <row r="20" spans="2:21" ht="17" thickBot="1" x14ac:dyDescent="0.25">
      <c r="B20" s="47" t="s">
        <v>131</v>
      </c>
      <c r="C20" s="63">
        <f>C19*100</f>
        <v>65.659802802507002</v>
      </c>
      <c r="D20" s="17">
        <f>D19*100</f>
        <v>66.305710820903414</v>
      </c>
      <c r="E20" s="66">
        <f>ABS(E19*100)</f>
        <v>84.230706359917136</v>
      </c>
      <c r="F20" s="26">
        <f>F19*100</f>
        <v>-0.36391251851918344</v>
      </c>
      <c r="G20" s="34">
        <f>ABS(G19*100)</f>
        <v>104.60160297569558</v>
      </c>
      <c r="H20" s="26">
        <f>H19*100</f>
        <v>222.95064796732564</v>
      </c>
      <c r="I20" s="63">
        <f t="shared" ref="E20:M20" si="1">I19*100</f>
        <v>57.658207994331036</v>
      </c>
      <c r="J20" s="17">
        <f>J19*100</f>
        <v>64.126322537495156</v>
      </c>
      <c r="K20" s="63">
        <f>ABS(K19*100)</f>
        <v>102.84050988658035</v>
      </c>
      <c r="L20" s="17">
        <f>ABS(L19*100)</f>
        <v>65.465648734737897</v>
      </c>
      <c r="M20" s="63">
        <f t="shared" si="1"/>
        <v>-2122.9979466119121</v>
      </c>
      <c r="N20" s="17">
        <f>N19*100</f>
        <v>186.0169420165378</v>
      </c>
      <c r="O20" s="64"/>
      <c r="P20" s="64"/>
      <c r="Q20" s="64"/>
      <c r="R20" s="64"/>
      <c r="S20" s="64"/>
      <c r="T20" s="64"/>
      <c r="U20" s="64"/>
    </row>
    <row r="21" spans="2:21" x14ac:dyDescent="0.2">
      <c r="N21" t="s">
        <v>140</v>
      </c>
      <c r="O21" s="64"/>
      <c r="P21" s="64"/>
      <c r="Q21" s="64"/>
      <c r="R21" s="64"/>
      <c r="S21" s="64"/>
      <c r="T21" s="64"/>
      <c r="U21" s="64"/>
    </row>
    <row r="22" spans="2:21" s="57" customFormat="1" x14ac:dyDescent="0.2"/>
    <row r="24" spans="2:21" x14ac:dyDescent="0.2">
      <c r="B24" s="2">
        <v>3</v>
      </c>
      <c r="C24" s="35">
        <v>25</v>
      </c>
      <c r="D24" s="28">
        <v>50</v>
      </c>
      <c r="E24" s="43">
        <v>25</v>
      </c>
      <c r="F24" s="28">
        <v>50</v>
      </c>
      <c r="G24" s="43">
        <v>25</v>
      </c>
      <c r="H24" s="28">
        <v>50</v>
      </c>
      <c r="I24" s="44">
        <v>25</v>
      </c>
      <c r="J24" s="28">
        <v>50</v>
      </c>
      <c r="K24" s="35">
        <v>25</v>
      </c>
      <c r="L24" s="28">
        <v>50</v>
      </c>
      <c r="M24" s="35">
        <v>25</v>
      </c>
      <c r="N24" s="28">
        <v>50</v>
      </c>
    </row>
    <row r="25" spans="2:21" x14ac:dyDescent="0.2">
      <c r="B25" s="2" t="s">
        <v>133</v>
      </c>
      <c r="C25" s="35" t="s">
        <v>121</v>
      </c>
      <c r="D25" s="26" t="s">
        <v>121</v>
      </c>
      <c r="E25" s="44" t="s">
        <v>122</v>
      </c>
      <c r="F25" s="26" t="s">
        <v>122</v>
      </c>
      <c r="G25" s="44" t="s">
        <v>123</v>
      </c>
      <c r="H25" s="26" t="s">
        <v>123</v>
      </c>
      <c r="I25" s="44" t="s">
        <v>124</v>
      </c>
      <c r="J25" s="30" t="s">
        <v>124</v>
      </c>
      <c r="K25" s="44" t="s">
        <v>125</v>
      </c>
      <c r="L25" s="26" t="s">
        <v>125</v>
      </c>
      <c r="M25" s="35" t="s">
        <v>126</v>
      </c>
      <c r="N25" s="26" t="s">
        <v>126</v>
      </c>
    </row>
    <row r="26" spans="2:21" x14ac:dyDescent="0.2">
      <c r="B26" s="2" t="s">
        <v>134</v>
      </c>
      <c r="C26" s="35">
        <v>1602.5093719875401</v>
      </c>
      <c r="D26" s="36">
        <v>3103.1010681898961</v>
      </c>
      <c r="E26" s="35">
        <v>-4.4832890604721287E-2</v>
      </c>
      <c r="F26" s="36">
        <v>-0.49182619637852576</v>
      </c>
      <c r="G26" s="35">
        <v>0.32470483935391758</v>
      </c>
      <c r="H26" s="36">
        <v>-0.97707356997067629</v>
      </c>
      <c r="I26" s="35">
        <v>2743.6231414246886</v>
      </c>
      <c r="J26" s="36">
        <v>4163.3126248496892</v>
      </c>
      <c r="K26" s="35">
        <v>-5.7781250000000011</v>
      </c>
      <c r="L26" s="36">
        <v>-6.2900000000000018</v>
      </c>
      <c r="M26" s="35">
        <v>-0.20562500000000022</v>
      </c>
      <c r="N26" s="36">
        <v>-2.4575</v>
      </c>
      <c r="O26" s="2"/>
    </row>
    <row r="27" spans="2:21" ht="17" thickBot="1" x14ac:dyDescent="0.25">
      <c r="B27" s="2" t="s">
        <v>135</v>
      </c>
      <c r="C27" s="35">
        <v>1612.2209462038475</v>
      </c>
      <c r="D27" s="36">
        <v>3519.6611881739796</v>
      </c>
      <c r="E27" s="35">
        <v>-0.1358729319805394</v>
      </c>
      <c r="F27" s="36">
        <v>-1.515653573678641</v>
      </c>
      <c r="G27" s="35">
        <v>-1.2805449737031309</v>
      </c>
      <c r="H27" s="36">
        <v>-1.7778022492094734</v>
      </c>
      <c r="I27" s="35">
        <v>2743.9168757260045</v>
      </c>
      <c r="J27" s="36">
        <v>4811.9095695250771</v>
      </c>
      <c r="K27" s="35">
        <v>-0.27187500000000014</v>
      </c>
      <c r="L27" s="36">
        <v>-1.1803061224489797</v>
      </c>
      <c r="M27" s="35">
        <v>-5.6475000000000009</v>
      </c>
      <c r="N27" s="36">
        <v>-7.3521556122448981</v>
      </c>
      <c r="O27" s="2"/>
    </row>
    <row r="28" spans="2:21" x14ac:dyDescent="0.2">
      <c r="B28" s="48" t="s">
        <v>129</v>
      </c>
      <c r="C28" s="39">
        <v>9.7115742163073264</v>
      </c>
      <c r="D28" s="38">
        <v>416.56011998408349</v>
      </c>
      <c r="E28" s="39">
        <v>-9.1040041375818115E-2</v>
      </c>
      <c r="F28" s="38">
        <v>-1.0238273773001152</v>
      </c>
      <c r="G28" s="39">
        <v>-1.6052498130570485</v>
      </c>
      <c r="H28" s="38">
        <v>-0.80072867923879709</v>
      </c>
      <c r="I28" s="39">
        <v>0.29373430131590794</v>
      </c>
      <c r="J28" s="38">
        <v>648.59694467538793</v>
      </c>
      <c r="K28" s="39">
        <v>5.5062500000000005</v>
      </c>
      <c r="L28" s="38">
        <v>5.1096938775510221</v>
      </c>
      <c r="M28" s="39">
        <v>-5.4418750000000005</v>
      </c>
      <c r="N28" s="42">
        <v>-4.8946556122448985</v>
      </c>
      <c r="O28" s="2"/>
    </row>
    <row r="29" spans="2:21" x14ac:dyDescent="0.2">
      <c r="B29" s="49" t="s">
        <v>130</v>
      </c>
      <c r="C29" s="35">
        <v>6.0602292791975239E-3</v>
      </c>
      <c r="D29" s="36">
        <v>0.13423994605082964</v>
      </c>
      <c r="E29" s="35">
        <v>2.0306529458136438</v>
      </c>
      <c r="F29" s="36">
        <v>2.0816853287581774</v>
      </c>
      <c r="G29" s="35">
        <v>-4.9437200143093003</v>
      </c>
      <c r="H29" s="36">
        <v>0.81951728492955589</v>
      </c>
      <c r="I29" s="35">
        <v>1.0706073180421555E-4</v>
      </c>
      <c r="J29" s="36">
        <v>0.1557886719349606</v>
      </c>
      <c r="K29" s="35">
        <v>-0.95294753921038389</v>
      </c>
      <c r="L29" s="36">
        <v>-0.81235196781415275</v>
      </c>
      <c r="M29" s="35">
        <v>26.465045592705142</v>
      </c>
      <c r="N29" s="40">
        <v>1.9917215105777817</v>
      </c>
      <c r="O29" s="2"/>
    </row>
    <row r="30" spans="2:21" ht="17" thickBot="1" x14ac:dyDescent="0.25">
      <c r="B30" s="50" t="s">
        <v>131</v>
      </c>
      <c r="C30" s="41">
        <f>C29*100</f>
        <v>0.60602292791975243</v>
      </c>
      <c r="D30" s="26">
        <f>D29*100</f>
        <v>13.423994605082964</v>
      </c>
      <c r="E30" s="41">
        <f t="shared" ref="E30:M30" si="2">E29*100</f>
        <v>203.06529458136438</v>
      </c>
      <c r="F30" s="26">
        <f>F29*100</f>
        <v>208.16853287581773</v>
      </c>
      <c r="G30" s="41">
        <f t="shared" si="2"/>
        <v>-494.37200143093003</v>
      </c>
      <c r="H30" s="26">
        <f>H29*100</f>
        <v>81.951728492955596</v>
      </c>
      <c r="I30" s="41">
        <f t="shared" si="2"/>
        <v>1.0706073180421556E-2</v>
      </c>
      <c r="J30" s="26">
        <f>J29*100</f>
        <v>15.578867193496059</v>
      </c>
      <c r="K30" s="67">
        <f>ABS(K29*100)</f>
        <v>95.294753921038392</v>
      </c>
      <c r="L30" s="68">
        <f>ABS(L29*100)</f>
        <v>81.235196781415269</v>
      </c>
      <c r="M30" s="67">
        <f t="shared" si="2"/>
        <v>2646.5045592705142</v>
      </c>
      <c r="N30" s="68">
        <f>N29*100</f>
        <v>199.17215105777817</v>
      </c>
    </row>
    <row r="31" spans="2:2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 t="s">
        <v>140</v>
      </c>
    </row>
    <row r="34" spans="2:17" x14ac:dyDescent="0.2">
      <c r="B34" s="2">
        <v>4</v>
      </c>
      <c r="C34" s="35">
        <v>25</v>
      </c>
      <c r="D34" s="28">
        <v>50</v>
      </c>
      <c r="E34" s="37">
        <v>25</v>
      </c>
      <c r="F34" s="28">
        <v>50</v>
      </c>
      <c r="G34" s="37">
        <v>25</v>
      </c>
      <c r="H34" s="28">
        <v>50</v>
      </c>
      <c r="I34" s="35">
        <v>25</v>
      </c>
      <c r="J34" s="28">
        <v>50</v>
      </c>
      <c r="K34" s="35">
        <v>25</v>
      </c>
      <c r="L34" s="28">
        <v>50</v>
      </c>
      <c r="M34" s="35">
        <v>25</v>
      </c>
      <c r="N34" s="28">
        <v>50</v>
      </c>
    </row>
    <row r="35" spans="2:17" x14ac:dyDescent="0.2">
      <c r="B35" s="2" t="s">
        <v>136</v>
      </c>
      <c r="C35" s="35" t="s">
        <v>121</v>
      </c>
      <c r="D35" s="26" t="s">
        <v>121</v>
      </c>
      <c r="E35" s="35" t="s">
        <v>122</v>
      </c>
      <c r="F35" s="26" t="s">
        <v>122</v>
      </c>
      <c r="G35" s="35" t="s">
        <v>123</v>
      </c>
      <c r="H35" s="26" t="s">
        <v>123</v>
      </c>
      <c r="I35" s="35" t="s">
        <v>124</v>
      </c>
      <c r="J35" s="30" t="s">
        <v>124</v>
      </c>
      <c r="K35" s="35" t="s">
        <v>125</v>
      </c>
      <c r="L35" s="26" t="s">
        <v>125</v>
      </c>
      <c r="M35" s="35" t="s">
        <v>126</v>
      </c>
      <c r="N35" s="26" t="s">
        <v>126</v>
      </c>
    </row>
    <row r="36" spans="2:17" x14ac:dyDescent="0.2">
      <c r="B36" s="2" t="s">
        <v>134</v>
      </c>
      <c r="C36" s="35">
        <v>1615.3793884261156</v>
      </c>
      <c r="D36" s="36">
        <v>3113.1856390889452</v>
      </c>
      <c r="E36" s="35">
        <v>0.10593631187886188</v>
      </c>
      <c r="F36" s="36">
        <v>-0.88748983946874938</v>
      </c>
      <c r="G36" s="35">
        <v>-0.29829010951416057</v>
      </c>
      <c r="H36" s="36">
        <v>-1.2499773636688913</v>
      </c>
      <c r="I36" s="35">
        <v>2757.1396183225665</v>
      </c>
      <c r="J36" s="36">
        <v>4176.0634265853505</v>
      </c>
      <c r="K36" s="35">
        <v>-0.28062500000000024</v>
      </c>
      <c r="L36" s="36">
        <v>-2.4403061224489795</v>
      </c>
      <c r="M36" s="35">
        <v>-5.6931250000000011</v>
      </c>
      <c r="N36" s="36">
        <v>-6.3165306122448976</v>
      </c>
      <c r="O36" s="2"/>
    </row>
    <row r="37" spans="2:17" ht="17" thickBot="1" x14ac:dyDescent="0.25">
      <c r="B37" s="2">
        <v>30</v>
      </c>
      <c r="C37" s="35">
        <v>1599.350929765272</v>
      </c>
      <c r="D37" s="36">
        <v>3105.6952610571284</v>
      </c>
      <c r="E37" s="35">
        <v>-0.28664213446412257</v>
      </c>
      <c r="F37" s="36">
        <v>-1.4603019909412414</v>
      </c>
      <c r="G37" s="35">
        <v>-0.65755002483505276</v>
      </c>
      <c r="H37" s="36">
        <v>-0.72138601251886181</v>
      </c>
      <c r="I37" s="35">
        <v>2730.4003988281279</v>
      </c>
      <c r="J37" s="36">
        <v>4149.3505830788154</v>
      </c>
      <c r="K37" s="35">
        <v>-5.769375000000001</v>
      </c>
      <c r="L37" s="36">
        <v>-6.2762500000000001</v>
      </c>
      <c r="M37" s="35">
        <v>-0.15999999999999975</v>
      </c>
      <c r="N37" s="36">
        <v>-2.4543750000000002</v>
      </c>
      <c r="O37" s="2"/>
    </row>
    <row r="38" spans="2:17" x14ac:dyDescent="0.2">
      <c r="B38" s="48" t="s">
        <v>129</v>
      </c>
      <c r="C38" s="39">
        <v>-16.028458660843626</v>
      </c>
      <c r="D38" s="38">
        <v>-7.4903780318168174</v>
      </c>
      <c r="E38" s="39">
        <v>-0.39257844634298444</v>
      </c>
      <c r="F38" s="38">
        <v>-0.57281215147249198</v>
      </c>
      <c r="G38" s="39">
        <v>-0.35925991532089219</v>
      </c>
      <c r="H38" s="38">
        <v>0.52859135115002953</v>
      </c>
      <c r="I38" s="39">
        <v>-26.739219494438657</v>
      </c>
      <c r="J38" s="38">
        <v>-26.712843506535137</v>
      </c>
      <c r="K38" s="72">
        <v>-5.4887500000000005</v>
      </c>
      <c r="L38" s="38">
        <v>-3.8359438775510206</v>
      </c>
      <c r="M38" s="39">
        <v>5.533125000000001</v>
      </c>
      <c r="N38" s="42">
        <v>3.8621556122448975</v>
      </c>
      <c r="O38" s="2"/>
    </row>
    <row r="39" spans="2:17" x14ac:dyDescent="0.2">
      <c r="B39" s="49" t="s">
        <v>130</v>
      </c>
      <c r="C39" s="35">
        <v>-9.9224112773039358E-3</v>
      </c>
      <c r="D39" s="36">
        <v>-2.4060171477627754E-3</v>
      </c>
      <c r="E39" s="35">
        <v>-3.7057968073487184</v>
      </c>
      <c r="F39" s="36">
        <v>0.64542953169511985</v>
      </c>
      <c r="G39" s="35">
        <v>1.2043976781732255</v>
      </c>
      <c r="H39" s="36">
        <v>-0.42288073889476369</v>
      </c>
      <c r="I39" s="35">
        <v>-9.6981739033972815E-3</v>
      </c>
      <c r="J39" s="36">
        <v>-6.3966565585373489E-3</v>
      </c>
      <c r="K39" s="35">
        <v>19.559020044543416</v>
      </c>
      <c r="L39" s="36">
        <v>1.5719109345598998</v>
      </c>
      <c r="M39" s="35">
        <v>-0.9718959271050609</v>
      </c>
      <c r="N39" s="40">
        <v>-0.61143622176989432</v>
      </c>
      <c r="O39" s="2"/>
    </row>
    <row r="40" spans="2:17" ht="17" thickBot="1" x14ac:dyDescent="0.25">
      <c r="B40" s="50" t="s">
        <v>131</v>
      </c>
      <c r="C40" s="41">
        <f>C39*100</f>
        <v>-0.99224112773039352</v>
      </c>
      <c r="D40" s="26">
        <f>D39*100</f>
        <v>-0.24060171477627754</v>
      </c>
      <c r="E40" s="41">
        <f t="shared" ref="E40:M40" si="3">E39*100</f>
        <v>-370.57968073487183</v>
      </c>
      <c r="F40" s="26">
        <f>F39*100</f>
        <v>64.542953169511989</v>
      </c>
      <c r="G40" s="41">
        <f t="shared" si="3"/>
        <v>120.43976781732255</v>
      </c>
      <c r="H40" s="26">
        <f>H39*100</f>
        <v>-42.288073889476365</v>
      </c>
      <c r="I40" s="41">
        <f t="shared" si="3"/>
        <v>-0.96981739033972814</v>
      </c>
      <c r="J40" s="26">
        <f>J39*100</f>
        <v>-0.63966565585373492</v>
      </c>
      <c r="K40" s="67">
        <f t="shared" si="3"/>
        <v>1955.9020044543417</v>
      </c>
      <c r="L40" s="68">
        <f>L39*100</f>
        <v>157.19109345598997</v>
      </c>
      <c r="M40" s="67">
        <f t="shared" si="3"/>
        <v>-97.189592710506091</v>
      </c>
      <c r="N40" s="68">
        <f>ABS(N39*100)</f>
        <v>61.143622176989432</v>
      </c>
    </row>
    <row r="41" spans="2:17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 t="s">
        <v>140</v>
      </c>
      <c r="M41" s="2"/>
      <c r="N41" s="2"/>
    </row>
    <row r="42" spans="2:17" s="23" customFormat="1" x14ac:dyDescent="0.2"/>
    <row r="44" spans="2:17" x14ac:dyDescent="0.2">
      <c r="B44" s="2">
        <v>5</v>
      </c>
      <c r="C44" s="35">
        <v>25</v>
      </c>
      <c r="D44" s="28">
        <v>50</v>
      </c>
      <c r="E44" s="37">
        <v>25</v>
      </c>
      <c r="F44" s="28">
        <v>50</v>
      </c>
      <c r="G44" s="37">
        <v>25</v>
      </c>
      <c r="H44" s="28">
        <v>50</v>
      </c>
      <c r="I44" s="35">
        <v>25</v>
      </c>
      <c r="J44" s="28">
        <v>50</v>
      </c>
      <c r="K44" s="35">
        <v>25</v>
      </c>
      <c r="L44" s="28">
        <v>50</v>
      </c>
      <c r="M44" s="35">
        <v>25</v>
      </c>
      <c r="N44" s="28">
        <v>50</v>
      </c>
    </row>
    <row r="45" spans="2:17" x14ac:dyDescent="0.2">
      <c r="B45" s="2" t="s">
        <v>137</v>
      </c>
      <c r="C45" s="35" t="s">
        <v>121</v>
      </c>
      <c r="D45" s="26" t="s">
        <v>121</v>
      </c>
      <c r="E45" s="35" t="s">
        <v>122</v>
      </c>
      <c r="F45" s="26" t="s">
        <v>122</v>
      </c>
      <c r="G45" s="35" t="s">
        <v>123</v>
      </c>
      <c r="H45" s="26" t="s">
        <v>123</v>
      </c>
      <c r="I45" s="35" t="s">
        <v>124</v>
      </c>
      <c r="J45" s="30" t="s">
        <v>124</v>
      </c>
      <c r="K45" s="35" t="s">
        <v>125</v>
      </c>
      <c r="L45" s="26" t="s">
        <v>125</v>
      </c>
      <c r="M45" s="35" t="s">
        <v>126</v>
      </c>
      <c r="N45" s="26" t="s">
        <v>126</v>
      </c>
    </row>
    <row r="46" spans="2:17" x14ac:dyDescent="0.2">
      <c r="B46" s="2">
        <v>0.2</v>
      </c>
      <c r="C46" s="35">
        <v>1600.2521584300559</v>
      </c>
      <c r="D46" s="36">
        <v>3124.0564417322589</v>
      </c>
      <c r="E46" s="35">
        <v>-0.51888296205873785</v>
      </c>
      <c r="F46" s="36">
        <v>-0.21196565684689106</v>
      </c>
      <c r="G46" s="35">
        <v>-1.0024053832994344</v>
      </c>
      <c r="H46" s="36">
        <v>-0.387024385609541</v>
      </c>
      <c r="I46" s="35">
        <v>2738.1251655579185</v>
      </c>
      <c r="J46" s="36">
        <v>4182.4793376455191</v>
      </c>
      <c r="K46" s="35">
        <v>-2.9937499999999995</v>
      </c>
      <c r="L46" s="36">
        <v>-4.3590561224489806</v>
      </c>
      <c r="M46" s="35">
        <v>-2.9237499999999996</v>
      </c>
      <c r="N46" s="36">
        <v>-4.4221556122448984</v>
      </c>
      <c r="O46" s="2"/>
      <c r="P46" s="2"/>
      <c r="Q46" s="2"/>
    </row>
    <row r="47" spans="2:17" ht="17" thickBot="1" x14ac:dyDescent="0.25">
      <c r="B47" s="2">
        <v>0.8</v>
      </c>
      <c r="C47" s="35">
        <v>1614.4781597613319</v>
      </c>
      <c r="D47" s="36">
        <v>3094.8244584138151</v>
      </c>
      <c r="E47" s="35">
        <v>0.33817713947347716</v>
      </c>
      <c r="F47" s="36">
        <v>-2.1358261735630997</v>
      </c>
      <c r="G47" s="35">
        <v>4.6565248950221072E-2</v>
      </c>
      <c r="H47" s="36">
        <v>-1.5843389905782121</v>
      </c>
      <c r="I47" s="35">
        <v>2749.4148515927754</v>
      </c>
      <c r="J47" s="36">
        <v>4142.9346720186477</v>
      </c>
      <c r="K47" s="35">
        <v>-3.0562499999999999</v>
      </c>
      <c r="L47" s="36">
        <v>-4.3574999999999999</v>
      </c>
      <c r="M47" s="35">
        <v>-2.9293749999999998</v>
      </c>
      <c r="N47" s="36">
        <v>-4.3487500000000008</v>
      </c>
      <c r="O47" s="2"/>
      <c r="P47" s="2"/>
      <c r="Q47" s="2"/>
    </row>
    <row r="48" spans="2:17" x14ac:dyDescent="0.2">
      <c r="B48" s="2" t="s">
        <v>129</v>
      </c>
      <c r="C48" s="39">
        <v>14.226001331275938</v>
      </c>
      <c r="D48" s="38">
        <v>-29.231983318443781</v>
      </c>
      <c r="E48" s="39">
        <v>0.85706010153221501</v>
      </c>
      <c r="F48" s="38">
        <v>-1.9238605167162086</v>
      </c>
      <c r="G48" s="39">
        <v>1.0489706322496555</v>
      </c>
      <c r="H48" s="38">
        <v>-1.1973146049686711</v>
      </c>
      <c r="I48" s="39">
        <v>11.289686034856913</v>
      </c>
      <c r="J48" s="38">
        <v>-39.544665626871392</v>
      </c>
      <c r="K48" s="39">
        <v>-6.2500000000000444E-2</v>
      </c>
      <c r="L48" s="38">
        <v>1.5561224489806236E-3</v>
      </c>
      <c r="M48" s="39">
        <v>-5.6250000000002132E-3</v>
      </c>
      <c r="N48" s="42">
        <v>7.3405612244897611E-2</v>
      </c>
      <c r="O48" s="2"/>
      <c r="P48" s="2"/>
      <c r="Q48" s="2"/>
    </row>
    <row r="49" spans="2:17" x14ac:dyDescent="0.2">
      <c r="B49" s="2" t="s">
        <v>130</v>
      </c>
      <c r="C49" s="35">
        <v>8.8898498004417667E-3</v>
      </c>
      <c r="D49" s="36">
        <v>-9.3570599199017442E-3</v>
      </c>
      <c r="E49" s="35">
        <v>-1.651740689522188</v>
      </c>
      <c r="F49" s="36">
        <v>9.0762840798586009</v>
      </c>
      <c r="G49" s="35">
        <v>-1.0464535104519799</v>
      </c>
      <c r="H49" s="36">
        <v>3.0936412523024099</v>
      </c>
      <c r="I49" s="35">
        <v>4.1231446162018435E-3</v>
      </c>
      <c r="J49" s="36">
        <v>-9.4548382513068505E-3</v>
      </c>
      <c r="K49" s="35">
        <v>2.0876826722338357E-2</v>
      </c>
      <c r="L49" s="36">
        <v>-3.5698610095122416E-4</v>
      </c>
      <c r="M49" s="35">
        <v>1.9238991021804921E-3</v>
      </c>
      <c r="N49" s="40">
        <v>-1.6599509081416833E-2</v>
      </c>
      <c r="O49" s="2"/>
      <c r="P49" s="2"/>
      <c r="Q49" s="2"/>
    </row>
    <row r="50" spans="2:17" ht="17" thickBot="1" x14ac:dyDescent="0.25">
      <c r="B50" s="2" t="s">
        <v>131</v>
      </c>
      <c r="C50" s="41">
        <f>C49*100</f>
        <v>0.8889849800441767</v>
      </c>
      <c r="D50" s="26">
        <f>D49*100</f>
        <v>-0.93570599199017446</v>
      </c>
      <c r="E50" s="41">
        <f t="shared" ref="E50:M50" si="4">E49*100</f>
        <v>-165.17406895221879</v>
      </c>
      <c r="F50" s="26">
        <f>F49*100</f>
        <v>907.62840798586012</v>
      </c>
      <c r="G50" s="41">
        <f t="shared" si="4"/>
        <v>-104.64535104519798</v>
      </c>
      <c r="H50" s="26">
        <f>H49*100</f>
        <v>309.36412523024097</v>
      </c>
      <c r="I50" s="41">
        <f t="shared" si="4"/>
        <v>0.41231446162018437</v>
      </c>
      <c r="J50" s="26">
        <f>J49*100</f>
        <v>-0.94548382513068507</v>
      </c>
      <c r="K50" s="41">
        <f t="shared" si="4"/>
        <v>2.0876826722338357</v>
      </c>
      <c r="L50" s="26">
        <f>L49*100</f>
        <v>-3.5698610095122416E-2</v>
      </c>
      <c r="M50" s="41">
        <f t="shared" si="4"/>
        <v>0.19238991021804921</v>
      </c>
      <c r="N50" s="26">
        <f>N49*100</f>
        <v>-1.6599509081416834</v>
      </c>
    </row>
    <row r="54" spans="2:17" x14ac:dyDescent="0.2">
      <c r="B54" s="2">
        <v>6</v>
      </c>
      <c r="C54" s="35">
        <v>25</v>
      </c>
      <c r="D54" s="28">
        <v>50</v>
      </c>
      <c r="E54" s="37">
        <v>25</v>
      </c>
      <c r="F54" s="28">
        <v>50</v>
      </c>
      <c r="G54" s="37">
        <v>25</v>
      </c>
      <c r="H54" s="28">
        <v>50</v>
      </c>
      <c r="I54" s="35">
        <v>25</v>
      </c>
      <c r="J54" s="28">
        <v>50</v>
      </c>
      <c r="K54" s="35">
        <v>25</v>
      </c>
      <c r="L54" s="28">
        <v>50</v>
      </c>
      <c r="M54" s="35">
        <v>25</v>
      </c>
      <c r="N54" s="28">
        <v>50</v>
      </c>
    </row>
    <row r="55" spans="2:17" x14ac:dyDescent="0.2">
      <c r="B55" s="2" t="s">
        <v>138</v>
      </c>
      <c r="C55" s="35" t="s">
        <v>121</v>
      </c>
      <c r="D55" s="26" t="s">
        <v>121</v>
      </c>
      <c r="E55" s="35" t="s">
        <v>122</v>
      </c>
      <c r="F55" s="26" t="s">
        <v>122</v>
      </c>
      <c r="G55" s="35" t="s">
        <v>123</v>
      </c>
      <c r="H55" s="26" t="s">
        <v>123</v>
      </c>
      <c r="I55" s="35" t="s">
        <v>124</v>
      </c>
      <c r="J55" s="30" t="s">
        <v>124</v>
      </c>
      <c r="K55" s="35" t="s">
        <v>125</v>
      </c>
      <c r="L55" s="26" t="s">
        <v>125</v>
      </c>
      <c r="M55" s="35" t="s">
        <v>126</v>
      </c>
      <c r="N55" s="36"/>
    </row>
    <row r="56" spans="2:17" x14ac:dyDescent="0.2">
      <c r="B56" s="2">
        <v>0.2</v>
      </c>
      <c r="C56" s="35">
        <v>1611.1273646425645</v>
      </c>
      <c r="D56" s="36">
        <v>3101.3305877265084</v>
      </c>
      <c r="E56" s="35">
        <v>-0.40437426745235228</v>
      </c>
      <c r="F56" s="36">
        <v>-0.78295899221887155</v>
      </c>
      <c r="G56" s="35">
        <v>-0.70940703856868303</v>
      </c>
      <c r="H56" s="36">
        <v>-1.5319943562192773</v>
      </c>
      <c r="I56" s="35">
        <v>2744.7425653620467</v>
      </c>
      <c r="J56" s="36">
        <v>4165.0064242895623</v>
      </c>
      <c r="K56" s="35">
        <v>-3.0418750000000001</v>
      </c>
      <c r="L56" s="36">
        <v>-4.4021811224489795</v>
      </c>
      <c r="M56" s="35">
        <v>-2.9312500000000008</v>
      </c>
      <c r="N56" s="58">
        <v>-4.3715306122448974</v>
      </c>
      <c r="O56" s="2"/>
      <c r="P56" s="2"/>
      <c r="Q56" s="2"/>
    </row>
    <row r="57" spans="2:17" ht="17" thickBot="1" x14ac:dyDescent="0.25">
      <c r="B57" s="2">
        <v>0.8</v>
      </c>
      <c r="C57" s="35">
        <v>1603.6029535488226</v>
      </c>
      <c r="D57" s="36">
        <v>3117.5503124195652</v>
      </c>
      <c r="E57" s="35">
        <v>0.22366844486709159</v>
      </c>
      <c r="F57" s="36">
        <v>-1.5648328381911192</v>
      </c>
      <c r="G57" s="35">
        <v>-0.2464330957805303</v>
      </c>
      <c r="H57" s="36">
        <v>-0.43936901996847588</v>
      </c>
      <c r="I57" s="35">
        <v>2742.7974517886473</v>
      </c>
      <c r="J57" s="36">
        <v>4160.4075853746035</v>
      </c>
      <c r="K57" s="35">
        <v>-3.0081250000000002</v>
      </c>
      <c r="L57" s="36">
        <v>-4.314375000000001</v>
      </c>
      <c r="M57" s="35">
        <v>-2.9218749999999991</v>
      </c>
      <c r="N57" s="36">
        <v>-4.3993749999999991</v>
      </c>
      <c r="O57" s="2"/>
      <c r="P57" s="2"/>
      <c r="Q57" s="2"/>
    </row>
    <row r="58" spans="2:17" x14ac:dyDescent="0.2">
      <c r="B58" s="48" t="s">
        <v>129</v>
      </c>
      <c r="C58" s="39">
        <v>-7.5244110937419464</v>
      </c>
      <c r="D58" s="38">
        <v>16.219724693056833</v>
      </c>
      <c r="E58" s="39">
        <v>0.62804271231944386</v>
      </c>
      <c r="F58" s="38">
        <v>-0.78187384597224763</v>
      </c>
      <c r="G58" s="39">
        <v>0.46297394278815274</v>
      </c>
      <c r="H58" s="38">
        <v>1.0926253362508014</v>
      </c>
      <c r="I58" s="39">
        <v>-1.9451135733993397</v>
      </c>
      <c r="J58" s="38">
        <v>-4.5988389149588329</v>
      </c>
      <c r="K58" s="39">
        <v>3.3749999999999947E-2</v>
      </c>
      <c r="L58" s="38">
        <v>8.7806122448978563E-2</v>
      </c>
      <c r="M58" s="39">
        <v>9.3750000000016875E-3</v>
      </c>
      <c r="N58" s="42">
        <v>-2.7844387755101785E-2</v>
      </c>
      <c r="O58" s="2"/>
      <c r="P58" s="2"/>
      <c r="Q58" s="2"/>
    </row>
    <row r="59" spans="2:17" x14ac:dyDescent="0.2">
      <c r="B59" s="49" t="s">
        <v>130</v>
      </c>
      <c r="C59" s="35">
        <v>-4.6702770115330198E-3</v>
      </c>
      <c r="D59" s="36">
        <v>5.2299244579878928E-3</v>
      </c>
      <c r="E59" s="35">
        <v>-1.5531223494418982</v>
      </c>
      <c r="F59" s="36">
        <v>0.99861404459568348</v>
      </c>
      <c r="G59" s="35">
        <v>-0.65262101673287631</v>
      </c>
      <c r="H59" s="36">
        <v>-0.71320454400839306</v>
      </c>
      <c r="I59" s="35">
        <v>-7.086688558505189E-4</v>
      </c>
      <c r="J59" s="36">
        <v>-1.1041613016823308E-3</v>
      </c>
      <c r="K59" s="35">
        <v>-1.1095130470515701E-2</v>
      </c>
      <c r="L59" s="36">
        <v>-1.9946049471070173E-2</v>
      </c>
      <c r="M59" s="35">
        <v>-3.1982942430709375E-3</v>
      </c>
      <c r="N59" s="40">
        <v>6.3694825050768546E-3</v>
      </c>
      <c r="O59" s="2"/>
      <c r="P59" s="2"/>
      <c r="Q59" s="2"/>
    </row>
    <row r="60" spans="2:17" ht="17" thickBot="1" x14ac:dyDescent="0.25">
      <c r="B60" s="50" t="s">
        <v>131</v>
      </c>
      <c r="C60" s="41">
        <f>C59*100</f>
        <v>-0.467027701153302</v>
      </c>
      <c r="D60" s="26">
        <f>D59*100</f>
        <v>0.52299244579878923</v>
      </c>
      <c r="E60" s="41">
        <f t="shared" ref="E60:M60" si="5">E59*100</f>
        <v>-155.31223494418981</v>
      </c>
      <c r="F60" s="26">
        <f>F59*100</f>
        <v>99.861404459568348</v>
      </c>
      <c r="G60" s="41">
        <f t="shared" si="5"/>
        <v>-65.262101673287631</v>
      </c>
      <c r="H60" s="26">
        <f>H59*100</f>
        <v>-71.32045440083931</v>
      </c>
      <c r="I60" s="41">
        <f t="shared" si="5"/>
        <v>-7.0866885585051886E-2</v>
      </c>
      <c r="J60" s="26">
        <f>J59*100</f>
        <v>-0.11041613016823308</v>
      </c>
      <c r="K60" s="41">
        <f t="shared" si="5"/>
        <v>-1.1095130470515702</v>
      </c>
      <c r="L60" s="26">
        <f>L59*100</f>
        <v>-1.9946049471070173</v>
      </c>
      <c r="M60" s="41">
        <f t="shared" si="5"/>
        <v>-0.31982942430709377</v>
      </c>
      <c r="N60" s="26">
        <f>N59*100</f>
        <v>0.63694825050768544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</vt:lpstr>
      <vt:lpstr>analysis</vt:lpstr>
      <vt:lpstr>differences25_50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Palomo</dc:creator>
  <cp:lastModifiedBy>Lina Palomo</cp:lastModifiedBy>
  <dcterms:created xsi:type="dcterms:W3CDTF">2023-05-28T09:43:11Z</dcterms:created>
  <dcterms:modified xsi:type="dcterms:W3CDTF">2023-09-24T14:52:26Z</dcterms:modified>
</cp:coreProperties>
</file>