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 checkCompatibility="1"/>
  <mc:AlternateContent xmlns:mc="http://schemas.openxmlformats.org/markup-compatibility/2006">
    <mc:Choice Requires="x15">
      <x15ac:absPath xmlns:x15ac="http://schemas.microsoft.com/office/spreadsheetml/2010/11/ac" url="/Users/Victor/Downloads/"/>
    </mc:Choice>
  </mc:AlternateContent>
  <bookViews>
    <workbookView xWindow="-20" yWindow="480" windowWidth="38400" windowHeight="22520" tabRatio="500"/>
  </bookViews>
  <sheets>
    <sheet name="Ответы на форму (1)" sheetId="1" r:id="rId1"/>
  </sheets>
  <definedNames>
    <definedName name="_xlnm._FilterDatabase" localSheetId="0" hidden="1">'Ответы на форму (1)'!$A$1:$N$21</definedName>
  </definedNames>
  <calcPr calcId="150001" concurrentCalc="0"/>
  <pivotCaches>
    <pivotCache cacheId="13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1" i="1" l="1"/>
  <c r="N6" i="1"/>
  <c r="N7" i="1"/>
  <c r="N15" i="1"/>
  <c r="N2" i="1"/>
  <c r="N3" i="1"/>
  <c r="N16" i="1"/>
  <c r="N17" i="1"/>
  <c r="N8" i="1"/>
  <c r="N9" i="1"/>
  <c r="N10" i="1"/>
  <c r="N11" i="1"/>
  <c r="N12" i="1"/>
  <c r="N19" i="1"/>
  <c r="N18" i="1"/>
  <c r="N13" i="1"/>
  <c r="N4" i="1"/>
  <c r="N14" i="1"/>
  <c r="N5" i="1"/>
  <c r="N20" i="1"/>
  <c r="C24" i="1"/>
  <c r="H24" i="1"/>
  <c r="I24" i="1"/>
</calcChain>
</file>

<file path=xl/sharedStrings.xml><?xml version="1.0" encoding="utf-8"?>
<sst xmlns="http://schemas.openxmlformats.org/spreadsheetml/2006/main" count="195" uniqueCount="81">
  <si>
    <t>Отметка времени</t>
  </si>
  <si>
    <t>Кто это у нас тут?</t>
  </si>
  <si>
    <t>Когда ты родился?</t>
  </si>
  <si>
    <t>Какой фирмы твой телефон?</t>
  </si>
  <si>
    <t>На кого ты больше похож? (по стилю)</t>
  </si>
  <si>
    <t>Как бы ты предпочел провести вечер пятницы? (если вдруг у тебя есть желание тусить)</t>
  </si>
  <si>
    <t>Что тебе нравится из алкоголя?</t>
  </si>
  <si>
    <t>Сколько времени тебе нужно, чтобы привести себя в порядок утром?</t>
  </si>
  <si>
    <t>Насколько часто ты посещаешь салон красоты?</t>
  </si>
  <si>
    <t>Ну-ка не прогадай!!!</t>
  </si>
  <si>
    <t>Знаешь ли ты какой-нибудь иностранный язык помимо английского? Какой?</t>
  </si>
  <si>
    <t>Знаешь ли ты что такое облако? (которое виртуальное)</t>
  </si>
  <si>
    <t>Разбираешься ли ты в функциях своего телефона?</t>
  </si>
  <si>
    <t>Какая разница?))))</t>
  </si>
  <si>
    <t>Ни один из перечисленных</t>
  </si>
  <si>
    <t xml:space="preserve">ЛЕра </t>
  </si>
  <si>
    <t>Алес</t>
  </si>
  <si>
    <t>Apple</t>
  </si>
  <si>
    <t>Этот самец – это я</t>
  </si>
  <si>
    <t>Кино</t>
  </si>
  <si>
    <t>Вино/Шампанское</t>
  </si>
  <si>
    <t>МАК ЛЮБИМЫЙ РОДНЕНЬКИЙ</t>
  </si>
  <si>
    <t>Нет</t>
  </si>
  <si>
    <t>Да</t>
  </si>
  <si>
    <t>Умею делать селфи, сложные задачи оставляю для Siri</t>
  </si>
  <si>
    <t>Анна Бабина</t>
  </si>
  <si>
    <t>Вот эта чика</t>
  </si>
  <si>
    <t>Gipsy/ICON</t>
  </si>
  <si>
    <t>Вино/Шампанское, Водка</t>
  </si>
  <si>
    <t>Конечно!!! Зачем покупать телефон если не умеешь им пользоваться?? Ради понтов???</t>
  </si>
  <si>
    <t>Аня</t>
  </si>
  <si>
    <t>Шоколадница</t>
  </si>
  <si>
    <t>Немецкий, испанский</t>
  </si>
  <si>
    <t>Вардан</t>
  </si>
  <si>
    <t>Пивас с пацанами</t>
  </si>
  <si>
    <t xml:space="preserve">Армянский </t>
  </si>
  <si>
    <t>ОБЛАКАААААА БЕЛОГРИВЫЕ ЛОШААААДКИИИИИ</t>
  </si>
  <si>
    <t>Вера</t>
  </si>
  <si>
    <t>Не пью!</t>
  </si>
  <si>
    <t xml:space="preserve">Не знаю </t>
  </si>
  <si>
    <t xml:space="preserve">Даша </t>
  </si>
  <si>
    <t>Я предпочитаю стиль модного бомжа</t>
  </si>
  <si>
    <t>УРЮК</t>
  </si>
  <si>
    <t>испанский</t>
  </si>
  <si>
    <t>ето я</t>
  </si>
  <si>
    <t>Вино/Шампанское, Водка, КРИК</t>
  </si>
  <si>
    <t xml:space="preserve">френчик </t>
  </si>
  <si>
    <t>Катя М</t>
  </si>
  <si>
    <t>КРИК</t>
  </si>
  <si>
    <t>французский</t>
  </si>
  <si>
    <t>Ксеня</t>
  </si>
  <si>
    <t>марияяя</t>
  </si>
  <si>
    <t xml:space="preserve">ИСПАНСКИЙ )))))))))))) </t>
  </si>
  <si>
    <t>Настя</t>
  </si>
  <si>
    <t>Французский</t>
  </si>
  <si>
    <t>Опрето</t>
  </si>
  <si>
    <t xml:space="preserve">Родной любимый </t>
  </si>
  <si>
    <t>Софа</t>
  </si>
  <si>
    <t>Ресторан</t>
  </si>
  <si>
    <t>Испанский,пока учу</t>
  </si>
  <si>
    <t xml:space="preserve">Шалаева Анастасия </t>
  </si>
  <si>
    <t>нет</t>
  </si>
  <si>
    <t>Я</t>
  </si>
  <si>
    <t>Турецкий</t>
  </si>
  <si>
    <t>Гоша</t>
  </si>
  <si>
    <t>Samsung</t>
  </si>
  <si>
    <t>Водка, Не пью!</t>
  </si>
  <si>
    <t>Купоны в БК</t>
  </si>
  <si>
    <t>русский!!!</t>
  </si>
  <si>
    <t>Котик</t>
  </si>
  <si>
    <t>Матерный</t>
  </si>
  <si>
    <t>Это я,дада</t>
  </si>
  <si>
    <t>Водка</t>
  </si>
  <si>
    <t>Паскаль</t>
  </si>
  <si>
    <t>Названия строк</t>
  </si>
  <si>
    <t>Общий итог</t>
  </si>
  <si>
    <t>Количество из Отметка времени</t>
  </si>
  <si>
    <t>Среднее</t>
  </si>
  <si>
    <t>Минимум</t>
  </si>
  <si>
    <t>Максимум</t>
  </si>
  <si>
    <t>Посещают салон чаще 2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</si>
</sst>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46" fontId="0" fillId="0" borderId="0" xfId="0" applyNumberFormat="1" applyFont="1" applyAlignment="1"/>
    <xf numFmtId="14" fontId="0" fillId="0" borderId="0" xfId="0" applyNumberFormat="1" applyFont="1" applyAlignment="1"/>
    <xf numFmtId="0" fontId="2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wrapText="1"/>
    </xf>
    <xf numFmtId="46" fontId="1" fillId="0" borderId="0" xfId="0" applyNumberFormat="1" applyFont="1" applyAlignment="1">
      <alignment wrapText="1"/>
    </xf>
    <xf numFmtId="0" fontId="0" fillId="0" borderId="0" xfId="0" applyFont="1" applyAlignment="1">
      <alignment wrapText="1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Какие телефоны у респондентов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'Ответы на форму (1)'!$A$29:$A$31</c:f>
              <c:strCache>
                <c:ptCount val="3"/>
                <c:pt idx="0">
                  <c:v>Ни один из перечисленных</c:v>
                </c:pt>
                <c:pt idx="1">
                  <c:v>Apple</c:v>
                </c:pt>
                <c:pt idx="2">
                  <c:v>Samsung</c:v>
                </c:pt>
              </c:strCache>
            </c:strRef>
          </c:cat>
          <c:val>
            <c:numRef>
              <c:f>'Ответы на форму (1)'!$B$29:$B$31</c:f>
              <c:numCache>
                <c:formatCode>General</c:formatCode>
                <c:ptCount val="3"/>
                <c:pt idx="0">
                  <c:v>2.0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ru-RU"/>
              <a:t>Рестораны, посещаемые респондентами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'Ответы на форму (1)'!$F$30:$F$33</c:f>
              <c:strCache>
                <c:ptCount val="4"/>
                <c:pt idx="0">
                  <c:v>Купоны в БК</c:v>
                </c:pt>
                <c:pt idx="1">
                  <c:v>МАК ЛЮБИМЫЙ РОДНЕНЬКИЙ</c:v>
                </c:pt>
                <c:pt idx="2">
                  <c:v>УРЮК</c:v>
                </c:pt>
                <c:pt idx="3">
                  <c:v>Шоколадница</c:v>
                </c:pt>
              </c:strCache>
            </c:strRef>
          </c:cat>
          <c:val>
            <c:numRef>
              <c:f>'Ответы на форму (1)'!$G$30:$G$33</c:f>
              <c:numCache>
                <c:formatCode>General</c:formatCode>
                <c:ptCount val="4"/>
                <c:pt idx="0">
                  <c:v>1.0</c:v>
                </c:pt>
                <c:pt idx="1">
                  <c:v>9.0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-2058618032"/>
        <c:axId val="-2000361312"/>
      </c:barChart>
      <c:catAx>
        <c:axId val="-20586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00361312"/>
        <c:crosses val="autoZero"/>
        <c:auto val="1"/>
        <c:lblAlgn val="ctr"/>
        <c:lblOffset val="100"/>
        <c:noMultiLvlLbl val="0"/>
      </c:catAx>
      <c:valAx>
        <c:axId val="-2000361312"/>
        <c:scaling>
          <c:orientation val="minMax"/>
        </c:scaling>
        <c:delete val="1"/>
        <c:axPos val="l"/>
        <c:majorTickMark val="none"/>
        <c:minorTickMark val="none"/>
        <c:tickLblPos val="nextTo"/>
        <c:crossAx val="-205861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76200</xdr:rowOff>
    </xdr:from>
    <xdr:to>
      <xdr:col>5</xdr:col>
      <xdr:colOff>673100</xdr:colOff>
      <xdr:row>56</xdr:row>
      <xdr:rowOff>165100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1555750</xdr:colOff>
      <xdr:row>34</xdr:row>
      <xdr:rowOff>177800</xdr:rowOff>
    </xdr:from>
    <xdr:to>
      <xdr:col>10</xdr:col>
      <xdr:colOff>990600</xdr:colOff>
      <xdr:row>56</xdr:row>
      <xdr:rowOff>139700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ctor Pilipchuk" refreshedDate="43156.826773263892" createdVersion="4" refreshedVersion="4" minRefreshableVersion="3" recordCount="20">
  <cacheSource type="worksheet">
    <worksheetSource ref="A1:M21" sheet="Ответы на форму (1)"/>
  </cacheSource>
  <cacheFields count="13">
    <cacheField name="Отметка времени" numFmtId="164">
      <sharedItems containsSemiMixedTypes="0" containsNonDate="0" containsDate="1" containsString="0" minDate="2018-02-18T21:09:43" maxDate="2018-02-23T11:52:24" count="20">
        <d v="2018-02-18T23:28:55"/>
        <d v="2018-02-23T11:52:24"/>
        <d v="2018-02-19T00:04:33"/>
        <d v="2018-02-18T22:04:21"/>
        <d v="2018-02-23T11:41:54"/>
        <d v="2018-02-18T22:43:13"/>
        <d v="2018-02-23T11:27:34"/>
        <d v="2018-02-19T01:03:08"/>
        <d v="2018-02-18T21:09:43"/>
        <d v="2018-02-23T11:35:14"/>
        <d v="2018-02-18T21:17:57"/>
        <d v="2018-02-18T21:49:12"/>
        <d v="2018-02-23T11:45:53"/>
        <d v="2018-02-18T22:01:15"/>
        <d v="2018-02-18T21:43:15"/>
        <d v="2018-02-23T11:23:32"/>
        <d v="2018-02-18T22:38:31"/>
        <d v="2018-02-23T11:50:06"/>
        <d v="2018-02-18T21:09:49"/>
        <d v="2018-02-18T21:16:20"/>
      </sharedItems>
    </cacheField>
    <cacheField name="Кто это у нас тут?" numFmtId="0">
      <sharedItems/>
    </cacheField>
    <cacheField name="Когда ты родился?" numFmtId="14">
      <sharedItems containsSemiMixedTypes="0" containsNonDate="0" containsDate="1" containsString="0" minDate="1989-01-23T00:00:00" maxDate="2018-09-08T00:00:00"/>
    </cacheField>
    <cacheField name="Какой фирмы твой телефон?" numFmtId="0">
      <sharedItems count="3">
        <s v="Ни один из перечисленных"/>
        <s v="Apple"/>
        <s v="Samsung"/>
      </sharedItems>
    </cacheField>
    <cacheField name="На кого ты больше похож? (по стилю)" numFmtId="0">
      <sharedItems containsBlank="1"/>
    </cacheField>
    <cacheField name="Как бы ты предпочел провести вечер пятницы? (если вдруг у тебя есть желание тусить)" numFmtId="0">
      <sharedItems containsBlank="1"/>
    </cacheField>
    <cacheField name="Что тебе нравится из алкоголя?" numFmtId="0">
      <sharedItems containsBlank="1"/>
    </cacheField>
    <cacheField name="Сколько времени тебе нужно, чтобы привести себя в порядок утром?" numFmtId="0">
      <sharedItems containsNonDate="0" containsDate="1" containsString="0" containsBlank="1" minDate="1899-12-30T00:01:00" maxDate="1899-12-30T02:00:00"/>
    </cacheField>
    <cacheField name="Насколько часто ты посещаешь салон красоты?" numFmtId="0">
      <sharedItems containsString="0" containsBlank="1" containsNumber="1" containsInteger="1" minValue="1" maxValue="5" count="5">
        <m/>
        <n v="3"/>
        <n v="4"/>
        <n v="1"/>
        <n v="5"/>
      </sharedItems>
    </cacheField>
    <cacheField name="Ну-ка не прогадай!!!" numFmtId="0">
      <sharedItems containsBlank="1" count="5">
        <m/>
        <s v="МАК ЛЮБИМЫЙ РОДНЕНЬКИЙ"/>
        <s v="Шоколадница"/>
        <s v="УРЮК"/>
        <s v="Купоны в БК"/>
      </sharedItems>
    </cacheField>
    <cacheField name="Знаешь ли ты какой-нибудь иностранный язык помимо английского? Какой?" numFmtId="0">
      <sharedItems containsBlank="1"/>
    </cacheField>
    <cacheField name="Знаешь ли ты что такое облако? (которое виртуальное)" numFmtId="0">
      <sharedItems containsBlank="1"/>
    </cacheField>
    <cacheField name="Разбираешься ли ты в функциях своего телефона?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s v="Какая разница?))))"/>
    <d v="2018-02-14T00:00:00"/>
    <x v="0"/>
    <m/>
    <m/>
    <m/>
    <m/>
    <x v="0"/>
    <x v="0"/>
    <m/>
    <m/>
    <m/>
  </r>
  <r>
    <x v="1"/>
    <s v="ЛЕра "/>
    <d v="1997-09-03T00:00:00"/>
    <x v="0"/>
    <m/>
    <m/>
    <m/>
    <m/>
    <x v="0"/>
    <x v="0"/>
    <m/>
    <m/>
    <m/>
  </r>
  <r>
    <x v="2"/>
    <s v="Алес"/>
    <d v="1998-06-30T00:00:00"/>
    <x v="1"/>
    <s v="Этот самец – это я"/>
    <s v="Кино"/>
    <s v="Вино/Шампанское"/>
    <d v="1899-12-30T00:30:00"/>
    <x v="1"/>
    <x v="1"/>
    <s v="Нет"/>
    <s v="Да"/>
    <s v="Умею делать селфи, сложные задачи оставляю для Siri"/>
  </r>
  <r>
    <x v="3"/>
    <s v="Анна Бабина"/>
    <d v="1999-09-25T00:00:00"/>
    <x v="1"/>
    <s v="Вот эта чика"/>
    <s v="Gipsy/ICON"/>
    <s v="Вино/Шампанское, Водка"/>
    <d v="1899-12-30T01:00:00"/>
    <x v="1"/>
    <x v="1"/>
    <s v="Нет"/>
    <s v="Да"/>
    <s v="Конечно!!! Зачем покупать телефон если не умеешь им пользоваться?? Ради понтов???"/>
  </r>
  <r>
    <x v="4"/>
    <s v="Аня"/>
    <d v="1999-05-17T00:00:00"/>
    <x v="1"/>
    <s v="Вот эта чика"/>
    <s v="Gipsy/ICON"/>
    <s v="Вино/Шампанское"/>
    <d v="1899-12-30T02:00:00"/>
    <x v="2"/>
    <x v="2"/>
    <s v="Немецкий, испанский"/>
    <s v="Да"/>
    <s v="Конечно!!! Зачем покупать телефон если не умеешь им пользоваться?? Ради понтов???"/>
  </r>
  <r>
    <x v="5"/>
    <s v="Вардан"/>
    <d v="1999-07-14T00:00:00"/>
    <x v="1"/>
    <s v="Этот самец – это я"/>
    <s v="Пивас с пацанами"/>
    <s v="Вино/Шампанское"/>
    <d v="1899-12-30T00:30:00"/>
    <x v="3"/>
    <x v="1"/>
    <s v="Армянский "/>
    <s v="ОБЛАКАААААА БЕЛОГРИВЫЕ ЛОШААААДКИИИИИ"/>
    <s v="Конечно!!! Зачем покупать телефон если не умеешь им пользоваться?? Ради понтов???"/>
  </r>
  <r>
    <x v="6"/>
    <s v="Вера"/>
    <d v="2005-07-24T00:00:00"/>
    <x v="1"/>
    <s v="Вот эта чика"/>
    <s v="Кино"/>
    <s v="Не пью!"/>
    <d v="1899-12-30T00:05:59"/>
    <x v="3"/>
    <x v="1"/>
    <s v="Не знаю "/>
    <s v="Да"/>
    <s v="Умею делать селфи, сложные задачи оставляю для Siri"/>
  </r>
  <r>
    <x v="7"/>
    <s v="Даша "/>
    <d v="1997-04-04T00:00:00"/>
    <x v="1"/>
    <s v="Я предпочитаю стиль модного бомжа"/>
    <s v="Gipsy/ICON"/>
    <s v="Вино/Шампанское"/>
    <d v="1899-12-30T00:40:00"/>
    <x v="2"/>
    <x v="3"/>
    <s v="испанский"/>
    <s v="Да"/>
    <s v="Конечно!!! Зачем покупать телефон если не умеешь им пользоваться?? Ради понтов???"/>
  </r>
  <r>
    <x v="8"/>
    <s v="ето я"/>
    <d v="2018-09-07T00:00:00"/>
    <x v="1"/>
    <s v="Этот самец – это я"/>
    <s v="Пивас с пацанами"/>
    <s v="Вино/Шампанское, Водка, КРИК"/>
    <d v="1899-12-30T01:00:00"/>
    <x v="2"/>
    <x v="3"/>
    <s v="френчик "/>
    <s v="Да"/>
    <s v="Умею делать селфи, сложные задачи оставляю для Siri"/>
  </r>
  <r>
    <x v="9"/>
    <s v="Катя М"/>
    <d v="1999-06-24T00:00:00"/>
    <x v="1"/>
    <s v="Я предпочитаю стиль модного бомжа"/>
    <s v="Кино"/>
    <s v="КРИК"/>
    <d v="1899-12-30T01:00:00"/>
    <x v="1"/>
    <x v="3"/>
    <s v="французский"/>
    <s v="Да"/>
    <s v="Умею делать селфи, сложные задачи оставляю для Siri"/>
  </r>
  <r>
    <x v="10"/>
    <s v="Ксеня"/>
    <d v="2018-07-01T00:00:00"/>
    <x v="1"/>
    <s v="Вот эта чика"/>
    <s v="Gipsy/ICON"/>
    <s v="Вино/Шампанское"/>
    <d v="1899-12-30T01:00:00"/>
    <x v="1"/>
    <x v="2"/>
    <m/>
    <s v="Да"/>
    <s v="Умею делать селфи, сложные задачи оставляю для Siri"/>
  </r>
  <r>
    <x v="11"/>
    <s v="марияяя"/>
    <d v="2000-01-23T00:00:00"/>
    <x v="1"/>
    <s v="Я предпочитаю стиль модного бомжа"/>
    <s v="Пивас с пацанами"/>
    <s v="КРИК"/>
    <d v="1899-12-30T01:30:00"/>
    <x v="1"/>
    <x v="1"/>
    <s v="ИСПАНСКИЙ )))))))))))) "/>
    <s v="Да"/>
    <s v="Умею делать селфи, сложные задачи оставляю для Siri"/>
  </r>
  <r>
    <x v="12"/>
    <s v="Настя"/>
    <d v="1989-01-23T00:00:00"/>
    <x v="1"/>
    <s v="Вот эта чика"/>
    <s v="Кино"/>
    <s v="Вино/Шампанское"/>
    <d v="1899-12-30T00:20:00"/>
    <x v="1"/>
    <x v="2"/>
    <s v="французский"/>
    <s v="Да"/>
    <s v="Конечно!!! Зачем покупать телефон если не умеешь им пользоваться?? Ради понтов???"/>
  </r>
  <r>
    <x v="13"/>
    <s v="Опрето"/>
    <d v="1999-04-05T00:00:00"/>
    <x v="1"/>
    <s v="Этот самец – это я"/>
    <s v="Кино"/>
    <s v="Вино/Шампанское"/>
    <d v="1899-12-30T00:20:00"/>
    <x v="1"/>
    <x v="3"/>
    <s v="Родной любимый "/>
    <s v="Да"/>
    <s v="Умею делать селфи, сложные задачи оставляю для Siri"/>
  </r>
  <r>
    <x v="14"/>
    <s v="Софа"/>
    <d v="1999-09-26T00:00:00"/>
    <x v="1"/>
    <s v="Вот эта чика"/>
    <s v="Ресторан"/>
    <s v="Вино/Шампанское"/>
    <d v="1899-12-30T00:01:00"/>
    <x v="4"/>
    <x v="1"/>
    <s v="Испанский,пока учу"/>
    <s v="Да"/>
    <s v="Конечно!!! Зачем покупать телефон если не умеешь им пользоваться?? Ради понтов???"/>
  </r>
  <r>
    <x v="15"/>
    <s v="Шалаева Анастасия "/>
    <d v="1999-02-19T00:00:00"/>
    <x v="1"/>
    <s v="Вот эта чика"/>
    <s v="Gipsy/ICON"/>
    <s v="Вино/Шампанское"/>
    <d v="1899-12-30T01:20:00"/>
    <x v="2"/>
    <x v="1"/>
    <s v="Нет"/>
    <s v="Да"/>
    <s v="Умею делать селфи, сложные задачи оставляю для Siri"/>
  </r>
  <r>
    <x v="16"/>
    <s v="Я"/>
    <d v="2018-04-18T00:00:00"/>
    <x v="1"/>
    <s v="Этот самец – это я"/>
    <s v="Gipsy/ICON"/>
    <s v="Вино/Шампанское"/>
    <d v="1899-12-30T00:10:00"/>
    <x v="1"/>
    <x v="2"/>
    <s v="Турецкий"/>
    <s v="Да"/>
    <s v="Конечно!!! Зачем покупать телефон если не умеешь им пользоваться?? Ради понтов???"/>
  </r>
  <r>
    <x v="17"/>
    <s v="Гоша"/>
    <d v="2000-03-04T00:00:00"/>
    <x v="2"/>
    <s v="Этот самец – это я"/>
    <s v="Пивас с пацанами"/>
    <s v="Водка, Не пью!"/>
    <d v="1899-12-30T00:15:00"/>
    <x v="3"/>
    <x v="4"/>
    <s v="русский!!!"/>
    <s v="ОБЛАКАААААА БЕЛОГРИВЫЕ ЛОШААААДКИИИИИ"/>
    <s v="Конечно!!! Зачем покупать телефон если не умеешь им пользоваться?? Ради понтов???"/>
  </r>
  <r>
    <x v="18"/>
    <s v="Котик"/>
    <d v="2016-08-14T00:00:00"/>
    <x v="2"/>
    <s v="Этот самец – это я"/>
    <s v="Пивас с пацанами"/>
    <s v="Не пью!"/>
    <d v="1899-12-30T00:25:00"/>
    <x v="1"/>
    <x v="1"/>
    <s v="Матерный"/>
    <s v="ОБЛАКАААААА БЕЛОГРИВЫЕ ЛОШААААДКИИИИИ"/>
    <s v="Конечно!!! Зачем покупать телефон если не умеешь им пользоваться?? Ради понтов???"/>
  </r>
  <r>
    <x v="19"/>
    <s v="Это я,дада"/>
    <d v="1999-07-08T00:00:00"/>
    <x v="2"/>
    <s v="Этот самец – это я"/>
    <s v="Кино"/>
    <s v="Водка"/>
    <d v="1899-12-30T00:15:00"/>
    <x v="3"/>
    <x v="1"/>
    <s v="Паскаль"/>
    <s v="Да"/>
    <s v="Конечно!!! Зачем покупать телефон если не умеешь им пользоваться?? Ради понтов???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F29:G34" firstHeaderRow="1" firstDataRow="1" firstDataCol="1"/>
  <pivotFields count="13">
    <pivotField dataField="1" numFmtId="164"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1"/>
        <item x="3"/>
        <item x="2"/>
        <item h="1" x="0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из Отметка времени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" cacheId="1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28:B32" firstHeaderRow="1" firstDataRow="1" firstDataCol="1"/>
  <pivotFields count="13">
    <pivotField dataField="1" numFmtId="164" showAll="0"/>
    <pivotField showAll="0"/>
    <pivotField numFmtId="14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Количество из Отметка времени" fld="0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34"/>
  <sheetViews>
    <sheetView tabSelected="1" workbookViewId="0">
      <selection activeCell="J32" sqref="J32"/>
    </sheetView>
  </sheetViews>
  <sheetFormatPr baseColWidth="10" defaultColWidth="14.5" defaultRowHeight="15.75" customHeight="1" x14ac:dyDescent="0.15"/>
  <cols>
    <col min="1" max="1" width="16.6640625" customWidth="1"/>
    <col min="2" max="2" width="13" customWidth="1"/>
    <col min="3" max="3" width="12.5" customWidth="1"/>
    <col min="4" max="4" width="13.1640625" customWidth="1"/>
    <col min="5" max="5" width="17.6640625" customWidth="1"/>
    <col min="6" max="6" width="23" customWidth="1"/>
    <col min="7" max="8" width="18" customWidth="1"/>
    <col min="9" max="9" width="15.83203125" customWidth="1"/>
    <col min="10" max="10" width="28.33203125" customWidth="1"/>
    <col min="11" max="11" width="21.83203125" customWidth="1"/>
    <col min="12" max="13" width="31" customWidth="1"/>
    <col min="14" max="14" width="18.33203125" customWidth="1"/>
    <col min="15" max="15" width="21.5" customWidth="1"/>
  </cols>
  <sheetData>
    <row r="1" spans="1:14" s="6" customFormat="1" ht="52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80</v>
      </c>
    </row>
    <row r="2" spans="1:14" s="11" customFormat="1" ht="39" x14ac:dyDescent="0.15">
      <c r="A2" s="7">
        <v>43149.946673530096</v>
      </c>
      <c r="B2" s="8" t="s">
        <v>33</v>
      </c>
      <c r="C2" s="9">
        <v>36355</v>
      </c>
      <c r="D2" s="8" t="s">
        <v>17</v>
      </c>
      <c r="E2" s="8" t="s">
        <v>18</v>
      </c>
      <c r="F2" s="8" t="s">
        <v>34</v>
      </c>
      <c r="G2" s="8" t="s">
        <v>20</v>
      </c>
      <c r="H2" s="10">
        <v>2.0833333335758653E-2</v>
      </c>
      <c r="I2" s="8">
        <v>1</v>
      </c>
      <c r="J2" s="8" t="s">
        <v>21</v>
      </c>
      <c r="K2" s="8" t="s">
        <v>35</v>
      </c>
      <c r="L2" s="8" t="s">
        <v>36</v>
      </c>
      <c r="M2" s="8" t="s">
        <v>29</v>
      </c>
      <c r="N2" s="11" t="str">
        <f>IF(I2&gt;2,"посещают чаще 2 раз","редко посещают")</f>
        <v>редко посещают</v>
      </c>
    </row>
    <row r="3" spans="1:14" s="11" customFormat="1" ht="26" x14ac:dyDescent="0.15">
      <c r="A3" s="7">
        <v>43154.477473668987</v>
      </c>
      <c r="B3" s="8" t="s">
        <v>37</v>
      </c>
      <c r="C3" s="9">
        <v>38557</v>
      </c>
      <c r="D3" s="8" t="s">
        <v>17</v>
      </c>
      <c r="E3" s="8" t="s">
        <v>26</v>
      </c>
      <c r="F3" s="8" t="s">
        <v>19</v>
      </c>
      <c r="G3" s="8" t="s">
        <v>38</v>
      </c>
      <c r="H3" s="10">
        <v>4.1550925961928442E-3</v>
      </c>
      <c r="I3" s="8">
        <v>1</v>
      </c>
      <c r="J3" s="8" t="s">
        <v>21</v>
      </c>
      <c r="K3" s="8" t="s">
        <v>39</v>
      </c>
      <c r="L3" s="8" t="s">
        <v>23</v>
      </c>
      <c r="M3" s="8" t="s">
        <v>24</v>
      </c>
      <c r="N3" s="11" t="str">
        <f>IF(I3&gt;2,"посещают чаще 2 раз","редко посещают")</f>
        <v>редко посещают</v>
      </c>
    </row>
    <row r="4" spans="1:14" s="11" customFormat="1" ht="39" x14ac:dyDescent="0.15">
      <c r="A4" s="7">
        <v>43154.493120150466</v>
      </c>
      <c r="B4" s="8" t="s">
        <v>64</v>
      </c>
      <c r="C4" s="9">
        <v>36589</v>
      </c>
      <c r="D4" s="8" t="s">
        <v>65</v>
      </c>
      <c r="E4" s="8" t="s">
        <v>18</v>
      </c>
      <c r="F4" s="8" t="s">
        <v>34</v>
      </c>
      <c r="G4" s="8" t="s">
        <v>66</v>
      </c>
      <c r="H4" s="10">
        <v>1.0416666664241347E-2</v>
      </c>
      <c r="I4" s="8">
        <v>1</v>
      </c>
      <c r="J4" s="8" t="s">
        <v>67</v>
      </c>
      <c r="K4" s="8" t="s">
        <v>68</v>
      </c>
      <c r="L4" s="8" t="s">
        <v>36</v>
      </c>
      <c r="M4" s="8" t="s">
        <v>29</v>
      </c>
      <c r="N4" s="11" t="str">
        <f>IF(I4&gt;2,"посещают чаще 2 раз","редко посещают")</f>
        <v>редко посещают</v>
      </c>
    </row>
    <row r="5" spans="1:14" s="11" customFormat="1" ht="26" x14ac:dyDescent="0.15">
      <c r="A5" s="7">
        <v>43149.886345023144</v>
      </c>
      <c r="B5" s="8" t="s">
        <v>71</v>
      </c>
      <c r="C5" s="9">
        <v>36349</v>
      </c>
      <c r="D5" s="8" t="s">
        <v>65</v>
      </c>
      <c r="E5" s="8" t="s">
        <v>18</v>
      </c>
      <c r="F5" s="8" t="s">
        <v>19</v>
      </c>
      <c r="G5" s="8" t="s">
        <v>72</v>
      </c>
      <c r="H5" s="10">
        <v>1.0416666664241347E-2</v>
      </c>
      <c r="I5" s="8">
        <v>1</v>
      </c>
      <c r="J5" s="8" t="s">
        <v>21</v>
      </c>
      <c r="K5" s="8" t="s">
        <v>73</v>
      </c>
      <c r="L5" s="8" t="s">
        <v>23</v>
      </c>
      <c r="M5" s="8" t="s">
        <v>29</v>
      </c>
      <c r="N5" s="11" t="str">
        <f>IF(I5&gt;2,"посещают чаще 2 раз","редко посещают")</f>
        <v>редко посещают</v>
      </c>
    </row>
    <row r="6" spans="1:14" s="11" customFormat="1" ht="26" x14ac:dyDescent="0.15">
      <c r="A6" s="7">
        <v>43150.003153993057</v>
      </c>
      <c r="B6" s="8" t="s">
        <v>16</v>
      </c>
      <c r="C6" s="9">
        <v>35976</v>
      </c>
      <c r="D6" s="8" t="s">
        <v>17</v>
      </c>
      <c r="E6" s="8" t="s">
        <v>18</v>
      </c>
      <c r="F6" s="8" t="s">
        <v>19</v>
      </c>
      <c r="G6" s="8" t="s">
        <v>20</v>
      </c>
      <c r="H6" s="10">
        <v>2.0833333335758653E-2</v>
      </c>
      <c r="I6" s="8">
        <v>3</v>
      </c>
      <c r="J6" s="8" t="s">
        <v>21</v>
      </c>
      <c r="K6" s="8" t="s">
        <v>22</v>
      </c>
      <c r="L6" s="8" t="s">
        <v>23</v>
      </c>
      <c r="M6" s="8" t="s">
        <v>24</v>
      </c>
      <c r="N6" s="11" t="str">
        <f>IF(I6&gt;2,"посещают чаще 2 раз","редко посещают")</f>
        <v>посещают чаще 2 раз</v>
      </c>
    </row>
    <row r="7" spans="1:14" s="11" customFormat="1" ht="26" x14ac:dyDescent="0.15">
      <c r="A7" s="7">
        <v>43149.9196912037</v>
      </c>
      <c r="B7" s="8" t="s">
        <v>25</v>
      </c>
      <c r="C7" s="9">
        <v>36428</v>
      </c>
      <c r="D7" s="8" t="s">
        <v>17</v>
      </c>
      <c r="E7" s="8" t="s">
        <v>26</v>
      </c>
      <c r="F7" s="8" t="s">
        <v>27</v>
      </c>
      <c r="G7" s="8" t="s">
        <v>28</v>
      </c>
      <c r="H7" s="10">
        <v>4.1666666664241347E-2</v>
      </c>
      <c r="I7" s="8">
        <v>3</v>
      </c>
      <c r="J7" s="8" t="s">
        <v>21</v>
      </c>
      <c r="K7" s="8" t="s">
        <v>22</v>
      </c>
      <c r="L7" s="8" t="s">
        <v>23</v>
      </c>
      <c r="M7" s="8" t="s">
        <v>29</v>
      </c>
      <c r="N7" s="11" t="str">
        <f>IF(I7&gt;2,"посещают чаще 2 раз","редко посещают")</f>
        <v>посещают чаще 2 раз</v>
      </c>
    </row>
    <row r="8" spans="1:14" s="11" customFormat="1" ht="26" x14ac:dyDescent="0.15">
      <c r="A8" s="7">
        <v>43154.482800428239</v>
      </c>
      <c r="B8" s="8" t="s">
        <v>47</v>
      </c>
      <c r="C8" s="9">
        <v>36335</v>
      </c>
      <c r="D8" s="8" t="s">
        <v>17</v>
      </c>
      <c r="E8" s="8" t="s">
        <v>41</v>
      </c>
      <c r="F8" s="8" t="s">
        <v>19</v>
      </c>
      <c r="G8" s="8" t="s">
        <v>48</v>
      </c>
      <c r="H8" s="10">
        <v>4.1666666664241347E-2</v>
      </c>
      <c r="I8" s="8">
        <v>3</v>
      </c>
      <c r="J8" s="8" t="s">
        <v>42</v>
      </c>
      <c r="K8" s="8" t="s">
        <v>49</v>
      </c>
      <c r="L8" s="8" t="s">
        <v>23</v>
      </c>
      <c r="M8" s="8" t="s">
        <v>24</v>
      </c>
      <c r="N8" s="11" t="str">
        <f>IF(I8&gt;2,"посещают чаще 2 раз","редко посещают")</f>
        <v>посещают чаще 2 раз</v>
      </c>
    </row>
    <row r="9" spans="1:14" s="11" customFormat="1" ht="13" x14ac:dyDescent="0.15">
      <c r="A9" s="7">
        <v>43149.887466122687</v>
      </c>
      <c r="B9" s="8" t="s">
        <v>50</v>
      </c>
      <c r="C9" s="9">
        <v>43282</v>
      </c>
      <c r="D9" s="8" t="s">
        <v>17</v>
      </c>
      <c r="E9" s="8" t="s">
        <v>26</v>
      </c>
      <c r="F9" s="8" t="s">
        <v>27</v>
      </c>
      <c r="G9" s="8" t="s">
        <v>20</v>
      </c>
      <c r="H9" s="10">
        <v>4.1666666664241347E-2</v>
      </c>
      <c r="I9" s="8">
        <v>3</v>
      </c>
      <c r="J9" s="8" t="s">
        <v>31</v>
      </c>
      <c r="L9" s="8" t="s">
        <v>23</v>
      </c>
      <c r="M9" s="8" t="s">
        <v>24</v>
      </c>
      <c r="N9" s="11" t="str">
        <f>IF(I9&gt;2,"посещают чаще 2 раз","редко посещают")</f>
        <v>посещают чаще 2 раз</v>
      </c>
    </row>
    <row r="10" spans="1:14" s="11" customFormat="1" ht="26" x14ac:dyDescent="0.15">
      <c r="A10" s="7">
        <v>43149.909165462959</v>
      </c>
      <c r="B10" s="8" t="s">
        <v>51</v>
      </c>
      <c r="C10" s="9">
        <v>36548</v>
      </c>
      <c r="D10" s="8" t="s">
        <v>17</v>
      </c>
      <c r="E10" s="8" t="s">
        <v>41</v>
      </c>
      <c r="F10" s="8" t="s">
        <v>34</v>
      </c>
      <c r="G10" s="8" t="s">
        <v>48</v>
      </c>
      <c r="H10" s="10">
        <v>6.25E-2</v>
      </c>
      <c r="I10" s="8">
        <v>3</v>
      </c>
      <c r="J10" s="8" t="s">
        <v>21</v>
      </c>
      <c r="K10" s="8" t="s">
        <v>52</v>
      </c>
      <c r="L10" s="8" t="s">
        <v>23</v>
      </c>
      <c r="M10" s="8" t="s">
        <v>24</v>
      </c>
      <c r="N10" s="11" t="str">
        <f>IF(I10&gt;2,"посещают чаще 2 раз","редко посещают")</f>
        <v>посещают чаще 2 раз</v>
      </c>
    </row>
    <row r="11" spans="1:14" s="11" customFormat="1" ht="13" x14ac:dyDescent="0.15">
      <c r="A11" s="7">
        <v>43154.490201076391</v>
      </c>
      <c r="B11" s="8" t="s">
        <v>53</v>
      </c>
      <c r="C11" s="9">
        <v>32531</v>
      </c>
      <c r="D11" s="8" t="s">
        <v>17</v>
      </c>
      <c r="E11" s="8" t="s">
        <v>26</v>
      </c>
      <c r="F11" s="8" t="s">
        <v>19</v>
      </c>
      <c r="G11" s="8" t="s">
        <v>20</v>
      </c>
      <c r="H11" s="10">
        <v>1.3888888890505768E-2</v>
      </c>
      <c r="I11" s="8">
        <v>3</v>
      </c>
      <c r="J11" s="8" t="s">
        <v>31</v>
      </c>
      <c r="K11" s="8" t="s">
        <v>54</v>
      </c>
      <c r="L11" s="8" t="s">
        <v>23</v>
      </c>
      <c r="M11" s="8" t="s">
        <v>29</v>
      </c>
      <c r="N11" s="11" t="str">
        <f>IF(I11&gt;2,"посещают чаще 2 раз","редко посещают")</f>
        <v>посещают чаще 2 раз</v>
      </c>
    </row>
    <row r="12" spans="1:14" s="11" customFormat="1" ht="13" x14ac:dyDescent="0.15">
      <c r="A12" s="7">
        <v>43149.917531030093</v>
      </c>
      <c r="B12" s="8" t="s">
        <v>55</v>
      </c>
      <c r="C12" s="9">
        <v>36255</v>
      </c>
      <c r="D12" s="8" t="s">
        <v>17</v>
      </c>
      <c r="E12" s="8" t="s">
        <v>18</v>
      </c>
      <c r="F12" s="8" t="s">
        <v>19</v>
      </c>
      <c r="G12" s="8" t="s">
        <v>20</v>
      </c>
      <c r="H12" s="10">
        <v>1.3888888890505768E-2</v>
      </c>
      <c r="I12" s="8">
        <v>3</v>
      </c>
      <c r="J12" s="8" t="s">
        <v>42</v>
      </c>
      <c r="K12" s="8" t="s">
        <v>56</v>
      </c>
      <c r="L12" s="8" t="s">
        <v>23</v>
      </c>
      <c r="M12" s="8" t="s">
        <v>24</v>
      </c>
      <c r="N12" s="11" t="str">
        <f>IF(I12&gt;2,"посещают чаще 2 раз","редко посещают")</f>
        <v>посещают чаще 2 раз</v>
      </c>
    </row>
    <row r="13" spans="1:14" s="11" customFormat="1" ht="13" x14ac:dyDescent="0.15">
      <c r="A13" s="7">
        <v>43149.943419907402</v>
      </c>
      <c r="B13" s="8" t="s">
        <v>62</v>
      </c>
      <c r="C13" s="9">
        <v>43208</v>
      </c>
      <c r="D13" s="8" t="s">
        <v>17</v>
      </c>
      <c r="E13" s="8" t="s">
        <v>18</v>
      </c>
      <c r="F13" s="8" t="s">
        <v>27</v>
      </c>
      <c r="G13" s="8" t="s">
        <v>20</v>
      </c>
      <c r="H13" s="10">
        <v>6.9444444452528842E-3</v>
      </c>
      <c r="I13" s="8">
        <v>3</v>
      </c>
      <c r="J13" s="8" t="s">
        <v>31</v>
      </c>
      <c r="K13" s="8" t="s">
        <v>63</v>
      </c>
      <c r="L13" s="8" t="s">
        <v>23</v>
      </c>
      <c r="M13" s="8" t="s">
        <v>29</v>
      </c>
      <c r="N13" s="11" t="str">
        <f>IF(I13&gt;2,"посещают чаще 2 раз","редко посещают")</f>
        <v>посещают чаще 2 раз</v>
      </c>
    </row>
    <row r="14" spans="1:14" s="11" customFormat="1" ht="39" x14ac:dyDescent="0.15">
      <c r="A14" s="7">
        <v>43149.88181712963</v>
      </c>
      <c r="B14" s="8" t="s">
        <v>69</v>
      </c>
      <c r="C14" s="9">
        <v>42596</v>
      </c>
      <c r="D14" s="8" t="s">
        <v>65</v>
      </c>
      <c r="E14" s="8" t="s">
        <v>18</v>
      </c>
      <c r="F14" s="8" t="s">
        <v>34</v>
      </c>
      <c r="G14" s="8" t="s">
        <v>38</v>
      </c>
      <c r="H14" s="10">
        <v>1.7361111109494232E-2</v>
      </c>
      <c r="I14" s="8">
        <v>3</v>
      </c>
      <c r="J14" s="8" t="s">
        <v>21</v>
      </c>
      <c r="K14" s="8" t="s">
        <v>70</v>
      </c>
      <c r="L14" s="8" t="s">
        <v>36</v>
      </c>
      <c r="M14" s="8" t="s">
        <v>29</v>
      </c>
      <c r="N14" s="11" t="str">
        <f>IF(I14&gt;2,"посещают чаще 2 раз","редко посещают")</f>
        <v>посещают чаще 2 раз</v>
      </c>
    </row>
    <row r="15" spans="1:14" s="11" customFormat="1" ht="13" x14ac:dyDescent="0.15">
      <c r="A15" s="7">
        <v>43154.487428900466</v>
      </c>
      <c r="B15" s="8" t="s">
        <v>30</v>
      </c>
      <c r="C15" s="9">
        <v>36297</v>
      </c>
      <c r="D15" s="8" t="s">
        <v>17</v>
      </c>
      <c r="E15" s="8" t="s">
        <v>26</v>
      </c>
      <c r="F15" s="8" t="s">
        <v>27</v>
      </c>
      <c r="G15" s="8" t="s">
        <v>20</v>
      </c>
      <c r="H15" s="10">
        <v>8.3333333335758653E-2</v>
      </c>
      <c r="I15" s="8">
        <v>4</v>
      </c>
      <c r="J15" s="8" t="s">
        <v>31</v>
      </c>
      <c r="K15" s="8" t="s">
        <v>32</v>
      </c>
      <c r="L15" s="8" t="s">
        <v>23</v>
      </c>
      <c r="M15" s="8" t="s">
        <v>29</v>
      </c>
      <c r="N15" s="11" t="str">
        <f>IF(I15&gt;2,"посещают чаще 2 раз","редко посещают")</f>
        <v>посещают чаще 2 раз</v>
      </c>
    </row>
    <row r="16" spans="1:14" s="11" customFormat="1" ht="26" x14ac:dyDescent="0.15">
      <c r="A16" s="7">
        <v>43150.043839641206</v>
      </c>
      <c r="B16" s="8" t="s">
        <v>40</v>
      </c>
      <c r="C16" s="9">
        <v>35524</v>
      </c>
      <c r="D16" s="8" t="s">
        <v>17</v>
      </c>
      <c r="E16" s="8" t="s">
        <v>41</v>
      </c>
      <c r="F16" s="8" t="s">
        <v>27</v>
      </c>
      <c r="G16" s="8" t="s">
        <v>20</v>
      </c>
      <c r="H16" s="10">
        <v>2.7777777781011537E-2</v>
      </c>
      <c r="I16" s="8">
        <v>4</v>
      </c>
      <c r="J16" s="8" t="s">
        <v>42</v>
      </c>
      <c r="K16" s="8" t="s">
        <v>43</v>
      </c>
      <c r="L16" s="8" t="s">
        <v>23</v>
      </c>
      <c r="M16" s="8" t="s">
        <v>29</v>
      </c>
      <c r="N16" s="11" t="str">
        <f>IF(I16&gt;2,"посещают чаще 2 раз","редко посещают")</f>
        <v>посещают чаще 2 раз</v>
      </c>
    </row>
    <row r="17" spans="1:14" s="11" customFormat="1" ht="26" x14ac:dyDescent="0.15">
      <c r="A17" s="7">
        <v>43149.881748969907</v>
      </c>
      <c r="B17" s="8" t="s">
        <v>44</v>
      </c>
      <c r="C17" s="9">
        <v>43350</v>
      </c>
      <c r="D17" s="8" t="s">
        <v>17</v>
      </c>
      <c r="E17" s="8" t="s">
        <v>18</v>
      </c>
      <c r="F17" s="8" t="s">
        <v>34</v>
      </c>
      <c r="G17" s="8" t="s">
        <v>45</v>
      </c>
      <c r="H17" s="10">
        <v>4.1666666664241347E-2</v>
      </c>
      <c r="I17" s="8">
        <v>4</v>
      </c>
      <c r="J17" s="8" t="s">
        <v>42</v>
      </c>
      <c r="K17" s="8" t="s">
        <v>46</v>
      </c>
      <c r="L17" s="8" t="s">
        <v>23</v>
      </c>
      <c r="M17" s="8" t="s">
        <v>24</v>
      </c>
      <c r="N17" s="11" t="str">
        <f>IF(I17&gt;2,"посещают чаще 2 раз","редко посещают")</f>
        <v>посещают чаще 2 раз</v>
      </c>
    </row>
    <row r="18" spans="1:14" s="11" customFormat="1" ht="26" x14ac:dyDescent="0.15">
      <c r="A18" s="7">
        <v>43154.474681701387</v>
      </c>
      <c r="B18" s="8" t="s">
        <v>60</v>
      </c>
      <c r="C18" s="9">
        <v>36210</v>
      </c>
      <c r="D18" s="8" t="s">
        <v>17</v>
      </c>
      <c r="E18" s="8" t="s">
        <v>26</v>
      </c>
      <c r="F18" s="8" t="s">
        <v>27</v>
      </c>
      <c r="G18" s="8" t="s">
        <v>20</v>
      </c>
      <c r="H18" s="10">
        <v>5.5555555554747116E-2</v>
      </c>
      <c r="I18" s="8">
        <v>4</v>
      </c>
      <c r="J18" s="8" t="s">
        <v>21</v>
      </c>
      <c r="K18" s="8" t="s">
        <v>61</v>
      </c>
      <c r="L18" s="8" t="s">
        <v>23</v>
      </c>
      <c r="M18" s="8" t="s">
        <v>24</v>
      </c>
      <c r="N18" s="11" t="str">
        <f>IF(I18&gt;2,"посещают чаще 2 раз","редко посещают")</f>
        <v>посещают чаще 2 раз</v>
      </c>
    </row>
    <row r="19" spans="1:14" s="11" customFormat="1" ht="26" x14ac:dyDescent="0.15">
      <c r="A19" s="7">
        <v>43149.905039513891</v>
      </c>
      <c r="B19" s="8" t="s">
        <v>57</v>
      </c>
      <c r="C19" s="9">
        <v>36429</v>
      </c>
      <c r="D19" s="8" t="s">
        <v>17</v>
      </c>
      <c r="E19" s="8" t="s">
        <v>26</v>
      </c>
      <c r="F19" s="8" t="s">
        <v>58</v>
      </c>
      <c r="G19" s="8" t="s">
        <v>20</v>
      </c>
      <c r="H19" s="10">
        <v>6.944444467080757E-4</v>
      </c>
      <c r="I19" s="8">
        <v>5</v>
      </c>
      <c r="J19" s="8" t="s">
        <v>21</v>
      </c>
      <c r="K19" s="8" t="s">
        <v>59</v>
      </c>
      <c r="L19" s="8" t="s">
        <v>23</v>
      </c>
      <c r="M19" s="8" t="s">
        <v>29</v>
      </c>
      <c r="N19" s="11" t="str">
        <f>IF(I19&gt;2,"посещают чаще 2 раз","редко посещают")</f>
        <v>посещают чаще 2 раз</v>
      </c>
    </row>
    <row r="20" spans="1:14" s="11" customFormat="1" ht="26" x14ac:dyDescent="0.15">
      <c r="A20" s="7">
        <v>43149.978418067127</v>
      </c>
      <c r="B20" s="8" t="s">
        <v>13</v>
      </c>
      <c r="C20" s="9">
        <v>43145</v>
      </c>
      <c r="D20" s="8" t="s">
        <v>14</v>
      </c>
      <c r="N20" s="11" t="str">
        <f>IF(I20&gt;2,"посещают чаще 2 раз","редко посещают")</f>
        <v>редко посещают</v>
      </c>
    </row>
    <row r="21" spans="1:14" s="11" customFormat="1" ht="26" x14ac:dyDescent="0.15">
      <c r="A21" s="7">
        <v>43154.494722928241</v>
      </c>
      <c r="B21" s="8" t="s">
        <v>15</v>
      </c>
      <c r="C21" s="9">
        <v>35676</v>
      </c>
      <c r="D21" s="8" t="s">
        <v>14</v>
      </c>
      <c r="N21" s="11" t="str">
        <f>IF(I21&gt;2,"посещают чаще 2 раз","редко посещают")</f>
        <v>редко посещают</v>
      </c>
    </row>
    <row r="23" spans="1:14" ht="15.75" customHeight="1" x14ac:dyDescent="0.15">
      <c r="C23" t="s">
        <v>79</v>
      </c>
      <c r="H23" t="s">
        <v>78</v>
      </c>
      <c r="I23" t="s">
        <v>77</v>
      </c>
    </row>
    <row r="24" spans="1:14" ht="15.75" customHeight="1" x14ac:dyDescent="0.15">
      <c r="C24" s="5">
        <f>MAX(C2:C21)</f>
        <v>43350</v>
      </c>
      <c r="H24" s="4">
        <f>MIN(H4:H21)</f>
        <v>6.944444467080757E-4</v>
      </c>
      <c r="I24">
        <f>AVERAGE(I2:I22)</f>
        <v>2.8888888888888888</v>
      </c>
    </row>
    <row r="28" spans="1:14" ht="15.75" customHeight="1" x14ac:dyDescent="0.15">
      <c r="A28" s="1" t="s">
        <v>74</v>
      </c>
      <c r="B28" t="s">
        <v>76</v>
      </c>
    </row>
    <row r="29" spans="1:14" ht="15.75" customHeight="1" x14ac:dyDescent="0.15">
      <c r="A29" s="2" t="s">
        <v>14</v>
      </c>
      <c r="B29" s="3">
        <v>2</v>
      </c>
      <c r="F29" s="1" t="s">
        <v>74</v>
      </c>
      <c r="G29" t="s">
        <v>76</v>
      </c>
    </row>
    <row r="30" spans="1:14" ht="15.75" customHeight="1" x14ac:dyDescent="0.15">
      <c r="A30" s="2" t="s">
        <v>17</v>
      </c>
      <c r="B30" s="3">
        <v>15</v>
      </c>
      <c r="F30" s="2" t="s">
        <v>67</v>
      </c>
      <c r="G30" s="3">
        <v>1</v>
      </c>
    </row>
    <row r="31" spans="1:14" ht="15.75" customHeight="1" x14ac:dyDescent="0.15">
      <c r="A31" s="2" t="s">
        <v>65</v>
      </c>
      <c r="B31" s="3">
        <v>3</v>
      </c>
      <c r="F31" s="2" t="s">
        <v>21</v>
      </c>
      <c r="G31" s="3">
        <v>9</v>
      </c>
    </row>
    <row r="32" spans="1:14" ht="15.75" customHeight="1" x14ac:dyDescent="0.15">
      <c r="A32" s="2" t="s">
        <v>75</v>
      </c>
      <c r="B32" s="3">
        <v>20</v>
      </c>
      <c r="F32" s="2" t="s">
        <v>42</v>
      </c>
      <c r="G32" s="3">
        <v>4</v>
      </c>
    </row>
    <row r="33" spans="6:7" ht="15.75" customHeight="1" x14ac:dyDescent="0.15">
      <c r="F33" s="2" t="s">
        <v>31</v>
      </c>
      <c r="G33" s="3">
        <v>4</v>
      </c>
    </row>
    <row r="34" spans="6:7" ht="15.75" customHeight="1" x14ac:dyDescent="0.15">
      <c r="F34" s="2" t="s">
        <v>75</v>
      </c>
      <c r="G34" s="3">
        <v>18</v>
      </c>
    </row>
  </sheetData>
  <autoFilter ref="A1:N21">
    <sortState ref="A2:O21">
      <sortCondition ref="J1:J21"/>
    </sortState>
  </autoFilter>
  <phoneticPr fontId="3" type="noConversion"/>
  <conditionalFormatting sqref="I2:I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1">
    <cfRule type="containsText" dxfId="0" priority="1" operator="containsText" text="2">
      <formula>NOT(ISERROR(SEARCH("2",N2)))</formula>
    </cfRule>
  </conditionalFormatting>
  <pageMargins left="0.7" right="0.7" top="0.75" bottom="0.75" header="0.3" footer="0.3"/>
  <pageSetup paperSize="9" scale="44" fitToHeight="0" orientation="landscape" horizontalDpi="0" verticalDpi="0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Pilipchuk</cp:lastModifiedBy>
  <cp:lastPrinted>2018-02-25T17:08:03Z</cp:lastPrinted>
  <dcterms:created xsi:type="dcterms:W3CDTF">2018-02-25T17:08:01Z</dcterms:created>
  <dcterms:modified xsi:type="dcterms:W3CDTF">2018-02-25T17:25:57Z</dcterms:modified>
</cp:coreProperties>
</file>