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co\Documents\Público\Pessoal\Estudos\streamlit\Lcl Finanças\"/>
    </mc:Choice>
  </mc:AlternateContent>
  <xr:revisionPtr revIDLastSave="0" documentId="13_ncr:1_{6741A668-E551-4564-89A3-B647BEB9217C}" xr6:coauthVersionLast="47" xr6:coauthVersionMax="47" xr10:uidLastSave="{00000000-0000-0000-0000-000000000000}"/>
  <bookViews>
    <workbookView xWindow="2865" yWindow="3570" windowWidth="21600" windowHeight="11385" xr2:uid="{5DBD2B94-81C0-4838-B20C-D5AC3920124A}"/>
  </bookViews>
  <sheets>
    <sheet name="dados" sheetId="1" r:id="rId1"/>
  </sheets>
  <definedNames>
    <definedName name="_xlnm._FilterDatabase" localSheetId="0" hidden="1">dados!$A$1:$K$51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" i="1" l="1"/>
  <c r="J56" i="1"/>
  <c r="J55" i="1"/>
  <c r="I52" i="1"/>
  <c r="I49" i="1"/>
  <c r="I47" i="1"/>
  <c r="I48" i="1"/>
  <c r="J51" i="1"/>
  <c r="J50" i="1"/>
  <c r="J46" i="1"/>
  <c r="I45" i="1"/>
  <c r="J44" i="1"/>
  <c r="I34" i="1"/>
  <c r="I35" i="1"/>
  <c r="J38" i="1"/>
  <c r="J37" i="1"/>
  <c r="J36" i="1"/>
  <c r="I40" i="1"/>
  <c r="J39" i="1"/>
  <c r="J41" i="1"/>
  <c r="J43" i="1"/>
  <c r="J42" i="1"/>
  <c r="I32" i="1"/>
  <c r="I29" i="1"/>
  <c r="I30" i="1"/>
  <c r="I31" i="1"/>
  <c r="I28" i="1"/>
  <c r="J33" i="1"/>
  <c r="J24" i="1"/>
  <c r="J23" i="1"/>
  <c r="J27" i="1"/>
  <c r="J26" i="1"/>
  <c r="J25" i="1"/>
  <c r="J21" i="1"/>
  <c r="J7" i="1"/>
  <c r="C7" i="1"/>
  <c r="J20" i="1"/>
  <c r="J19" i="1"/>
  <c r="I18" i="1"/>
  <c r="I17" i="1"/>
  <c r="I15" i="1"/>
  <c r="I16" i="1"/>
  <c r="I14" i="1"/>
  <c r="J13" i="1"/>
  <c r="J22" i="1"/>
  <c r="J12" i="1"/>
  <c r="J11" i="1"/>
  <c r="J10" i="1"/>
  <c r="J9" i="1"/>
  <c r="C9" i="1"/>
  <c r="C10" i="1"/>
  <c r="C11" i="1"/>
  <c r="C12" i="1"/>
  <c r="C8" i="1"/>
  <c r="J8" i="1"/>
  <c r="J2" i="1"/>
  <c r="J4" i="1"/>
  <c r="J5" i="1"/>
  <c r="J6" i="1"/>
  <c r="J3" i="1"/>
  <c r="J53" i="1"/>
  <c r="J54" i="1"/>
</calcChain>
</file>

<file path=xl/sharedStrings.xml><?xml version="1.0" encoding="utf-8"?>
<sst xmlns="http://schemas.openxmlformats.org/spreadsheetml/2006/main" count="362" uniqueCount="89">
  <si>
    <t>Projeto</t>
  </si>
  <si>
    <t>Data</t>
  </si>
  <si>
    <t>Tipo_Despesa</t>
  </si>
  <si>
    <t>Descrição</t>
  </si>
  <si>
    <t>Qtd</t>
  </si>
  <si>
    <t>Valor Unit</t>
  </si>
  <si>
    <t>Valor Total</t>
  </si>
  <si>
    <t>REGMEL</t>
  </si>
  <si>
    <t>TTS</t>
  </si>
  <si>
    <t>CAMPO</t>
  </si>
  <si>
    <t>CUSTO</t>
  </si>
  <si>
    <t>TTS - Com. Bola na Rede</t>
  </si>
  <si>
    <t>50% - Placa de Obra</t>
  </si>
  <si>
    <t>50% + Transporte - Placa de Obra</t>
  </si>
  <si>
    <t>TTS - Tansporte Reunião Jacarapé</t>
  </si>
  <si>
    <t>NF</t>
  </si>
  <si>
    <t>-</t>
  </si>
  <si>
    <t>XX</t>
  </si>
  <si>
    <t>FERRO CA60 5.0MM RETO</t>
  </si>
  <si>
    <t>FERRO CA50 1/4 [6,30MM]</t>
  </si>
  <si>
    <t xml:space="preserve">FERRO CA50 5/16 [8,00MM] </t>
  </si>
  <si>
    <t>FERRO CA50 3/8 [10,00MM]</t>
  </si>
  <si>
    <t>FERRO CA50 1/2 [12,50MM]</t>
  </si>
  <si>
    <t>Obs</t>
  </si>
  <si>
    <t>Desc 10%</t>
  </si>
  <si>
    <t>MÃO DE OBRA</t>
  </si>
  <si>
    <t>PLOTAGEM DE PROJETOS</t>
  </si>
  <si>
    <t>TABUA MISTA 30CM (120 MT)</t>
  </si>
  <si>
    <t>TABUA MISTA 15CM (120 MT)</t>
  </si>
  <si>
    <t>CAIBRO MISTA 1M (100 UND)</t>
  </si>
  <si>
    <t>und</t>
  </si>
  <si>
    <t>barra</t>
  </si>
  <si>
    <t>m</t>
  </si>
  <si>
    <t>BRITA 19</t>
  </si>
  <si>
    <t>ton</t>
  </si>
  <si>
    <t>000.007.981</t>
  </si>
  <si>
    <t>PREGO C/C DUPLA 2.1/2x10 GERDAU</t>
  </si>
  <si>
    <t>kg</t>
  </si>
  <si>
    <t>000.005.683</t>
  </si>
  <si>
    <t>PREGO 2 X 12 (16 x 21)</t>
  </si>
  <si>
    <t>LINHA P/ PEDREIRO TRANCADA 100MT</t>
  </si>
  <si>
    <t>pc</t>
  </si>
  <si>
    <t>SC</t>
  </si>
  <si>
    <t>providenciar NF</t>
  </si>
  <si>
    <t>DRONE DJI AIR 2S FLY MORE COMBO</t>
  </si>
  <si>
    <t>CIMENTO CP II F 32 ENSACADO 50KG - MOC</t>
  </si>
  <si>
    <t>000.002.109</t>
  </si>
  <si>
    <t>ART - EXECUÇÃO (CARAMURU)</t>
  </si>
  <si>
    <t>RACHINHA</t>
  </si>
  <si>
    <t>Fornecedor</t>
  </si>
  <si>
    <t>VIEIRA AÇO</t>
  </si>
  <si>
    <t>RONALDO</t>
  </si>
  <si>
    <t>CIMENTAR</t>
  </si>
  <si>
    <t>RR MADEIREIRA</t>
  </si>
  <si>
    <t>PREDREIRA CORDEIRO</t>
  </si>
  <si>
    <t>CASAS SANDINY</t>
  </si>
  <si>
    <t>HERMANO REGIS</t>
  </si>
  <si>
    <t>DRONE AIR</t>
  </si>
  <si>
    <t>CREA -PB</t>
  </si>
  <si>
    <t>AMANDA</t>
  </si>
  <si>
    <t>PLANOS CONSTRUÇÃO DE EDIFICIO</t>
  </si>
  <si>
    <t>LARANJÃO</t>
  </si>
  <si>
    <t>MASSAME</t>
  </si>
  <si>
    <t>M3</t>
  </si>
  <si>
    <t>AREIA</t>
  </si>
  <si>
    <t>sem NF</t>
  </si>
  <si>
    <t xml:space="preserve"> 000.008.076</t>
  </si>
  <si>
    <t>FARIAS FABRICACAO DE PRODUTOS CERAMICOS EIRELI</t>
  </si>
  <si>
    <t xml:space="preserve"> BLOCO CERAMICO ESTRUTURAL 14X19X29 </t>
  </si>
  <si>
    <t>IRVISON DAYRAN DA COSTA MACEDO</t>
  </si>
  <si>
    <t>TIJOLOS 8 FUROS 9X19X19</t>
  </si>
  <si>
    <t>DESCARREGAMENTO 8 MIL TIJOLOS</t>
  </si>
  <si>
    <t xml:space="preserve"> TIJOLOS 8 FUROS 9X19X19</t>
  </si>
  <si>
    <t>ARAME</t>
  </si>
  <si>
    <t>JUCIEL DA SILVA MARIANO</t>
  </si>
  <si>
    <t xml:space="preserve"> 000.001.765</t>
  </si>
  <si>
    <t>AREIA E MASSAME</t>
  </si>
  <si>
    <t>Madeirite+Descarregamento caminhão</t>
  </si>
  <si>
    <t>000.002.225</t>
  </si>
  <si>
    <t>000.002.224</t>
  </si>
  <si>
    <t xml:space="preserve">TB GALV IND 1.1/4 - 1,25MM [31,75]CH.18 </t>
  </si>
  <si>
    <t>TB GALV IND 2" - 1,25MM [50,80]CH.18</t>
  </si>
  <si>
    <t xml:space="preserve"> ARAME RECOZIDO - 18</t>
  </si>
  <si>
    <t>KG</t>
  </si>
  <si>
    <t>AÇO 8MM</t>
  </si>
  <si>
    <t>ELETRO LASER</t>
  </si>
  <si>
    <t>ELETRODUTO</t>
  </si>
  <si>
    <t>SOL PREMOLDADO</t>
  </si>
  <si>
    <t>LAJE PRE-MOLDADA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</si>
</sst>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13" fillId="33" borderId="0" xfId="0" applyFont="1" applyFill="1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42" applyFont="1" applyAlignment="1">
      <alignment horizontal="center"/>
    </xf>
    <xf numFmtId="43" fontId="13" fillId="33" borderId="0" xfId="42" applyFont="1" applyFill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3" fontId="0" fillId="0" borderId="0" xfId="42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3" fillId="33" borderId="0" xfId="0" applyFont="1" applyFill="1" applyAlignment="1">
      <alignment vertical="center"/>
    </xf>
    <xf numFmtId="43" fontId="0" fillId="34" borderId="0" xfId="42" applyFont="1" applyFill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E5DA-CF18-4382-AFE0-B2EB8B93E94F}">
  <dimension ref="A1:K57"/>
  <sheetViews>
    <sheetView tabSelected="1" topLeftCell="A35" zoomScale="85" zoomScaleNormal="85" workbookViewId="0">
      <selection activeCell="D48" sqref="D48"/>
    </sheetView>
  </sheetViews>
  <sheetFormatPr defaultRowHeight="15" x14ac:dyDescent="0.25"/>
  <cols>
    <col min="1" max="1" width="7.85546875" bestFit="1" customWidth="1"/>
    <col min="2" max="2" width="10.42578125" style="7" bestFit="1" customWidth="1"/>
    <col min="3" max="3" width="11.140625" style="3" bestFit="1" customWidth="1"/>
    <col min="4" max="4" width="33.5703125" style="3" bestFit="1" customWidth="1"/>
    <col min="5" max="5" width="13.7109375" bestFit="1" customWidth="1"/>
    <col min="6" max="6" width="38.42578125" bestFit="1" customWidth="1"/>
    <col min="7" max="7" width="5.85546875" bestFit="1" customWidth="1"/>
    <col min="8" max="8" width="5" style="3" bestFit="1" customWidth="1"/>
    <col min="9" max="10" width="10.42578125" style="5" bestFit="1" customWidth="1"/>
    <col min="11" max="11" width="15.140625" style="3" bestFit="1" customWidth="1"/>
  </cols>
  <sheetData>
    <row r="1" spans="1:11" x14ac:dyDescent="0.25">
      <c r="A1" s="1" t="s">
        <v>0</v>
      </c>
      <c r="B1" s="13" t="s">
        <v>1</v>
      </c>
      <c r="C1" s="2" t="s">
        <v>15</v>
      </c>
      <c r="D1" s="2" t="s">
        <v>49</v>
      </c>
      <c r="E1" s="1" t="s">
        <v>2</v>
      </c>
      <c r="F1" s="1" t="s">
        <v>3</v>
      </c>
      <c r="G1" s="1" t="s">
        <v>30</v>
      </c>
      <c r="H1" s="2" t="s">
        <v>4</v>
      </c>
      <c r="I1" s="6" t="s">
        <v>5</v>
      </c>
      <c r="J1" s="6" t="s">
        <v>6</v>
      </c>
      <c r="K1" s="2" t="s">
        <v>23</v>
      </c>
    </row>
    <row r="2" spans="1:11" x14ac:dyDescent="0.25">
      <c r="A2" t="s">
        <v>7</v>
      </c>
      <c r="B2" s="8">
        <v>45478</v>
      </c>
      <c r="C2" s="4" t="s">
        <v>16</v>
      </c>
      <c r="D2" s="4" t="s">
        <v>59</v>
      </c>
      <c r="E2" t="s">
        <v>10</v>
      </c>
      <c r="F2" t="s">
        <v>14</v>
      </c>
      <c r="G2" t="s">
        <v>30</v>
      </c>
      <c r="H2" s="3">
        <v>1</v>
      </c>
      <c r="I2" s="5">
        <v>100</v>
      </c>
      <c r="J2" s="5">
        <f t="shared" ref="J2:J13" si="0">H2*I2</f>
        <v>100</v>
      </c>
      <c r="K2" s="3" t="s">
        <v>16</v>
      </c>
    </row>
    <row r="3" spans="1:11" x14ac:dyDescent="0.25">
      <c r="A3" t="s">
        <v>7</v>
      </c>
      <c r="B3" s="8">
        <v>45481</v>
      </c>
      <c r="C3" s="4" t="s">
        <v>16</v>
      </c>
      <c r="D3" s="4" t="s">
        <v>59</v>
      </c>
      <c r="E3" t="s">
        <v>10</v>
      </c>
      <c r="F3" t="s">
        <v>8</v>
      </c>
      <c r="G3" t="s">
        <v>30</v>
      </c>
      <c r="H3" s="3">
        <v>1</v>
      </c>
      <c r="I3" s="5">
        <v>200</v>
      </c>
      <c r="J3" s="5">
        <f t="shared" si="0"/>
        <v>200</v>
      </c>
      <c r="K3" s="3" t="s">
        <v>16</v>
      </c>
    </row>
    <row r="4" spans="1:11" x14ac:dyDescent="0.25">
      <c r="A4" t="s">
        <v>7</v>
      </c>
      <c r="B4" s="8">
        <v>45481</v>
      </c>
      <c r="C4" s="4" t="s">
        <v>16</v>
      </c>
      <c r="D4" s="4" t="s">
        <v>59</v>
      </c>
      <c r="E4" t="s">
        <v>10</v>
      </c>
      <c r="F4" t="s">
        <v>11</v>
      </c>
      <c r="G4" t="s">
        <v>30</v>
      </c>
      <c r="H4" s="3">
        <v>1</v>
      </c>
      <c r="I4" s="5">
        <v>300</v>
      </c>
      <c r="J4" s="5">
        <f t="shared" si="0"/>
        <v>300</v>
      </c>
      <c r="K4" s="3" t="s">
        <v>16</v>
      </c>
    </row>
    <row r="5" spans="1:11" x14ac:dyDescent="0.25">
      <c r="A5" t="s">
        <v>9</v>
      </c>
      <c r="B5" s="8">
        <v>45485</v>
      </c>
      <c r="C5" s="4" t="s">
        <v>17</v>
      </c>
      <c r="D5" s="4" t="s">
        <v>16</v>
      </c>
      <c r="E5" t="s">
        <v>10</v>
      </c>
      <c r="F5" t="s">
        <v>12</v>
      </c>
      <c r="G5" t="s">
        <v>30</v>
      </c>
      <c r="H5" s="3">
        <v>1</v>
      </c>
      <c r="I5" s="5">
        <v>950</v>
      </c>
      <c r="J5" s="5">
        <f t="shared" si="0"/>
        <v>950</v>
      </c>
      <c r="K5" s="3" t="s">
        <v>43</v>
      </c>
    </row>
    <row r="6" spans="1:11" x14ac:dyDescent="0.25">
      <c r="A6" t="s">
        <v>9</v>
      </c>
      <c r="B6" s="8">
        <v>45489</v>
      </c>
      <c r="C6" s="4" t="s">
        <v>17</v>
      </c>
      <c r="D6" s="4" t="s">
        <v>16</v>
      </c>
      <c r="E6" t="s">
        <v>10</v>
      </c>
      <c r="F6" t="s">
        <v>13</v>
      </c>
      <c r="G6" t="s">
        <v>30</v>
      </c>
      <c r="H6" s="3">
        <v>1</v>
      </c>
      <c r="I6" s="5">
        <v>1000</v>
      </c>
      <c r="J6" s="5">
        <f t="shared" si="0"/>
        <v>1000</v>
      </c>
      <c r="K6" s="3" t="s">
        <v>43</v>
      </c>
    </row>
    <row r="7" spans="1:11" x14ac:dyDescent="0.25">
      <c r="A7" t="s">
        <v>7</v>
      </c>
      <c r="B7" s="8">
        <v>45499</v>
      </c>
      <c r="C7" s="3" t="str">
        <f>"000638"</f>
        <v>000638</v>
      </c>
      <c r="D7" s="3" t="s">
        <v>57</v>
      </c>
      <c r="E7" t="s">
        <v>10</v>
      </c>
      <c r="F7" t="s">
        <v>44</v>
      </c>
      <c r="G7" t="s">
        <v>30</v>
      </c>
      <c r="H7" s="3">
        <v>1</v>
      </c>
      <c r="I7" s="5">
        <v>9790</v>
      </c>
      <c r="J7" s="5">
        <f t="shared" si="0"/>
        <v>9790</v>
      </c>
      <c r="K7" s="3" t="s">
        <v>16</v>
      </c>
    </row>
    <row r="8" spans="1:11" x14ac:dyDescent="0.25">
      <c r="A8" t="s">
        <v>9</v>
      </c>
      <c r="B8" s="8">
        <v>45503</v>
      </c>
      <c r="C8" s="4" t="str">
        <f>"000033819"</f>
        <v>000033819</v>
      </c>
      <c r="D8" s="4" t="s">
        <v>50</v>
      </c>
      <c r="E8" t="s">
        <v>10</v>
      </c>
      <c r="F8" t="s">
        <v>18</v>
      </c>
      <c r="G8" t="s">
        <v>31</v>
      </c>
      <c r="H8" s="3">
        <v>7</v>
      </c>
      <c r="I8" s="5">
        <v>13.499671613472472</v>
      </c>
      <c r="J8" s="5">
        <f t="shared" si="0"/>
        <v>94.497701294307305</v>
      </c>
      <c r="K8" s="3" t="s">
        <v>24</v>
      </c>
    </row>
    <row r="9" spans="1:11" x14ac:dyDescent="0.25">
      <c r="A9" t="s">
        <v>9</v>
      </c>
      <c r="B9" s="8">
        <v>45503</v>
      </c>
      <c r="C9" s="4" t="str">
        <f>"000033819"</f>
        <v>000033819</v>
      </c>
      <c r="D9" s="4" t="s">
        <v>50</v>
      </c>
      <c r="E9" t="s">
        <v>10</v>
      </c>
      <c r="F9" t="s">
        <v>19</v>
      </c>
      <c r="G9" t="s">
        <v>31</v>
      </c>
      <c r="H9" s="3">
        <v>15</v>
      </c>
      <c r="I9" s="5">
        <v>20.600498882158991</v>
      </c>
      <c r="J9" s="5">
        <f t="shared" si="0"/>
        <v>309.00748323238486</v>
      </c>
      <c r="K9" s="3" t="s">
        <v>24</v>
      </c>
    </row>
    <row r="10" spans="1:11" x14ac:dyDescent="0.25">
      <c r="A10" t="s">
        <v>9</v>
      </c>
      <c r="B10" s="8">
        <v>45503</v>
      </c>
      <c r="C10" s="4" t="str">
        <f>"000033819"</f>
        <v>000033819</v>
      </c>
      <c r="D10" s="4" t="s">
        <v>50</v>
      </c>
      <c r="E10" t="s">
        <v>10</v>
      </c>
      <c r="F10" t="s">
        <v>20</v>
      </c>
      <c r="G10" t="s">
        <v>31</v>
      </c>
      <c r="H10" s="3">
        <v>19</v>
      </c>
      <c r="I10" s="5">
        <v>30.896248432700663</v>
      </c>
      <c r="J10" s="5">
        <f t="shared" si="0"/>
        <v>587.0287202213126</v>
      </c>
      <c r="K10" s="3" t="s">
        <v>24</v>
      </c>
    </row>
    <row r="11" spans="1:11" x14ac:dyDescent="0.25">
      <c r="A11" t="s">
        <v>9</v>
      </c>
      <c r="B11" s="8">
        <v>45503</v>
      </c>
      <c r="C11" s="4" t="str">
        <f>"000033819"</f>
        <v>000033819</v>
      </c>
      <c r="D11" s="4" t="s">
        <v>50</v>
      </c>
      <c r="E11" t="s">
        <v>10</v>
      </c>
      <c r="F11" t="s">
        <v>21</v>
      </c>
      <c r="G11" t="s">
        <v>31</v>
      </c>
      <c r="H11" s="3">
        <v>25</v>
      </c>
      <c r="I11" s="5">
        <v>45.898883485806401</v>
      </c>
      <c r="J11" s="5">
        <f t="shared" si="0"/>
        <v>1147.47208714516</v>
      </c>
      <c r="K11" s="3" t="s">
        <v>24</v>
      </c>
    </row>
    <row r="12" spans="1:11" x14ac:dyDescent="0.25">
      <c r="A12" t="s">
        <v>9</v>
      </c>
      <c r="B12" s="8">
        <v>45503</v>
      </c>
      <c r="C12" s="4" t="str">
        <f>"000033819"</f>
        <v>000033819</v>
      </c>
      <c r="D12" s="4" t="s">
        <v>50</v>
      </c>
      <c r="E12" t="s">
        <v>10</v>
      </c>
      <c r="F12" t="s">
        <v>22</v>
      </c>
      <c r="G12" t="s">
        <v>31</v>
      </c>
      <c r="H12" s="3">
        <v>8</v>
      </c>
      <c r="I12" s="5">
        <v>71.899251013354387</v>
      </c>
      <c r="J12" s="5">
        <f t="shared" si="0"/>
        <v>575.1940081068351</v>
      </c>
      <c r="K12" s="3" t="s">
        <v>24</v>
      </c>
    </row>
    <row r="13" spans="1:11" x14ac:dyDescent="0.25">
      <c r="A13" t="s">
        <v>9</v>
      </c>
      <c r="B13" s="8">
        <v>45503</v>
      </c>
      <c r="C13" s="3">
        <v>2024000</v>
      </c>
      <c r="D13" s="3" t="s">
        <v>60</v>
      </c>
      <c r="E13" t="s">
        <v>10</v>
      </c>
      <c r="F13" t="s">
        <v>26</v>
      </c>
      <c r="G13" t="s">
        <v>30</v>
      </c>
      <c r="H13" s="3">
        <v>1</v>
      </c>
      <c r="I13" s="5">
        <v>356</v>
      </c>
      <c r="J13" s="5">
        <f t="shared" si="0"/>
        <v>356</v>
      </c>
      <c r="K13" s="3" t="s">
        <v>16</v>
      </c>
    </row>
    <row r="14" spans="1:11" x14ac:dyDescent="0.25">
      <c r="A14" t="s">
        <v>9</v>
      </c>
      <c r="B14" s="8">
        <v>45503</v>
      </c>
      <c r="C14" s="3">
        <v>4340</v>
      </c>
      <c r="D14" s="3" t="s">
        <v>53</v>
      </c>
      <c r="E14" t="s">
        <v>10</v>
      </c>
      <c r="F14" t="s">
        <v>27</v>
      </c>
      <c r="G14" t="s">
        <v>32</v>
      </c>
      <c r="H14" s="3">
        <v>120</v>
      </c>
      <c r="I14" s="5">
        <f>J14/H14</f>
        <v>18.536608536585369</v>
      </c>
      <c r="J14" s="5">
        <v>2224.3930243902441</v>
      </c>
      <c r="K14" s="3" t="s">
        <v>16</v>
      </c>
    </row>
    <row r="15" spans="1:11" x14ac:dyDescent="0.25">
      <c r="A15" t="s">
        <v>9</v>
      </c>
      <c r="B15" s="8">
        <v>45503</v>
      </c>
      <c r="C15" s="3">
        <v>4340</v>
      </c>
      <c r="D15" s="3" t="s">
        <v>53</v>
      </c>
      <c r="E15" t="s">
        <v>10</v>
      </c>
      <c r="F15" t="s">
        <v>28</v>
      </c>
      <c r="G15" t="s">
        <v>32</v>
      </c>
      <c r="H15" s="3">
        <v>120</v>
      </c>
      <c r="I15" s="5">
        <f>J15/H15</f>
        <v>9.2683042682926846</v>
      </c>
      <c r="J15" s="5">
        <v>1112.1965121951221</v>
      </c>
      <c r="K15" s="3" t="s">
        <v>16</v>
      </c>
    </row>
    <row r="16" spans="1:11" x14ac:dyDescent="0.25">
      <c r="A16" t="s">
        <v>9</v>
      </c>
      <c r="B16" s="8">
        <v>45503</v>
      </c>
      <c r="C16" s="3">
        <v>4340</v>
      </c>
      <c r="D16" s="3" t="s">
        <v>53</v>
      </c>
      <c r="E16" t="s">
        <v>10</v>
      </c>
      <c r="F16" t="s">
        <v>29</v>
      </c>
      <c r="G16" t="s">
        <v>30</v>
      </c>
      <c r="H16" s="3">
        <v>100</v>
      </c>
      <c r="I16" s="5">
        <f>J16/H16</f>
        <v>4.6341463414634152</v>
      </c>
      <c r="J16" s="5">
        <v>463.41463414634148</v>
      </c>
      <c r="K16" s="3" t="s">
        <v>16</v>
      </c>
    </row>
    <row r="17" spans="1:11" x14ac:dyDescent="0.25">
      <c r="A17" t="s">
        <v>9</v>
      </c>
      <c r="B17" s="8">
        <v>45503</v>
      </c>
      <c r="C17" s="3" t="s">
        <v>35</v>
      </c>
      <c r="D17" s="4" t="s">
        <v>54</v>
      </c>
      <c r="E17" t="s">
        <v>10</v>
      </c>
      <c r="F17" t="s">
        <v>33</v>
      </c>
      <c r="G17" t="s">
        <v>34</v>
      </c>
      <c r="H17" s="3">
        <v>17.64</v>
      </c>
      <c r="I17" s="5">
        <f>J17/H17</f>
        <v>77.664399092970513</v>
      </c>
      <c r="J17" s="5">
        <v>1370</v>
      </c>
      <c r="K17" s="3" t="s">
        <v>16</v>
      </c>
    </row>
    <row r="18" spans="1:11" x14ac:dyDescent="0.25">
      <c r="A18" t="s">
        <v>9</v>
      </c>
      <c r="B18" s="8">
        <v>45503</v>
      </c>
      <c r="C18" s="3">
        <v>5146</v>
      </c>
      <c r="D18" s="3" t="s">
        <v>55</v>
      </c>
      <c r="E18" t="s">
        <v>10</v>
      </c>
      <c r="F18" t="s">
        <v>36</v>
      </c>
      <c r="G18" t="s">
        <v>37</v>
      </c>
      <c r="H18" s="3">
        <v>4</v>
      </c>
      <c r="I18" s="5">
        <f>J18/H18</f>
        <v>29</v>
      </c>
      <c r="J18" s="5">
        <v>116</v>
      </c>
      <c r="K18" s="3" t="s">
        <v>16</v>
      </c>
    </row>
    <row r="19" spans="1:11" x14ac:dyDescent="0.25">
      <c r="A19" t="s">
        <v>9</v>
      </c>
      <c r="B19" s="8">
        <v>45503</v>
      </c>
      <c r="C19" s="3" t="s">
        <v>38</v>
      </c>
      <c r="D19" s="3" t="s">
        <v>56</v>
      </c>
      <c r="E19" t="s">
        <v>10</v>
      </c>
      <c r="F19" t="s">
        <v>39</v>
      </c>
      <c r="G19" t="s">
        <v>37</v>
      </c>
      <c r="H19" s="3">
        <v>4</v>
      </c>
      <c r="I19" s="5">
        <v>22.25</v>
      </c>
      <c r="J19" s="5">
        <f t="shared" ref="J19:J27" si="1">H19*I19</f>
        <v>89</v>
      </c>
      <c r="K19" s="3" t="s">
        <v>16</v>
      </c>
    </row>
    <row r="20" spans="1:11" x14ac:dyDescent="0.25">
      <c r="A20" t="s">
        <v>9</v>
      </c>
      <c r="B20" s="8">
        <v>45503</v>
      </c>
      <c r="C20" s="3" t="s">
        <v>38</v>
      </c>
      <c r="D20" s="3" t="s">
        <v>56</v>
      </c>
      <c r="E20" t="s">
        <v>10</v>
      </c>
      <c r="F20" t="s">
        <v>40</v>
      </c>
      <c r="G20" t="s">
        <v>41</v>
      </c>
      <c r="H20" s="3">
        <v>3</v>
      </c>
      <c r="I20" s="5">
        <v>10</v>
      </c>
      <c r="J20" s="5">
        <f t="shared" si="1"/>
        <v>30</v>
      </c>
      <c r="K20" s="3" t="s">
        <v>16</v>
      </c>
    </row>
    <row r="21" spans="1:11" s="7" customFormat="1" ht="30" x14ac:dyDescent="0.25">
      <c r="A21" s="7" t="s">
        <v>9</v>
      </c>
      <c r="B21" s="8">
        <v>45503</v>
      </c>
      <c r="C21" s="9" t="s">
        <v>46</v>
      </c>
      <c r="D21" s="9" t="s">
        <v>52</v>
      </c>
      <c r="E21" s="7" t="s">
        <v>10</v>
      </c>
      <c r="F21" s="10" t="s">
        <v>45</v>
      </c>
      <c r="G21" s="7" t="s">
        <v>42</v>
      </c>
      <c r="H21" s="9">
        <v>100</v>
      </c>
      <c r="I21" s="11">
        <v>31</v>
      </c>
      <c r="J21" s="11">
        <f t="shared" si="1"/>
        <v>3100</v>
      </c>
      <c r="K21" s="9" t="s">
        <v>16</v>
      </c>
    </row>
    <row r="22" spans="1:11" x14ac:dyDescent="0.25">
      <c r="A22" t="s">
        <v>9</v>
      </c>
      <c r="B22" s="8">
        <v>45504</v>
      </c>
      <c r="C22" s="4" t="s">
        <v>16</v>
      </c>
      <c r="D22" s="4" t="s">
        <v>51</v>
      </c>
      <c r="E22" t="s">
        <v>10</v>
      </c>
      <c r="F22" t="s">
        <v>25</v>
      </c>
      <c r="G22" t="s">
        <v>30</v>
      </c>
      <c r="H22" s="3">
        <v>1</v>
      </c>
      <c r="I22" s="5">
        <v>10000</v>
      </c>
      <c r="J22" s="5">
        <f t="shared" si="1"/>
        <v>10000</v>
      </c>
      <c r="K22" s="3" t="s">
        <v>16</v>
      </c>
    </row>
    <row r="23" spans="1:11" x14ac:dyDescent="0.25">
      <c r="A23" t="s">
        <v>9</v>
      </c>
      <c r="B23" s="8">
        <v>45504</v>
      </c>
      <c r="C23" s="3" t="s">
        <v>16</v>
      </c>
      <c r="D23" s="3" t="s">
        <v>61</v>
      </c>
      <c r="E23" t="s">
        <v>10</v>
      </c>
      <c r="F23" t="s">
        <v>62</v>
      </c>
      <c r="G23" t="s">
        <v>63</v>
      </c>
      <c r="H23" s="3">
        <v>1</v>
      </c>
      <c r="I23" s="5">
        <v>700</v>
      </c>
      <c r="J23" s="5">
        <f t="shared" si="1"/>
        <v>700</v>
      </c>
      <c r="K23" s="3" t="s">
        <v>65</v>
      </c>
    </row>
    <row r="24" spans="1:11" x14ac:dyDescent="0.25">
      <c r="A24" t="s">
        <v>9</v>
      </c>
      <c r="B24" s="8">
        <v>45504</v>
      </c>
      <c r="C24" s="3" t="s">
        <v>16</v>
      </c>
      <c r="D24" s="3" t="s">
        <v>61</v>
      </c>
      <c r="E24" t="s">
        <v>10</v>
      </c>
      <c r="F24" t="s">
        <v>64</v>
      </c>
      <c r="G24" t="s">
        <v>63</v>
      </c>
      <c r="H24" s="3">
        <v>1</v>
      </c>
      <c r="I24" s="5">
        <v>500</v>
      </c>
      <c r="J24" s="5">
        <f t="shared" si="1"/>
        <v>500</v>
      </c>
      <c r="K24" s="3" t="s">
        <v>65</v>
      </c>
    </row>
    <row r="25" spans="1:11" x14ac:dyDescent="0.25">
      <c r="A25" t="s">
        <v>9</v>
      </c>
      <c r="B25" s="8">
        <v>45505</v>
      </c>
      <c r="C25" s="4" t="s">
        <v>16</v>
      </c>
      <c r="D25" s="4" t="s">
        <v>51</v>
      </c>
      <c r="E25" t="s">
        <v>10</v>
      </c>
      <c r="F25" t="s">
        <v>25</v>
      </c>
      <c r="G25" t="s">
        <v>30</v>
      </c>
      <c r="H25" s="3">
        <v>1</v>
      </c>
      <c r="I25" s="5">
        <v>10000</v>
      </c>
      <c r="J25" s="5">
        <f t="shared" si="1"/>
        <v>10000</v>
      </c>
      <c r="K25" s="3" t="s">
        <v>16</v>
      </c>
    </row>
    <row r="26" spans="1:11" x14ac:dyDescent="0.25">
      <c r="A26" t="s">
        <v>9</v>
      </c>
      <c r="B26" s="8">
        <v>45505</v>
      </c>
      <c r="C26" s="4" t="s">
        <v>16</v>
      </c>
      <c r="D26" s="4" t="s">
        <v>58</v>
      </c>
      <c r="E26" t="s">
        <v>10</v>
      </c>
      <c r="F26" t="s">
        <v>47</v>
      </c>
      <c r="G26" t="s">
        <v>30</v>
      </c>
      <c r="H26" s="3">
        <v>1</v>
      </c>
      <c r="I26" s="5">
        <v>262.55</v>
      </c>
      <c r="J26" s="5">
        <f t="shared" si="1"/>
        <v>262.55</v>
      </c>
      <c r="K26" s="3" t="s">
        <v>16</v>
      </c>
    </row>
    <row r="27" spans="1:11" x14ac:dyDescent="0.25">
      <c r="A27" t="s">
        <v>9</v>
      </c>
      <c r="B27" s="8">
        <v>45506</v>
      </c>
      <c r="C27" s="4" t="s">
        <v>16</v>
      </c>
      <c r="D27" s="4" t="s">
        <v>51</v>
      </c>
      <c r="E27" t="s">
        <v>10</v>
      </c>
      <c r="F27" t="s">
        <v>25</v>
      </c>
      <c r="G27" t="s">
        <v>30</v>
      </c>
      <c r="H27" s="3">
        <v>1</v>
      </c>
      <c r="I27" s="5">
        <v>7000</v>
      </c>
      <c r="J27" s="5">
        <f t="shared" si="1"/>
        <v>7000</v>
      </c>
      <c r="K27" s="3" t="s">
        <v>16</v>
      </c>
    </row>
    <row r="28" spans="1:11" x14ac:dyDescent="0.25">
      <c r="A28" t="s">
        <v>9</v>
      </c>
      <c r="B28" s="8">
        <v>45512</v>
      </c>
      <c r="C28" s="3">
        <v>34061</v>
      </c>
      <c r="D28" s="4" t="s">
        <v>50</v>
      </c>
      <c r="E28" t="s">
        <v>10</v>
      </c>
      <c r="F28" t="s">
        <v>18</v>
      </c>
      <c r="G28" t="s">
        <v>30</v>
      </c>
      <c r="H28" s="3">
        <v>273</v>
      </c>
      <c r="I28" s="5">
        <f>J28/H28</f>
        <v>14.893076923076922</v>
      </c>
      <c r="J28" s="5">
        <v>4065.81</v>
      </c>
      <c r="K28" s="3" t="s">
        <v>16</v>
      </c>
    </row>
    <row r="29" spans="1:11" x14ac:dyDescent="0.25">
      <c r="A29" t="s">
        <v>9</v>
      </c>
      <c r="B29" s="8">
        <v>45512</v>
      </c>
      <c r="C29" s="3">
        <v>34061</v>
      </c>
      <c r="D29" s="4" t="s">
        <v>50</v>
      </c>
      <c r="E29" t="s">
        <v>10</v>
      </c>
      <c r="F29" t="s">
        <v>20</v>
      </c>
      <c r="G29" t="s">
        <v>30</v>
      </c>
      <c r="H29" s="3">
        <v>76</v>
      </c>
      <c r="I29" s="5">
        <f>J29/H29</f>
        <v>33.878157894736837</v>
      </c>
      <c r="J29" s="5">
        <v>2574.7399999999998</v>
      </c>
      <c r="K29" s="3" t="s">
        <v>16</v>
      </c>
    </row>
    <row r="30" spans="1:11" x14ac:dyDescent="0.25">
      <c r="A30" t="s">
        <v>9</v>
      </c>
      <c r="B30" s="8">
        <v>45512</v>
      </c>
      <c r="C30" s="3">
        <v>34061</v>
      </c>
      <c r="D30" s="4" t="s">
        <v>50</v>
      </c>
      <c r="E30" t="s">
        <v>10</v>
      </c>
      <c r="F30" t="s">
        <v>19</v>
      </c>
      <c r="G30" t="s">
        <v>30</v>
      </c>
      <c r="H30" s="3">
        <v>138</v>
      </c>
      <c r="I30" s="5">
        <f>J30/H30</f>
        <v>21.880942028985508</v>
      </c>
      <c r="J30" s="5">
        <v>3019.57</v>
      </c>
      <c r="K30" s="3" t="s">
        <v>16</v>
      </c>
    </row>
    <row r="31" spans="1:11" x14ac:dyDescent="0.25">
      <c r="A31" t="s">
        <v>9</v>
      </c>
      <c r="B31" s="8">
        <v>45512</v>
      </c>
      <c r="C31" s="3">
        <v>34061</v>
      </c>
      <c r="D31" s="4" t="s">
        <v>50</v>
      </c>
      <c r="E31" t="s">
        <v>10</v>
      </c>
      <c r="F31" t="s">
        <v>21</v>
      </c>
      <c r="G31" t="s">
        <v>30</v>
      </c>
      <c r="H31" s="3">
        <v>46</v>
      </c>
      <c r="I31" s="5">
        <f>J31/H31</f>
        <v>50.866956521739134</v>
      </c>
      <c r="J31" s="5">
        <v>2339.88</v>
      </c>
      <c r="K31" s="3" t="s">
        <v>16</v>
      </c>
    </row>
    <row r="32" spans="1:11" x14ac:dyDescent="0.25">
      <c r="A32" t="s">
        <v>9</v>
      </c>
      <c r="B32" s="8">
        <v>45517</v>
      </c>
      <c r="C32" s="3">
        <v>34158</v>
      </c>
      <c r="D32" s="4" t="s">
        <v>50</v>
      </c>
      <c r="E32" t="s">
        <v>10</v>
      </c>
      <c r="F32" t="s">
        <v>21</v>
      </c>
      <c r="G32" t="s">
        <v>30</v>
      </c>
      <c r="H32" s="3">
        <v>65</v>
      </c>
      <c r="I32" s="5">
        <f>J32/H32</f>
        <v>50.892307692307689</v>
      </c>
      <c r="J32" s="5">
        <v>3308</v>
      </c>
      <c r="K32" s="3" t="s">
        <v>16</v>
      </c>
    </row>
    <row r="33" spans="1:11" x14ac:dyDescent="0.25">
      <c r="A33" t="s">
        <v>9</v>
      </c>
      <c r="B33" s="8">
        <v>45520</v>
      </c>
      <c r="C33" s="3" t="s">
        <v>66</v>
      </c>
      <c r="D33" s="4" t="s">
        <v>54</v>
      </c>
      <c r="E33" t="s">
        <v>10</v>
      </c>
      <c r="F33" t="s">
        <v>48</v>
      </c>
      <c r="G33" t="s">
        <v>34</v>
      </c>
      <c r="H33" s="3">
        <v>37.200000000000003</v>
      </c>
      <c r="I33" s="5">
        <v>45.16</v>
      </c>
      <c r="J33" s="14">
        <f>H33*I33</f>
        <v>1679.952</v>
      </c>
      <c r="K33" s="3" t="s">
        <v>16</v>
      </c>
    </row>
    <row r="34" spans="1:11" ht="30" x14ac:dyDescent="0.25">
      <c r="A34" t="s">
        <v>9</v>
      </c>
      <c r="B34" s="8">
        <v>45530</v>
      </c>
      <c r="C34" s="3">
        <v>369</v>
      </c>
      <c r="D34" s="12" t="s">
        <v>67</v>
      </c>
      <c r="E34" t="s">
        <v>10</v>
      </c>
      <c r="F34" t="s">
        <v>68</v>
      </c>
      <c r="G34" t="s">
        <v>30</v>
      </c>
      <c r="H34" s="3">
        <v>1300</v>
      </c>
      <c r="I34" s="5">
        <f>J34/H34</f>
        <v>1.9076923076923078</v>
      </c>
      <c r="J34" s="5">
        <v>2480</v>
      </c>
      <c r="K34" s="3" t="s">
        <v>16</v>
      </c>
    </row>
    <row r="35" spans="1:11" x14ac:dyDescent="0.25">
      <c r="A35" t="s">
        <v>9</v>
      </c>
      <c r="B35" s="8">
        <v>45533</v>
      </c>
      <c r="D35" s="3" t="s">
        <v>74</v>
      </c>
      <c r="E35" t="s">
        <v>10</v>
      </c>
      <c r="F35" t="s">
        <v>70</v>
      </c>
      <c r="G35" t="s">
        <v>30</v>
      </c>
      <c r="H35" s="3">
        <v>5000</v>
      </c>
      <c r="I35" s="5">
        <f>J35/H35</f>
        <v>0.56999999999999995</v>
      </c>
      <c r="J35" s="5">
        <v>2850</v>
      </c>
      <c r="K35" s="3" t="s">
        <v>16</v>
      </c>
    </row>
    <row r="36" spans="1:11" x14ac:dyDescent="0.25">
      <c r="A36" t="s">
        <v>9</v>
      </c>
      <c r="B36" s="8">
        <v>45534</v>
      </c>
      <c r="D36" s="4" t="s">
        <v>51</v>
      </c>
      <c r="E36" t="s">
        <v>10</v>
      </c>
      <c r="F36" t="s">
        <v>73</v>
      </c>
      <c r="G36" t="s">
        <v>30</v>
      </c>
      <c r="H36" s="3">
        <v>1</v>
      </c>
      <c r="I36" s="5">
        <v>288</v>
      </c>
      <c r="J36" s="5">
        <f>H36*I36</f>
        <v>288</v>
      </c>
      <c r="K36" s="3" t="s">
        <v>16</v>
      </c>
    </row>
    <row r="37" spans="1:11" x14ac:dyDescent="0.25">
      <c r="A37" t="s">
        <v>9</v>
      </c>
      <c r="B37" s="8">
        <v>45534</v>
      </c>
      <c r="D37" s="3" t="s">
        <v>61</v>
      </c>
      <c r="E37" t="s">
        <v>10</v>
      </c>
      <c r="F37" t="s">
        <v>64</v>
      </c>
      <c r="G37" t="s">
        <v>30</v>
      </c>
      <c r="H37" s="3">
        <v>1</v>
      </c>
      <c r="I37" s="5">
        <v>1000</v>
      </c>
      <c r="J37" s="5">
        <f>H37*I37</f>
        <v>1000</v>
      </c>
      <c r="K37" s="3" t="s">
        <v>16</v>
      </c>
    </row>
    <row r="38" spans="1:11" ht="30" x14ac:dyDescent="0.25">
      <c r="A38" s="7" t="s">
        <v>9</v>
      </c>
      <c r="B38" s="8">
        <v>45534</v>
      </c>
      <c r="C38" s="9" t="s">
        <v>79</v>
      </c>
      <c r="D38" s="9" t="s">
        <v>52</v>
      </c>
      <c r="E38" s="7" t="s">
        <v>10</v>
      </c>
      <c r="F38" s="10" t="s">
        <v>45</v>
      </c>
      <c r="G38" s="7" t="s">
        <v>42</v>
      </c>
      <c r="H38" s="9">
        <v>100</v>
      </c>
      <c r="I38" s="11">
        <v>32</v>
      </c>
      <c r="J38" s="11">
        <f>H38*I38</f>
        <v>3200</v>
      </c>
      <c r="K38" s="3" t="s">
        <v>16</v>
      </c>
    </row>
    <row r="39" spans="1:11" ht="30" x14ac:dyDescent="0.25">
      <c r="A39" t="s">
        <v>9</v>
      </c>
      <c r="B39" s="8">
        <v>45538</v>
      </c>
      <c r="D39" s="12" t="s">
        <v>67</v>
      </c>
      <c r="E39" t="s">
        <v>10</v>
      </c>
      <c r="F39" t="s">
        <v>72</v>
      </c>
      <c r="G39" t="s">
        <v>30</v>
      </c>
      <c r="H39" s="3">
        <v>1000</v>
      </c>
      <c r="I39" s="5">
        <v>0.7</v>
      </c>
      <c r="J39" s="5">
        <f>H39*I39</f>
        <v>700</v>
      </c>
      <c r="K39" s="3" t="s">
        <v>16</v>
      </c>
    </row>
    <row r="40" spans="1:11" x14ac:dyDescent="0.25">
      <c r="A40" t="s">
        <v>9</v>
      </c>
      <c r="B40" s="8">
        <v>45539</v>
      </c>
      <c r="D40" s="3" t="s">
        <v>69</v>
      </c>
      <c r="E40" t="s">
        <v>10</v>
      </c>
      <c r="F40" t="s">
        <v>70</v>
      </c>
      <c r="G40" t="s">
        <v>30</v>
      </c>
      <c r="H40" s="3">
        <v>8000</v>
      </c>
      <c r="I40" s="5">
        <f>J40/H40</f>
        <v>0.55000000000000004</v>
      </c>
      <c r="J40" s="5">
        <v>4400</v>
      </c>
      <c r="K40" s="3" t="s">
        <v>16</v>
      </c>
    </row>
    <row r="41" spans="1:11" x14ac:dyDescent="0.25">
      <c r="A41" t="s">
        <v>9</v>
      </c>
      <c r="B41" s="8">
        <v>45539</v>
      </c>
      <c r="D41" s="4" t="s">
        <v>51</v>
      </c>
      <c r="E41" t="s">
        <v>10</v>
      </c>
      <c r="F41" t="s">
        <v>71</v>
      </c>
      <c r="G41" t="s">
        <v>30</v>
      </c>
      <c r="H41" s="3">
        <v>1</v>
      </c>
      <c r="I41" s="5">
        <v>200</v>
      </c>
      <c r="J41" s="5">
        <f>H41*I41</f>
        <v>200</v>
      </c>
      <c r="K41" s="3" t="s">
        <v>16</v>
      </c>
    </row>
    <row r="42" spans="1:11" x14ac:dyDescent="0.25">
      <c r="A42" t="s">
        <v>9</v>
      </c>
      <c r="B42" s="8">
        <v>45543</v>
      </c>
      <c r="C42" s="4" t="s">
        <v>16</v>
      </c>
      <c r="D42" s="4" t="s">
        <v>51</v>
      </c>
      <c r="E42" t="s">
        <v>10</v>
      </c>
      <c r="F42" t="s">
        <v>25</v>
      </c>
      <c r="G42" t="s">
        <v>30</v>
      </c>
      <c r="H42" s="3">
        <v>1</v>
      </c>
      <c r="I42" s="5">
        <v>12000</v>
      </c>
      <c r="J42" s="5">
        <f>H42*I42</f>
        <v>12000</v>
      </c>
      <c r="K42" s="3" t="s">
        <v>16</v>
      </c>
    </row>
    <row r="43" spans="1:11" x14ac:dyDescent="0.25">
      <c r="A43" t="s">
        <v>9</v>
      </c>
      <c r="B43" s="8">
        <v>45544</v>
      </c>
      <c r="C43" s="4" t="s">
        <v>16</v>
      </c>
      <c r="D43" s="4" t="s">
        <v>51</v>
      </c>
      <c r="E43" t="s">
        <v>10</v>
      </c>
      <c r="F43" t="s">
        <v>25</v>
      </c>
      <c r="G43" t="s">
        <v>30</v>
      </c>
      <c r="H43" s="3">
        <v>1</v>
      </c>
      <c r="I43" s="5">
        <v>11000</v>
      </c>
      <c r="J43" s="5">
        <f>H43*I43</f>
        <v>11000</v>
      </c>
      <c r="K43" s="3" t="s">
        <v>16</v>
      </c>
    </row>
    <row r="44" spans="1:11" x14ac:dyDescent="0.25">
      <c r="A44" t="s">
        <v>9</v>
      </c>
      <c r="B44" s="8">
        <v>45520</v>
      </c>
      <c r="D44" s="4" t="s">
        <v>54</v>
      </c>
      <c r="E44" t="s">
        <v>10</v>
      </c>
      <c r="F44" t="s">
        <v>48</v>
      </c>
      <c r="G44" t="s">
        <v>30</v>
      </c>
      <c r="H44" s="3">
        <v>1</v>
      </c>
      <c r="I44" s="5">
        <v>1070</v>
      </c>
      <c r="J44" s="5">
        <f>H44*I44</f>
        <v>1070</v>
      </c>
    </row>
    <row r="45" spans="1:11" x14ac:dyDescent="0.25">
      <c r="A45" t="s">
        <v>9</v>
      </c>
      <c r="B45" s="8">
        <v>45545</v>
      </c>
      <c r="C45" s="3" t="s">
        <v>75</v>
      </c>
      <c r="D45" s="3" t="s">
        <v>69</v>
      </c>
      <c r="E45" t="s">
        <v>10</v>
      </c>
      <c r="F45" t="s">
        <v>70</v>
      </c>
      <c r="G45" t="s">
        <v>30</v>
      </c>
      <c r="H45" s="3">
        <v>9000</v>
      </c>
      <c r="I45" s="5">
        <f>J45/H45</f>
        <v>0.58888888888888891</v>
      </c>
      <c r="J45" s="5">
        <v>5300</v>
      </c>
      <c r="K45" s="3" t="s">
        <v>16</v>
      </c>
    </row>
    <row r="46" spans="1:11" x14ac:dyDescent="0.25">
      <c r="A46" t="s">
        <v>9</v>
      </c>
      <c r="B46" s="8">
        <v>45548</v>
      </c>
      <c r="D46" s="3" t="s">
        <v>61</v>
      </c>
      <c r="E46" t="s">
        <v>10</v>
      </c>
      <c r="F46" t="s">
        <v>76</v>
      </c>
      <c r="G46" t="s">
        <v>30</v>
      </c>
      <c r="H46" s="3">
        <v>1</v>
      </c>
      <c r="I46" s="5">
        <v>1200</v>
      </c>
      <c r="J46" s="5">
        <f>H46*I46</f>
        <v>1200</v>
      </c>
      <c r="K46" s="3" t="s">
        <v>16</v>
      </c>
    </row>
    <row r="47" spans="1:11" x14ac:dyDescent="0.25">
      <c r="A47" t="s">
        <v>9</v>
      </c>
      <c r="B47" s="8">
        <v>45548</v>
      </c>
      <c r="C47">
        <v>34935</v>
      </c>
      <c r="D47" s="4" t="s">
        <v>50</v>
      </c>
      <c r="E47" t="s">
        <v>10</v>
      </c>
      <c r="F47" t="s">
        <v>80</v>
      </c>
      <c r="G47" t="s">
        <v>30</v>
      </c>
      <c r="H47" s="3">
        <v>20</v>
      </c>
      <c r="I47" s="5">
        <f>J47/H47</f>
        <v>63.532348607542531</v>
      </c>
      <c r="J47" s="5">
        <v>1270.6469721508506</v>
      </c>
      <c r="K47" s="3" t="s">
        <v>65</v>
      </c>
    </row>
    <row r="48" spans="1:11" x14ac:dyDescent="0.25">
      <c r="A48" t="s">
        <v>9</v>
      </c>
      <c r="B48" s="8">
        <v>45548</v>
      </c>
      <c r="C48">
        <v>34935</v>
      </c>
      <c r="D48" s="4" t="s">
        <v>50</v>
      </c>
      <c r="E48" t="s">
        <v>10</v>
      </c>
      <c r="F48" t="s">
        <v>81</v>
      </c>
      <c r="G48" t="s">
        <v>30</v>
      </c>
      <c r="H48" s="3">
        <v>15</v>
      </c>
      <c r="I48" s="5">
        <f t="shared" ref="I48:I49" si="2">J48/H48</f>
        <v>107.35707066402014</v>
      </c>
      <c r="J48" s="5">
        <v>1610.3560599603022</v>
      </c>
    </row>
    <row r="49" spans="1:11" x14ac:dyDescent="0.25">
      <c r="A49" t="s">
        <v>9</v>
      </c>
      <c r="B49" s="8">
        <v>45548</v>
      </c>
      <c r="C49">
        <v>34935</v>
      </c>
      <c r="D49" s="4" t="s">
        <v>50</v>
      </c>
      <c r="E49" t="s">
        <v>10</v>
      </c>
      <c r="F49" t="s">
        <v>82</v>
      </c>
      <c r="G49" t="s">
        <v>83</v>
      </c>
      <c r="H49" s="3">
        <v>6</v>
      </c>
      <c r="I49" s="5">
        <f t="shared" si="2"/>
        <v>12.499494648141157</v>
      </c>
      <c r="J49" s="5">
        <v>74.996967888846939</v>
      </c>
    </row>
    <row r="50" spans="1:11" x14ac:dyDescent="0.25">
      <c r="A50" t="s">
        <v>9</v>
      </c>
      <c r="B50" s="8">
        <v>45549</v>
      </c>
      <c r="D50" s="4" t="s">
        <v>51</v>
      </c>
      <c r="E50" t="s">
        <v>10</v>
      </c>
      <c r="F50" t="s">
        <v>77</v>
      </c>
      <c r="G50" t="s">
        <v>30</v>
      </c>
      <c r="H50" s="3">
        <v>1</v>
      </c>
      <c r="I50" s="5">
        <v>288</v>
      </c>
      <c r="J50" s="5">
        <f>H50*I50</f>
        <v>288</v>
      </c>
      <c r="K50" s="3" t="s">
        <v>16</v>
      </c>
    </row>
    <row r="51" spans="1:11" ht="30" x14ac:dyDescent="0.25">
      <c r="A51" s="7" t="s">
        <v>9</v>
      </c>
      <c r="B51" s="8">
        <v>45549</v>
      </c>
      <c r="C51" s="9" t="s">
        <v>78</v>
      </c>
      <c r="D51" s="9" t="s">
        <v>52</v>
      </c>
      <c r="E51" s="7" t="s">
        <v>10</v>
      </c>
      <c r="F51" s="10" t="s">
        <v>45</v>
      </c>
      <c r="G51" s="7" t="s">
        <v>42</v>
      </c>
      <c r="H51" s="9">
        <v>100</v>
      </c>
      <c r="I51" s="11">
        <v>32</v>
      </c>
      <c r="J51" s="11">
        <f>H51*I51</f>
        <v>3200</v>
      </c>
      <c r="K51" s="3" t="s">
        <v>16</v>
      </c>
    </row>
    <row r="52" spans="1:11" x14ac:dyDescent="0.25">
      <c r="A52" t="s">
        <v>9</v>
      </c>
      <c r="B52" s="8">
        <v>45558</v>
      </c>
      <c r="D52" s="4" t="s">
        <v>54</v>
      </c>
      <c r="E52" t="s">
        <v>10</v>
      </c>
      <c r="F52" t="s">
        <v>33</v>
      </c>
      <c r="G52" t="s">
        <v>34</v>
      </c>
      <c r="H52" s="3">
        <v>17.64</v>
      </c>
      <c r="I52" s="5">
        <f>J52/H52</f>
        <v>77.664399092970513</v>
      </c>
      <c r="J52" s="5">
        <v>1370</v>
      </c>
      <c r="K52" s="3" t="s">
        <v>16</v>
      </c>
    </row>
    <row r="53" spans="1:11" x14ac:dyDescent="0.25">
      <c r="A53" t="s">
        <v>9</v>
      </c>
      <c r="B53" s="8">
        <v>45560</v>
      </c>
      <c r="C53"/>
      <c r="D53" s="4" t="s">
        <v>50</v>
      </c>
      <c r="E53" t="s">
        <v>10</v>
      </c>
      <c r="F53" t="s">
        <v>84</v>
      </c>
      <c r="G53" t="s">
        <v>30</v>
      </c>
      <c r="H53" s="3">
        <v>1</v>
      </c>
      <c r="I53" s="5">
        <v>1679</v>
      </c>
      <c r="J53" s="5">
        <f>I53*H53</f>
        <v>1679</v>
      </c>
    </row>
    <row r="54" spans="1:11" x14ac:dyDescent="0.25">
      <c r="A54" t="s">
        <v>9</v>
      </c>
      <c r="B54" s="8">
        <v>45560</v>
      </c>
      <c r="C54"/>
      <c r="D54" s="4" t="s">
        <v>50</v>
      </c>
      <c r="E54" t="s">
        <v>10</v>
      </c>
      <c r="F54" t="s">
        <v>82</v>
      </c>
      <c r="G54" t="s">
        <v>30</v>
      </c>
      <c r="H54" s="3">
        <v>1</v>
      </c>
      <c r="I54" s="5">
        <v>240</v>
      </c>
      <c r="J54" s="5">
        <f>I54*H54</f>
        <v>240</v>
      </c>
    </row>
    <row r="55" spans="1:11" x14ac:dyDescent="0.25">
      <c r="A55" t="s">
        <v>9</v>
      </c>
      <c r="B55" s="8">
        <v>45561</v>
      </c>
      <c r="D55" s="3" t="s">
        <v>85</v>
      </c>
      <c r="E55" t="s">
        <v>10</v>
      </c>
      <c r="F55" t="s">
        <v>86</v>
      </c>
      <c r="G55" t="s">
        <v>30</v>
      </c>
      <c r="H55" s="3">
        <v>1</v>
      </c>
      <c r="I55" s="5">
        <v>3429.56</v>
      </c>
      <c r="J55" s="5">
        <f>I55*H55</f>
        <v>3429.56</v>
      </c>
    </row>
    <row r="56" spans="1:11" x14ac:dyDescent="0.25">
      <c r="A56" t="s">
        <v>9</v>
      </c>
      <c r="B56" s="8">
        <v>45562</v>
      </c>
      <c r="D56" s="3" t="s">
        <v>61</v>
      </c>
      <c r="E56" t="s">
        <v>10</v>
      </c>
      <c r="F56" t="s">
        <v>76</v>
      </c>
      <c r="G56" t="s">
        <v>30</v>
      </c>
      <c r="H56" s="3">
        <v>1</v>
      </c>
      <c r="I56" s="5">
        <v>1200</v>
      </c>
      <c r="J56" s="5">
        <f>H56*I56</f>
        <v>1200</v>
      </c>
      <c r="K56" s="3" t="s">
        <v>16</v>
      </c>
    </row>
    <row r="57" spans="1:11" x14ac:dyDescent="0.25">
      <c r="A57" t="s">
        <v>9</v>
      </c>
      <c r="B57" s="8">
        <v>45562</v>
      </c>
      <c r="C57" s="3">
        <v>130</v>
      </c>
      <c r="D57" s="3" t="s">
        <v>87</v>
      </c>
      <c r="E57" t="s">
        <v>10</v>
      </c>
      <c r="F57" t="s">
        <v>88</v>
      </c>
      <c r="G57" t="s">
        <v>30</v>
      </c>
      <c r="H57" s="3">
        <v>43.5</v>
      </c>
      <c r="I57" s="5">
        <f>J57/H57</f>
        <v>52.699999999999996</v>
      </c>
      <c r="J57" s="5">
        <v>2292.4499999999998</v>
      </c>
      <c r="K57" s="3" t="s">
        <v>16</v>
      </c>
    </row>
  </sheetData>
  <autoFilter ref="A1:K51" xr:uid="{C8B4E5DA-CF18-4382-AFE0-B2EB8B93E94F}">
    <sortState xmlns:xlrd2="http://schemas.microsoft.com/office/spreadsheetml/2017/richdata2" ref="A2:K43">
      <sortCondition ref="B1"/>
    </sortState>
  </autoFilter>
  <phoneticPr fontId="1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 Cartaxo</dc:creator>
  <cp:lastModifiedBy>Lincoln Cartaxo</cp:lastModifiedBy>
  <dcterms:created xsi:type="dcterms:W3CDTF">2024-07-16T06:03:49Z</dcterms:created>
  <dcterms:modified xsi:type="dcterms:W3CDTF">2024-09-28T05:31:52Z</dcterms:modified>
</cp:coreProperties>
</file>