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Analisis Runtun Waktu\"/>
    </mc:Choice>
  </mc:AlternateContent>
  <bookViews>
    <workbookView xWindow="0" yWindow="0" windowWidth="20490" windowHeight="7155"/>
  </bookViews>
  <sheets>
    <sheet name="Perbandingan" sheetId="12" r:id="rId1"/>
    <sheet name="N = 2" sheetId="1" r:id="rId2"/>
    <sheet name="N = 3" sheetId="4" r:id="rId3"/>
    <sheet name="N = 4" sheetId="5" r:id="rId4"/>
    <sheet name="N = 5" sheetId="6" r:id="rId5"/>
    <sheet name="N = 6" sheetId="7" r:id="rId6"/>
    <sheet name="N = 7" sheetId="8" r:id="rId7"/>
    <sheet name="N = 8" sheetId="9" r:id="rId8"/>
    <sheet name="N = 9" sheetId="10" r:id="rId9"/>
    <sheet name="N = 10" sheetId="11" r:id="rId10"/>
  </sheets>
  <calcPr calcId="152511"/>
</workbook>
</file>

<file path=xl/calcChain.xml><?xml version="1.0" encoding="utf-8"?>
<calcChain xmlns="http://schemas.openxmlformats.org/spreadsheetml/2006/main">
  <c r="C12" i="11" l="1"/>
  <c r="C13" i="11"/>
  <c r="C14" i="11"/>
  <c r="C15" i="11"/>
  <c r="D16" i="11" s="1"/>
  <c r="C16" i="11"/>
  <c r="C17" i="11"/>
  <c r="C18" i="11"/>
  <c r="D19" i="11" s="1"/>
  <c r="E19" i="11" s="1"/>
  <c r="F19" i="11" s="1"/>
  <c r="C19" i="11"/>
  <c r="D20" i="11" s="1"/>
  <c r="G20" i="11" s="1"/>
  <c r="C20" i="11"/>
  <c r="C21" i="11"/>
  <c r="D22" i="11" s="1"/>
  <c r="E22" i="11" s="1"/>
  <c r="F22" i="11" s="1"/>
  <c r="C22" i="11"/>
  <c r="D23" i="11" s="1"/>
  <c r="E23" i="11" s="1"/>
  <c r="F23" i="11" s="1"/>
  <c r="C23" i="11"/>
  <c r="C24" i="11"/>
  <c r="C25" i="11"/>
  <c r="C26" i="11"/>
  <c r="D27" i="11" s="1"/>
  <c r="E27" i="11" s="1"/>
  <c r="F27" i="11" s="1"/>
  <c r="C27" i="11"/>
  <c r="D28" i="11" s="1"/>
  <c r="G28" i="11" s="1"/>
  <c r="C28" i="11"/>
  <c r="C29" i="11"/>
  <c r="C30" i="11"/>
  <c r="C31" i="11"/>
  <c r="D32" i="11" s="1"/>
  <c r="G32" i="11" s="1"/>
  <c r="C32" i="11"/>
  <c r="C33" i="11"/>
  <c r="C34" i="11"/>
  <c r="C35" i="11"/>
  <c r="D36" i="11" s="1"/>
  <c r="G36" i="11" s="1"/>
  <c r="C36" i="11"/>
  <c r="C37" i="11"/>
  <c r="D38" i="11" s="1"/>
  <c r="E38" i="11" s="1"/>
  <c r="F38" i="11" s="1"/>
  <c r="C38" i="11"/>
  <c r="D39" i="11" s="1"/>
  <c r="E39" i="11" s="1"/>
  <c r="F39" i="11" s="1"/>
  <c r="C39" i="11"/>
  <c r="C40" i="11"/>
  <c r="C41" i="11"/>
  <c r="C42" i="11"/>
  <c r="D43" i="11" s="1"/>
  <c r="E43" i="11" s="1"/>
  <c r="F43" i="11" s="1"/>
  <c r="C43" i="11"/>
  <c r="D44" i="11" s="1"/>
  <c r="G44" i="11" s="1"/>
  <c r="C44" i="11"/>
  <c r="C45" i="11"/>
  <c r="C46" i="11"/>
  <c r="C47" i="11"/>
  <c r="D48" i="11" s="1"/>
  <c r="G48" i="11" s="1"/>
  <c r="C48" i="11"/>
  <c r="C49" i="11"/>
  <c r="C50" i="11"/>
  <c r="C51" i="11"/>
  <c r="D52" i="11" s="1"/>
  <c r="G52" i="11" s="1"/>
  <c r="C52" i="11"/>
  <c r="C53" i="11"/>
  <c r="D54" i="11" s="1"/>
  <c r="E54" i="11" s="1"/>
  <c r="F54" i="11" s="1"/>
  <c r="C54" i="11"/>
  <c r="D55" i="11" s="1"/>
  <c r="E55" i="11" s="1"/>
  <c r="F55" i="11" s="1"/>
  <c r="C55" i="11"/>
  <c r="C56" i="11"/>
  <c r="C57" i="11"/>
  <c r="C58" i="11"/>
  <c r="D59" i="11" s="1"/>
  <c r="E59" i="11" s="1"/>
  <c r="F59" i="11" s="1"/>
  <c r="C59" i="11"/>
  <c r="D60" i="11" s="1"/>
  <c r="G60" i="11" s="1"/>
  <c r="C60" i="11"/>
  <c r="C61" i="11"/>
  <c r="C62" i="11"/>
  <c r="C63" i="11"/>
  <c r="D64" i="11" s="1"/>
  <c r="G64" i="11" s="1"/>
  <c r="C64" i="11"/>
  <c r="C65" i="11"/>
  <c r="C66" i="11"/>
  <c r="C67" i="11"/>
  <c r="D68" i="11" s="1"/>
  <c r="G68" i="11" s="1"/>
  <c r="C68" i="11"/>
  <c r="C69" i="11"/>
  <c r="C70" i="11"/>
  <c r="C71" i="11"/>
  <c r="D72" i="11" s="1"/>
  <c r="G72" i="11" s="1"/>
  <c r="C72" i="11"/>
  <c r="C73" i="11"/>
  <c r="C74" i="11"/>
  <c r="C75" i="11"/>
  <c r="D76" i="11" s="1"/>
  <c r="G76" i="11" s="1"/>
  <c r="C76" i="11"/>
  <c r="C77" i="11"/>
  <c r="C78" i="11"/>
  <c r="C79" i="11"/>
  <c r="D80" i="11" s="1"/>
  <c r="G80" i="11" s="1"/>
  <c r="C80" i="11"/>
  <c r="C81" i="11"/>
  <c r="C82" i="11"/>
  <c r="C83" i="11"/>
  <c r="D84" i="11" s="1"/>
  <c r="G84" i="11" s="1"/>
  <c r="C84" i="11"/>
  <c r="C85" i="11"/>
  <c r="C86" i="11"/>
  <c r="D87" i="11" s="1"/>
  <c r="E87" i="11" s="1"/>
  <c r="F87" i="11" s="1"/>
  <c r="C87" i="11"/>
  <c r="D88" i="11" s="1"/>
  <c r="G88" i="11" s="1"/>
  <c r="C88" i="11"/>
  <c r="C89" i="11"/>
  <c r="C90" i="11"/>
  <c r="C91" i="11"/>
  <c r="D92" i="11" s="1"/>
  <c r="G92" i="11" s="1"/>
  <c r="C92" i="11"/>
  <c r="C93" i="11"/>
  <c r="C94" i="11"/>
  <c r="C95" i="11"/>
  <c r="D96" i="11" s="1"/>
  <c r="G96" i="11" s="1"/>
  <c r="C96" i="11"/>
  <c r="C97" i="11"/>
  <c r="C98" i="11"/>
  <c r="C99" i="11"/>
  <c r="D100" i="11" s="1"/>
  <c r="G100" i="11" s="1"/>
  <c r="C100" i="11"/>
  <c r="C101" i="11"/>
  <c r="C11" i="11"/>
  <c r="D101" i="11"/>
  <c r="G101" i="11" s="1"/>
  <c r="D98" i="11"/>
  <c r="E98" i="11" s="1"/>
  <c r="F98" i="11" s="1"/>
  <c r="D99" i="11"/>
  <c r="E99" i="11" s="1"/>
  <c r="F99" i="11" s="1"/>
  <c r="D97" i="11"/>
  <c r="G97" i="11" s="1"/>
  <c r="D94" i="11"/>
  <c r="E94" i="11" s="1"/>
  <c r="F94" i="11" s="1"/>
  <c r="D95" i="11"/>
  <c r="E95" i="11" s="1"/>
  <c r="F95" i="11" s="1"/>
  <c r="D93" i="11"/>
  <c r="G93" i="11" s="1"/>
  <c r="D90" i="11"/>
  <c r="E90" i="11" s="1"/>
  <c r="F90" i="11" s="1"/>
  <c r="D91" i="11"/>
  <c r="E91" i="11" s="1"/>
  <c r="F91" i="11" s="1"/>
  <c r="D89" i="11"/>
  <c r="G89" i="11" s="1"/>
  <c r="D86" i="11"/>
  <c r="E86" i="11" s="1"/>
  <c r="F86" i="11" s="1"/>
  <c r="D85" i="11"/>
  <c r="G85" i="11" s="1"/>
  <c r="D82" i="11"/>
  <c r="E82" i="11" s="1"/>
  <c r="F82" i="11" s="1"/>
  <c r="D83" i="11"/>
  <c r="E83" i="11" s="1"/>
  <c r="F83" i="11" s="1"/>
  <c r="D81" i="11"/>
  <c r="G81" i="11" s="1"/>
  <c r="D78" i="11"/>
  <c r="E78" i="11" s="1"/>
  <c r="F78" i="11" s="1"/>
  <c r="D79" i="11"/>
  <c r="E79" i="11" s="1"/>
  <c r="F79" i="11" s="1"/>
  <c r="D77" i="11"/>
  <c r="G77" i="11" s="1"/>
  <c r="D74" i="11"/>
  <c r="E74" i="11" s="1"/>
  <c r="F74" i="11" s="1"/>
  <c r="D75" i="11"/>
  <c r="E75" i="11" s="1"/>
  <c r="F75" i="11" s="1"/>
  <c r="D73" i="11"/>
  <c r="G73" i="11" s="1"/>
  <c r="D70" i="11"/>
  <c r="E70" i="11" s="1"/>
  <c r="F70" i="11" s="1"/>
  <c r="D71" i="11"/>
  <c r="E71" i="11" s="1"/>
  <c r="F71" i="11" s="1"/>
  <c r="D69" i="11"/>
  <c r="G69" i="11" s="1"/>
  <c r="D66" i="11"/>
  <c r="E66" i="11" s="1"/>
  <c r="F66" i="11" s="1"/>
  <c r="D67" i="11"/>
  <c r="E67" i="11" s="1"/>
  <c r="F67" i="11" s="1"/>
  <c r="E65" i="11"/>
  <c r="F65" i="11" s="1"/>
  <c r="D65" i="11"/>
  <c r="G65" i="11" s="1"/>
  <c r="D62" i="11"/>
  <c r="E62" i="11" s="1"/>
  <c r="F62" i="11" s="1"/>
  <c r="D63" i="11"/>
  <c r="E63" i="11" s="1"/>
  <c r="F63" i="11" s="1"/>
  <c r="D61" i="11"/>
  <c r="G61" i="11" s="1"/>
  <c r="D58" i="11"/>
  <c r="E58" i="11" s="1"/>
  <c r="F58" i="11" s="1"/>
  <c r="D57" i="11"/>
  <c r="G57" i="11" s="1"/>
  <c r="D56" i="11"/>
  <c r="G56" i="11" s="1"/>
  <c r="D53" i="11"/>
  <c r="G53" i="11" s="1"/>
  <c r="D50" i="11"/>
  <c r="E50" i="11" s="1"/>
  <c r="F50" i="11" s="1"/>
  <c r="D51" i="11"/>
  <c r="E51" i="11" s="1"/>
  <c r="F51" i="11" s="1"/>
  <c r="E49" i="11"/>
  <c r="F49" i="11" s="1"/>
  <c r="D49" i="11"/>
  <c r="G49" i="11" s="1"/>
  <c r="D46" i="11"/>
  <c r="E46" i="11" s="1"/>
  <c r="F46" i="11" s="1"/>
  <c r="D47" i="11"/>
  <c r="E47" i="11" s="1"/>
  <c r="F47" i="11" s="1"/>
  <c r="D45" i="11"/>
  <c r="G45" i="11" s="1"/>
  <c r="D42" i="11"/>
  <c r="E42" i="11" s="1"/>
  <c r="F42" i="11" s="1"/>
  <c r="D41" i="11"/>
  <c r="G41" i="11" s="1"/>
  <c r="D40" i="11"/>
  <c r="G40" i="11" s="1"/>
  <c r="D37" i="11"/>
  <c r="G37" i="11" s="1"/>
  <c r="D34" i="11"/>
  <c r="E34" i="11" s="1"/>
  <c r="F34" i="11" s="1"/>
  <c r="D35" i="11"/>
  <c r="E35" i="11" s="1"/>
  <c r="F35" i="11" s="1"/>
  <c r="E33" i="11"/>
  <c r="F33" i="11" s="1"/>
  <c r="D33" i="11"/>
  <c r="G33" i="11" s="1"/>
  <c r="D30" i="11"/>
  <c r="E30" i="11" s="1"/>
  <c r="F30" i="11" s="1"/>
  <c r="D31" i="11"/>
  <c r="E31" i="11" s="1"/>
  <c r="F31" i="11" s="1"/>
  <c r="D29" i="11"/>
  <c r="G29" i="11" s="1"/>
  <c r="D26" i="11"/>
  <c r="E26" i="11" s="1"/>
  <c r="F26" i="11" s="1"/>
  <c r="D25" i="11"/>
  <c r="G25" i="11" s="1"/>
  <c r="D24" i="11"/>
  <c r="G24" i="11" s="1"/>
  <c r="D21" i="11"/>
  <c r="G21" i="11" s="1"/>
  <c r="D18" i="11"/>
  <c r="D17" i="11"/>
  <c r="D15" i="11"/>
  <c r="G15" i="11" s="1"/>
  <c r="D14" i="11"/>
  <c r="D12" i="11"/>
  <c r="E12" i="11" s="1"/>
  <c r="F12" i="11" s="1"/>
  <c r="D13" i="11"/>
  <c r="F12" i="10"/>
  <c r="C11" i="10"/>
  <c r="C12" i="10"/>
  <c r="C13" i="10"/>
  <c r="C14" i="10"/>
  <c r="D15" i="10" s="1"/>
  <c r="C15" i="10"/>
  <c r="C16" i="10"/>
  <c r="C17" i="10"/>
  <c r="C18" i="10"/>
  <c r="D19" i="10" s="1"/>
  <c r="G19" i="10" s="1"/>
  <c r="C19" i="10"/>
  <c r="C20" i="10"/>
  <c r="C21" i="10"/>
  <c r="C22" i="10"/>
  <c r="D23" i="10" s="1"/>
  <c r="G23" i="10" s="1"/>
  <c r="C23" i="10"/>
  <c r="C24" i="10"/>
  <c r="C25" i="10"/>
  <c r="C26" i="10"/>
  <c r="D27" i="10" s="1"/>
  <c r="C27" i="10"/>
  <c r="C28" i="10"/>
  <c r="C29" i="10"/>
  <c r="C30" i="10"/>
  <c r="D31" i="10" s="1"/>
  <c r="C31" i="10"/>
  <c r="C32" i="10"/>
  <c r="C33" i="10"/>
  <c r="C34" i="10"/>
  <c r="D35" i="10" s="1"/>
  <c r="C35" i="10"/>
  <c r="C36" i="10"/>
  <c r="C37" i="10"/>
  <c r="C38" i="10"/>
  <c r="D39" i="10" s="1"/>
  <c r="C39" i="10"/>
  <c r="C40" i="10"/>
  <c r="C41" i="10"/>
  <c r="C42" i="10"/>
  <c r="D43" i="10" s="1"/>
  <c r="C43" i="10"/>
  <c r="C44" i="10"/>
  <c r="C45" i="10"/>
  <c r="C46" i="10"/>
  <c r="C47" i="10"/>
  <c r="C48" i="10"/>
  <c r="C49" i="10"/>
  <c r="C50" i="10"/>
  <c r="D51" i="10" s="1"/>
  <c r="C51" i="10"/>
  <c r="C52" i="10"/>
  <c r="C53" i="10"/>
  <c r="C54" i="10"/>
  <c r="D55" i="10" s="1"/>
  <c r="C55" i="10"/>
  <c r="C56" i="10"/>
  <c r="C57" i="10"/>
  <c r="C58" i="10"/>
  <c r="D59" i="10" s="1"/>
  <c r="C59" i="10"/>
  <c r="C60" i="10"/>
  <c r="C61" i="10"/>
  <c r="C62" i="10"/>
  <c r="D63" i="10" s="1"/>
  <c r="C63" i="10"/>
  <c r="C64" i="10"/>
  <c r="C65" i="10"/>
  <c r="C66" i="10"/>
  <c r="D67" i="10" s="1"/>
  <c r="C67" i="10"/>
  <c r="C68" i="10"/>
  <c r="C69" i="10"/>
  <c r="C70" i="10"/>
  <c r="D71" i="10" s="1"/>
  <c r="C71" i="10"/>
  <c r="C72" i="10"/>
  <c r="C73" i="10"/>
  <c r="C74" i="10"/>
  <c r="D75" i="10" s="1"/>
  <c r="C75" i="10"/>
  <c r="C76" i="10"/>
  <c r="C77" i="10"/>
  <c r="C78" i="10"/>
  <c r="C79" i="10"/>
  <c r="C80" i="10"/>
  <c r="C81" i="10"/>
  <c r="C82" i="10"/>
  <c r="D83" i="10" s="1"/>
  <c r="C83" i="10"/>
  <c r="C84" i="10"/>
  <c r="C85" i="10"/>
  <c r="C86" i="10"/>
  <c r="D87" i="10" s="1"/>
  <c r="C87" i="10"/>
  <c r="C88" i="10"/>
  <c r="C89" i="10"/>
  <c r="C90" i="10"/>
  <c r="D91" i="10" s="1"/>
  <c r="C91" i="10"/>
  <c r="C92" i="10"/>
  <c r="C93" i="10"/>
  <c r="C94" i="10"/>
  <c r="D95" i="10" s="1"/>
  <c r="C95" i="10"/>
  <c r="C96" i="10"/>
  <c r="C97" i="10"/>
  <c r="C98" i="10"/>
  <c r="D99" i="10" s="1"/>
  <c r="C99" i="10"/>
  <c r="C100" i="10"/>
  <c r="D101" i="10" s="1"/>
  <c r="C101" i="10"/>
  <c r="C10" i="10"/>
  <c r="E100" i="10"/>
  <c r="F100" i="10" s="1"/>
  <c r="D100" i="10"/>
  <c r="G100" i="10" s="1"/>
  <c r="G98" i="10"/>
  <c r="D97" i="10"/>
  <c r="D98" i="10"/>
  <c r="E98" i="10" s="1"/>
  <c r="F98" i="10" s="1"/>
  <c r="E96" i="10"/>
  <c r="F96" i="10" s="1"/>
  <c r="D96" i="10"/>
  <c r="G96" i="10" s="1"/>
  <c r="D93" i="10"/>
  <c r="D94" i="10"/>
  <c r="E94" i="10" s="1"/>
  <c r="F94" i="10" s="1"/>
  <c r="D92" i="10"/>
  <c r="G92" i="10" s="1"/>
  <c r="D89" i="10"/>
  <c r="D90" i="10"/>
  <c r="E90" i="10" s="1"/>
  <c r="F90" i="10" s="1"/>
  <c r="E88" i="10"/>
  <c r="F88" i="10" s="1"/>
  <c r="D88" i="10"/>
  <c r="G88" i="10" s="1"/>
  <c r="G86" i="10"/>
  <c r="D85" i="10"/>
  <c r="D86" i="10"/>
  <c r="E86" i="10" s="1"/>
  <c r="F86" i="10" s="1"/>
  <c r="E84" i="10"/>
  <c r="F84" i="10" s="1"/>
  <c r="D84" i="10"/>
  <c r="G84" i="10" s="1"/>
  <c r="G82" i="10"/>
  <c r="D81" i="10"/>
  <c r="D82" i="10"/>
  <c r="E82" i="10" s="1"/>
  <c r="F82" i="10" s="1"/>
  <c r="E80" i="10"/>
  <c r="F80" i="10" s="1"/>
  <c r="D80" i="10"/>
  <c r="G80" i="10" s="1"/>
  <c r="D79" i="10"/>
  <c r="D77" i="10"/>
  <c r="D78" i="10"/>
  <c r="E78" i="10" s="1"/>
  <c r="F78" i="10" s="1"/>
  <c r="D76" i="10"/>
  <c r="G76" i="10" s="1"/>
  <c r="D73" i="10"/>
  <c r="D74" i="10"/>
  <c r="E74" i="10" s="1"/>
  <c r="F74" i="10" s="1"/>
  <c r="E72" i="10"/>
  <c r="F72" i="10" s="1"/>
  <c r="D72" i="10"/>
  <c r="G72" i="10" s="1"/>
  <c r="G70" i="10"/>
  <c r="D69" i="10"/>
  <c r="D70" i="10"/>
  <c r="E70" i="10" s="1"/>
  <c r="F70" i="10" s="1"/>
  <c r="E68" i="10"/>
  <c r="F68" i="10" s="1"/>
  <c r="D68" i="10"/>
  <c r="G68" i="10" s="1"/>
  <c r="G66" i="10"/>
  <c r="D65" i="10"/>
  <c r="D66" i="10"/>
  <c r="E66" i="10" s="1"/>
  <c r="F66" i="10" s="1"/>
  <c r="E64" i="10"/>
  <c r="F64" i="10" s="1"/>
  <c r="D64" i="10"/>
  <c r="G64" i="10" s="1"/>
  <c r="D61" i="10"/>
  <c r="D62" i="10"/>
  <c r="E62" i="10" s="1"/>
  <c r="F62" i="10" s="1"/>
  <c r="D60" i="10"/>
  <c r="G60" i="10" s="1"/>
  <c r="D57" i="10"/>
  <c r="D58" i="10"/>
  <c r="E58" i="10" s="1"/>
  <c r="F58" i="10" s="1"/>
  <c r="E56" i="10"/>
  <c r="F56" i="10" s="1"/>
  <c r="D56" i="10"/>
  <c r="G56" i="10" s="1"/>
  <c r="G54" i="10"/>
  <c r="D53" i="10"/>
  <c r="D54" i="10"/>
  <c r="E54" i="10" s="1"/>
  <c r="F54" i="10" s="1"/>
  <c r="E52" i="10"/>
  <c r="F52" i="10" s="1"/>
  <c r="D52" i="10"/>
  <c r="G52" i="10" s="1"/>
  <c r="G50" i="10"/>
  <c r="D49" i="10"/>
  <c r="D50" i="10"/>
  <c r="E50" i="10" s="1"/>
  <c r="F50" i="10" s="1"/>
  <c r="E48" i="10"/>
  <c r="F48" i="10" s="1"/>
  <c r="D48" i="10"/>
  <c r="G48" i="10" s="1"/>
  <c r="D47" i="10"/>
  <c r="D45" i="10"/>
  <c r="D46" i="10"/>
  <c r="E46" i="10" s="1"/>
  <c r="F46" i="10" s="1"/>
  <c r="D44" i="10"/>
  <c r="G44" i="10" s="1"/>
  <c r="D41" i="10"/>
  <c r="D42" i="10"/>
  <c r="E42" i="10" s="1"/>
  <c r="F42" i="10" s="1"/>
  <c r="E40" i="10"/>
  <c r="F40" i="10" s="1"/>
  <c r="D40" i="10"/>
  <c r="G40" i="10" s="1"/>
  <c r="G38" i="10"/>
  <c r="D37" i="10"/>
  <c r="D38" i="10"/>
  <c r="E38" i="10" s="1"/>
  <c r="F38" i="10" s="1"/>
  <c r="E36" i="10"/>
  <c r="F36" i="10" s="1"/>
  <c r="D36" i="10"/>
  <c r="G36" i="10" s="1"/>
  <c r="G34" i="10"/>
  <c r="D33" i="10"/>
  <c r="D34" i="10"/>
  <c r="E34" i="10" s="1"/>
  <c r="F34" i="10" s="1"/>
  <c r="E32" i="10"/>
  <c r="F32" i="10" s="1"/>
  <c r="D32" i="10"/>
  <c r="G32" i="10" s="1"/>
  <c r="D29" i="10"/>
  <c r="D30" i="10"/>
  <c r="E30" i="10" s="1"/>
  <c r="F30" i="10" s="1"/>
  <c r="D28" i="10"/>
  <c r="G28" i="10" s="1"/>
  <c r="D25" i="10"/>
  <c r="D26" i="10"/>
  <c r="E26" i="10" s="1"/>
  <c r="F26" i="10" s="1"/>
  <c r="E24" i="10"/>
  <c r="F24" i="10" s="1"/>
  <c r="D24" i="10"/>
  <c r="G24" i="10" s="1"/>
  <c r="G22" i="10"/>
  <c r="D21" i="10"/>
  <c r="E21" i="10" s="1"/>
  <c r="F21" i="10" s="1"/>
  <c r="D22" i="10"/>
  <c r="E22" i="10" s="1"/>
  <c r="F22" i="10" s="1"/>
  <c r="D20" i="10"/>
  <c r="G20" i="10" s="1"/>
  <c r="E17" i="10"/>
  <c r="F17" i="10" s="1"/>
  <c r="D17" i="10"/>
  <c r="G17" i="10" s="1"/>
  <c r="D18" i="10"/>
  <c r="E18" i="10" s="1"/>
  <c r="F18" i="10" s="1"/>
  <c r="D16" i="10"/>
  <c r="D14" i="10"/>
  <c r="G14" i="10" s="1"/>
  <c r="E13" i="10"/>
  <c r="F13" i="10" s="1"/>
  <c r="D13" i="10"/>
  <c r="G13" i="10" s="1"/>
  <c r="D12" i="10"/>
  <c r="D11" i="10"/>
  <c r="C10" i="9"/>
  <c r="C11" i="9"/>
  <c r="C12" i="9"/>
  <c r="C13" i="9"/>
  <c r="D14" i="9" s="1"/>
  <c r="G14" i="9" s="1"/>
  <c r="C14" i="9"/>
  <c r="C15" i="9"/>
  <c r="C16" i="9"/>
  <c r="C17" i="9"/>
  <c r="C18" i="9"/>
  <c r="C19" i="9"/>
  <c r="C20" i="9"/>
  <c r="C21" i="9"/>
  <c r="D22" i="9" s="1"/>
  <c r="C22" i="9"/>
  <c r="C23" i="9"/>
  <c r="C24" i="9"/>
  <c r="C25" i="9"/>
  <c r="C26" i="9"/>
  <c r="C27" i="9"/>
  <c r="C28" i="9"/>
  <c r="C29" i="9"/>
  <c r="D30" i="9" s="1"/>
  <c r="C30" i="9"/>
  <c r="C31" i="9"/>
  <c r="C32" i="9"/>
  <c r="C33" i="9"/>
  <c r="C34" i="9"/>
  <c r="C35" i="9"/>
  <c r="C36" i="9"/>
  <c r="C37" i="9"/>
  <c r="D38" i="9" s="1"/>
  <c r="C38" i="9"/>
  <c r="C39" i="9"/>
  <c r="C40" i="9"/>
  <c r="C41" i="9"/>
  <c r="D42" i="9" s="1"/>
  <c r="C42" i="9"/>
  <c r="C43" i="9"/>
  <c r="C44" i="9"/>
  <c r="C45" i="9"/>
  <c r="D46" i="9" s="1"/>
  <c r="G46" i="9" s="1"/>
  <c r="C46" i="9"/>
  <c r="C47" i="9"/>
  <c r="C48" i="9"/>
  <c r="C49" i="9"/>
  <c r="C50" i="9"/>
  <c r="C51" i="9"/>
  <c r="C52" i="9"/>
  <c r="C53" i="9"/>
  <c r="D54" i="9" s="1"/>
  <c r="C54" i="9"/>
  <c r="C55" i="9"/>
  <c r="C56" i="9"/>
  <c r="C57" i="9"/>
  <c r="C58" i="9"/>
  <c r="C59" i="9"/>
  <c r="C60" i="9"/>
  <c r="C61" i="9"/>
  <c r="D62" i="9" s="1"/>
  <c r="C62" i="9"/>
  <c r="C63" i="9"/>
  <c r="C64" i="9"/>
  <c r="C65" i="9"/>
  <c r="C66" i="9"/>
  <c r="C67" i="9"/>
  <c r="C68" i="9"/>
  <c r="C69" i="9"/>
  <c r="C70" i="9"/>
  <c r="C71" i="9"/>
  <c r="C72" i="9"/>
  <c r="C73" i="9"/>
  <c r="D74" i="9" s="1"/>
  <c r="E74" i="9" s="1"/>
  <c r="F74" i="9" s="1"/>
  <c r="C74" i="9"/>
  <c r="C75" i="9"/>
  <c r="C76" i="9"/>
  <c r="C77" i="9"/>
  <c r="C78" i="9"/>
  <c r="C79" i="9"/>
  <c r="C80" i="9"/>
  <c r="C81" i="9"/>
  <c r="D82" i="9" s="1"/>
  <c r="C82" i="9"/>
  <c r="C83" i="9"/>
  <c r="C84" i="9"/>
  <c r="C85" i="9"/>
  <c r="D86" i="9" s="1"/>
  <c r="C86" i="9"/>
  <c r="C87" i="9"/>
  <c r="C88" i="9"/>
  <c r="C89" i="9"/>
  <c r="C90" i="9"/>
  <c r="C91" i="9"/>
  <c r="C92" i="9"/>
  <c r="C93" i="9"/>
  <c r="D94" i="9" s="1"/>
  <c r="G94" i="9" s="1"/>
  <c r="C94" i="9"/>
  <c r="C95" i="9"/>
  <c r="C96" i="9"/>
  <c r="C97" i="9"/>
  <c r="D98" i="9" s="1"/>
  <c r="C98" i="9"/>
  <c r="C99" i="9"/>
  <c r="C100" i="9"/>
  <c r="C101" i="9"/>
  <c r="C9" i="8"/>
  <c r="C10" i="8"/>
  <c r="C11" i="8"/>
  <c r="C12" i="8"/>
  <c r="D13" i="8" s="1"/>
  <c r="C13" i="8"/>
  <c r="C14" i="8"/>
  <c r="C15" i="8"/>
  <c r="C16" i="8"/>
  <c r="D17" i="8" s="1"/>
  <c r="C17" i="8"/>
  <c r="C18" i="8"/>
  <c r="C19" i="8"/>
  <c r="C20" i="8"/>
  <c r="D21" i="8" s="1"/>
  <c r="C21" i="8"/>
  <c r="C22" i="8"/>
  <c r="C23" i="8"/>
  <c r="C24" i="8"/>
  <c r="C25" i="8"/>
  <c r="C26" i="8"/>
  <c r="C27" i="8"/>
  <c r="C28" i="8"/>
  <c r="D29" i="8" s="1"/>
  <c r="C29" i="8"/>
  <c r="C30" i="8"/>
  <c r="C31" i="8"/>
  <c r="C32" i="8"/>
  <c r="D33" i="8" s="1"/>
  <c r="C33" i="8"/>
  <c r="C34" i="8"/>
  <c r="C35" i="8"/>
  <c r="C36" i="8"/>
  <c r="D37" i="8" s="1"/>
  <c r="C37" i="8"/>
  <c r="C38" i="8"/>
  <c r="C39" i="8"/>
  <c r="C40" i="8"/>
  <c r="D41" i="8" s="1"/>
  <c r="C41" i="8"/>
  <c r="C42" i="8"/>
  <c r="C43" i="8"/>
  <c r="C44" i="8"/>
  <c r="C45" i="8"/>
  <c r="C46" i="8"/>
  <c r="C47" i="8"/>
  <c r="C48" i="8"/>
  <c r="D49" i="8" s="1"/>
  <c r="C49" i="8"/>
  <c r="C50" i="8"/>
  <c r="C51" i="8"/>
  <c r="C52" i="8"/>
  <c r="D53" i="8" s="1"/>
  <c r="C53" i="8"/>
  <c r="C54" i="8"/>
  <c r="C55" i="8"/>
  <c r="C56" i="8"/>
  <c r="D57" i="8" s="1"/>
  <c r="C57" i="8"/>
  <c r="C58" i="8"/>
  <c r="C59" i="8"/>
  <c r="C60" i="8"/>
  <c r="D61" i="8" s="1"/>
  <c r="C61" i="8"/>
  <c r="C62" i="8"/>
  <c r="C63" i="8"/>
  <c r="C64" i="8"/>
  <c r="D65" i="8" s="1"/>
  <c r="C65" i="8"/>
  <c r="C66" i="8"/>
  <c r="C67" i="8"/>
  <c r="C68" i="8"/>
  <c r="C69" i="8"/>
  <c r="C70" i="8"/>
  <c r="C71" i="8"/>
  <c r="C72" i="8"/>
  <c r="D73" i="8" s="1"/>
  <c r="C73" i="8"/>
  <c r="C74" i="8"/>
  <c r="C75" i="8"/>
  <c r="C76" i="8"/>
  <c r="D77" i="8" s="1"/>
  <c r="C77" i="8"/>
  <c r="C78" i="8"/>
  <c r="C79" i="8"/>
  <c r="C80" i="8"/>
  <c r="D81" i="8" s="1"/>
  <c r="C81" i="8"/>
  <c r="C82" i="8"/>
  <c r="C83" i="8"/>
  <c r="C84" i="8"/>
  <c r="D85" i="8" s="1"/>
  <c r="C85" i="8"/>
  <c r="C86" i="8"/>
  <c r="C87" i="8"/>
  <c r="C88" i="8"/>
  <c r="C89" i="8"/>
  <c r="C90" i="8"/>
  <c r="C91" i="8"/>
  <c r="C92" i="8"/>
  <c r="D93" i="8" s="1"/>
  <c r="C93" i="8"/>
  <c r="C94" i="8"/>
  <c r="C95" i="8"/>
  <c r="C96" i="8"/>
  <c r="D97" i="8" s="1"/>
  <c r="C97" i="8"/>
  <c r="C98" i="8"/>
  <c r="C99" i="8"/>
  <c r="C100" i="8"/>
  <c r="D101" i="8" s="1"/>
  <c r="C101" i="8"/>
  <c r="D13" i="9"/>
  <c r="D18" i="9"/>
  <c r="D21" i="9"/>
  <c r="D25" i="9"/>
  <c r="D26" i="9"/>
  <c r="E26" i="9" s="1"/>
  <c r="F26" i="9" s="1"/>
  <c r="D29" i="9"/>
  <c r="D33" i="9"/>
  <c r="D34" i="9"/>
  <c r="D40" i="9"/>
  <c r="D44" i="9"/>
  <c r="D50" i="9"/>
  <c r="G50" i="9" s="1"/>
  <c r="D53" i="9"/>
  <c r="D57" i="9"/>
  <c r="D58" i="9"/>
  <c r="E58" i="9" s="1"/>
  <c r="F58" i="9" s="1"/>
  <c r="D61" i="9"/>
  <c r="D68" i="9"/>
  <c r="D70" i="9"/>
  <c r="G70" i="9" s="1"/>
  <c r="D73" i="9"/>
  <c r="D77" i="9"/>
  <c r="D78" i="9"/>
  <c r="D84" i="9"/>
  <c r="D89" i="9"/>
  <c r="D90" i="9"/>
  <c r="D93" i="9"/>
  <c r="D96" i="9"/>
  <c r="G96" i="9" s="1"/>
  <c r="D101" i="9"/>
  <c r="C9" i="9"/>
  <c r="D100" i="9"/>
  <c r="G100" i="9" s="1"/>
  <c r="D99" i="9"/>
  <c r="D97" i="9"/>
  <c r="D95" i="9"/>
  <c r="D92" i="9"/>
  <c r="G92" i="9" s="1"/>
  <c r="D91" i="9"/>
  <c r="D88" i="9"/>
  <c r="E88" i="9" s="1"/>
  <c r="F88" i="9" s="1"/>
  <c r="D87" i="9"/>
  <c r="D85" i="9"/>
  <c r="D83" i="9"/>
  <c r="D81" i="9"/>
  <c r="D80" i="9"/>
  <c r="D79" i="9"/>
  <c r="D76" i="9"/>
  <c r="E76" i="9" s="1"/>
  <c r="F76" i="9" s="1"/>
  <c r="D75" i="9"/>
  <c r="G72" i="9"/>
  <c r="D72" i="9"/>
  <c r="E72" i="9" s="1"/>
  <c r="F72" i="9" s="1"/>
  <c r="D71" i="9"/>
  <c r="D69" i="9"/>
  <c r="D66" i="9"/>
  <c r="D67" i="9"/>
  <c r="D65" i="9"/>
  <c r="D64" i="9"/>
  <c r="D63" i="9"/>
  <c r="D60" i="9"/>
  <c r="E60" i="9" s="1"/>
  <c r="F60" i="9" s="1"/>
  <c r="D59" i="9"/>
  <c r="E59" i="9" s="1"/>
  <c r="F59" i="9" s="1"/>
  <c r="G56" i="9"/>
  <c r="D56" i="9"/>
  <c r="E56" i="9" s="1"/>
  <c r="F56" i="9" s="1"/>
  <c r="D55" i="9"/>
  <c r="E55" i="9" s="1"/>
  <c r="F55" i="9" s="1"/>
  <c r="G52" i="9"/>
  <c r="D52" i="9"/>
  <c r="E52" i="9" s="1"/>
  <c r="F52" i="9" s="1"/>
  <c r="D51" i="9"/>
  <c r="E51" i="9" s="1"/>
  <c r="F51" i="9" s="1"/>
  <c r="G48" i="9"/>
  <c r="D49" i="9"/>
  <c r="D48" i="9"/>
  <c r="E48" i="9" s="1"/>
  <c r="F48" i="9" s="1"/>
  <c r="D47" i="9"/>
  <c r="E47" i="9" s="1"/>
  <c r="F47" i="9" s="1"/>
  <c r="D45" i="9"/>
  <c r="D43" i="9"/>
  <c r="E43" i="9" s="1"/>
  <c r="F43" i="9" s="1"/>
  <c r="D41" i="9"/>
  <c r="G39" i="9"/>
  <c r="D39" i="9"/>
  <c r="E39" i="9" s="1"/>
  <c r="F39" i="9" s="1"/>
  <c r="D37" i="9"/>
  <c r="D36" i="9"/>
  <c r="D35" i="9"/>
  <c r="E35" i="9" s="1"/>
  <c r="F35" i="9" s="1"/>
  <c r="D32" i="9"/>
  <c r="D31" i="9"/>
  <c r="D28" i="9"/>
  <c r="E28" i="9" s="1"/>
  <c r="F28" i="9" s="1"/>
  <c r="D27" i="9"/>
  <c r="E27" i="9" s="1"/>
  <c r="F27" i="9" s="1"/>
  <c r="D24" i="9"/>
  <c r="E24" i="9" s="1"/>
  <c r="F24" i="9" s="1"/>
  <c r="D23" i="9"/>
  <c r="E23" i="9" s="1"/>
  <c r="F23" i="9" s="1"/>
  <c r="D20" i="9"/>
  <c r="E20" i="9" s="1"/>
  <c r="F20" i="9" s="1"/>
  <c r="D19" i="9"/>
  <c r="E19" i="9" s="1"/>
  <c r="F19" i="9" s="1"/>
  <c r="D16" i="9"/>
  <c r="E16" i="9" s="1"/>
  <c r="F16" i="9" s="1"/>
  <c r="D17" i="9"/>
  <c r="D15" i="9"/>
  <c r="D12" i="9"/>
  <c r="D11" i="9"/>
  <c r="D10" i="9"/>
  <c r="G10" i="9" s="1"/>
  <c r="D25" i="8"/>
  <c r="D45" i="8"/>
  <c r="D69" i="8"/>
  <c r="D89" i="8"/>
  <c r="C8" i="8"/>
  <c r="E100" i="8"/>
  <c r="F100" i="8" s="1"/>
  <c r="D100" i="8"/>
  <c r="G100" i="8" s="1"/>
  <c r="D99" i="8"/>
  <c r="D98" i="8"/>
  <c r="E98" i="8" s="1"/>
  <c r="F98" i="8" s="1"/>
  <c r="D96" i="8"/>
  <c r="G96" i="8" s="1"/>
  <c r="D95" i="8"/>
  <c r="D94" i="8"/>
  <c r="E94" i="8" s="1"/>
  <c r="F94" i="8" s="1"/>
  <c r="D92" i="8"/>
  <c r="G92" i="8" s="1"/>
  <c r="D91" i="8"/>
  <c r="D90" i="8"/>
  <c r="E90" i="8" s="1"/>
  <c r="F90" i="8" s="1"/>
  <c r="D88" i="8"/>
  <c r="G88" i="8" s="1"/>
  <c r="D87" i="8"/>
  <c r="D86" i="8"/>
  <c r="E86" i="8" s="1"/>
  <c r="F86" i="8" s="1"/>
  <c r="E84" i="8"/>
  <c r="F84" i="8" s="1"/>
  <c r="D84" i="8"/>
  <c r="G84" i="8" s="1"/>
  <c r="D83" i="8"/>
  <c r="D82" i="8"/>
  <c r="E82" i="8" s="1"/>
  <c r="F82" i="8" s="1"/>
  <c r="E80" i="8"/>
  <c r="F80" i="8" s="1"/>
  <c r="D80" i="8"/>
  <c r="G80" i="8" s="1"/>
  <c r="D79" i="8"/>
  <c r="D78" i="8"/>
  <c r="E78" i="8" s="1"/>
  <c r="F78" i="8" s="1"/>
  <c r="E76" i="8"/>
  <c r="F76" i="8" s="1"/>
  <c r="D76" i="8"/>
  <c r="G76" i="8" s="1"/>
  <c r="D75" i="8"/>
  <c r="D74" i="8"/>
  <c r="E74" i="8" s="1"/>
  <c r="F74" i="8" s="1"/>
  <c r="D72" i="8"/>
  <c r="G72" i="8" s="1"/>
  <c r="D71" i="8"/>
  <c r="D70" i="8"/>
  <c r="E70" i="8" s="1"/>
  <c r="F70" i="8" s="1"/>
  <c r="E68" i="8"/>
  <c r="F68" i="8" s="1"/>
  <c r="D68" i="8"/>
  <c r="G68" i="8" s="1"/>
  <c r="D67" i="8"/>
  <c r="D66" i="8"/>
  <c r="E66" i="8" s="1"/>
  <c r="F66" i="8" s="1"/>
  <c r="D64" i="8"/>
  <c r="G64" i="8" s="1"/>
  <c r="D63" i="8"/>
  <c r="D62" i="8"/>
  <c r="E62" i="8" s="1"/>
  <c r="F62" i="8" s="1"/>
  <c r="D60" i="8"/>
  <c r="G60" i="8" s="1"/>
  <c r="D59" i="8"/>
  <c r="D58" i="8"/>
  <c r="E58" i="8" s="1"/>
  <c r="F58" i="8" s="1"/>
  <c r="D56" i="8"/>
  <c r="G56" i="8" s="1"/>
  <c r="D55" i="8"/>
  <c r="D54" i="8"/>
  <c r="E54" i="8" s="1"/>
  <c r="F54" i="8" s="1"/>
  <c r="E52" i="8"/>
  <c r="F52" i="8" s="1"/>
  <c r="D52" i="8"/>
  <c r="G52" i="8" s="1"/>
  <c r="D51" i="8"/>
  <c r="D50" i="8"/>
  <c r="E50" i="8" s="1"/>
  <c r="F50" i="8" s="1"/>
  <c r="G48" i="8"/>
  <c r="D48" i="8"/>
  <c r="E48" i="8" s="1"/>
  <c r="F48" i="8" s="1"/>
  <c r="G46" i="8"/>
  <c r="D47" i="8"/>
  <c r="D46" i="8"/>
  <c r="E46" i="8" s="1"/>
  <c r="F46" i="8" s="1"/>
  <c r="D44" i="8"/>
  <c r="G44" i="8" s="1"/>
  <c r="D43" i="8"/>
  <c r="D42" i="8"/>
  <c r="E42" i="8" s="1"/>
  <c r="F42" i="8" s="1"/>
  <c r="D40" i="8"/>
  <c r="G40" i="8" s="1"/>
  <c r="D39" i="8"/>
  <c r="D38" i="8"/>
  <c r="E38" i="8" s="1"/>
  <c r="F38" i="8" s="1"/>
  <c r="E36" i="8"/>
  <c r="F36" i="8" s="1"/>
  <c r="D36" i="8"/>
  <c r="G36" i="8" s="1"/>
  <c r="D35" i="8"/>
  <c r="D34" i="8"/>
  <c r="E34" i="8" s="1"/>
  <c r="F34" i="8" s="1"/>
  <c r="D32" i="8"/>
  <c r="G32" i="8" s="1"/>
  <c r="D31" i="8"/>
  <c r="D30" i="8"/>
  <c r="G30" i="8" s="1"/>
  <c r="E28" i="8"/>
  <c r="F28" i="8" s="1"/>
  <c r="D28" i="8"/>
  <c r="G28" i="8" s="1"/>
  <c r="D27" i="8"/>
  <c r="D26" i="8"/>
  <c r="G26" i="8" s="1"/>
  <c r="D24" i="8"/>
  <c r="G24" i="8" s="1"/>
  <c r="D23" i="8"/>
  <c r="D22" i="8"/>
  <c r="G22" i="8" s="1"/>
  <c r="E20" i="8"/>
  <c r="F20" i="8" s="1"/>
  <c r="D20" i="8"/>
  <c r="G20" i="8" s="1"/>
  <c r="D19" i="8"/>
  <c r="D18" i="8"/>
  <c r="G18" i="8" s="1"/>
  <c r="D16" i="8"/>
  <c r="G16" i="8" s="1"/>
  <c r="G15" i="8"/>
  <c r="D15" i="8"/>
  <c r="E15" i="8" s="1"/>
  <c r="F15" i="8" s="1"/>
  <c r="D14" i="8"/>
  <c r="D12" i="8"/>
  <c r="G12" i="8" s="1"/>
  <c r="D11" i="8"/>
  <c r="G11" i="8" s="1"/>
  <c r="D10" i="8"/>
  <c r="D9" i="8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7" i="7"/>
  <c r="D101" i="7"/>
  <c r="G100" i="7"/>
  <c r="E100" i="7"/>
  <c r="F100" i="7" s="1"/>
  <c r="D100" i="7"/>
  <c r="D99" i="7"/>
  <c r="D97" i="7"/>
  <c r="D98" i="7"/>
  <c r="E98" i="7" s="1"/>
  <c r="F98" i="7" s="1"/>
  <c r="D96" i="7"/>
  <c r="G96" i="7" s="1"/>
  <c r="D95" i="7"/>
  <c r="D93" i="7"/>
  <c r="D94" i="7"/>
  <c r="E94" i="7" s="1"/>
  <c r="F94" i="7" s="1"/>
  <c r="D92" i="7"/>
  <c r="G92" i="7" s="1"/>
  <c r="D91" i="7"/>
  <c r="D89" i="7"/>
  <c r="D90" i="7"/>
  <c r="E90" i="7" s="1"/>
  <c r="F90" i="7" s="1"/>
  <c r="D88" i="7"/>
  <c r="G88" i="7" s="1"/>
  <c r="D87" i="7"/>
  <c r="D85" i="7"/>
  <c r="D86" i="7"/>
  <c r="E86" i="7" s="1"/>
  <c r="F86" i="7" s="1"/>
  <c r="D84" i="7"/>
  <c r="G84" i="7" s="1"/>
  <c r="D83" i="7"/>
  <c r="D81" i="7"/>
  <c r="D82" i="7"/>
  <c r="E82" i="7" s="1"/>
  <c r="F82" i="7" s="1"/>
  <c r="D80" i="7"/>
  <c r="G80" i="7" s="1"/>
  <c r="D79" i="7"/>
  <c r="D77" i="7"/>
  <c r="D78" i="7"/>
  <c r="E78" i="7" s="1"/>
  <c r="F78" i="7" s="1"/>
  <c r="D76" i="7"/>
  <c r="G76" i="7" s="1"/>
  <c r="D75" i="7"/>
  <c r="D74" i="7"/>
  <c r="E74" i="7" s="1"/>
  <c r="F74" i="7" s="1"/>
  <c r="D73" i="7"/>
  <c r="D72" i="7"/>
  <c r="G72" i="7" s="1"/>
  <c r="D71" i="7"/>
  <c r="D70" i="7"/>
  <c r="E70" i="7" s="1"/>
  <c r="F70" i="7" s="1"/>
  <c r="G68" i="7"/>
  <c r="D69" i="7"/>
  <c r="D68" i="7"/>
  <c r="E68" i="7" s="1"/>
  <c r="F68" i="7" s="1"/>
  <c r="G66" i="7"/>
  <c r="D67" i="7"/>
  <c r="D66" i="7"/>
  <c r="E66" i="7" s="1"/>
  <c r="F66" i="7" s="1"/>
  <c r="D65" i="7"/>
  <c r="D64" i="7"/>
  <c r="E64" i="7" s="1"/>
  <c r="F64" i="7" s="1"/>
  <c r="D63" i="7"/>
  <c r="D62" i="7"/>
  <c r="E62" i="7" s="1"/>
  <c r="F62" i="7" s="1"/>
  <c r="G60" i="7"/>
  <c r="D61" i="7"/>
  <c r="D60" i="7"/>
  <c r="E60" i="7" s="1"/>
  <c r="F60" i="7" s="1"/>
  <c r="G58" i="7"/>
  <c r="D59" i="7"/>
  <c r="D58" i="7"/>
  <c r="E58" i="7" s="1"/>
  <c r="F58" i="7" s="1"/>
  <c r="D57" i="7"/>
  <c r="D56" i="7"/>
  <c r="E56" i="7" s="1"/>
  <c r="F56" i="7" s="1"/>
  <c r="D55" i="7"/>
  <c r="D54" i="7"/>
  <c r="E54" i="7" s="1"/>
  <c r="F54" i="7" s="1"/>
  <c r="G52" i="7"/>
  <c r="D53" i="7"/>
  <c r="D52" i="7"/>
  <c r="E52" i="7" s="1"/>
  <c r="F52" i="7" s="1"/>
  <c r="G50" i="7"/>
  <c r="D51" i="7"/>
  <c r="D50" i="7"/>
  <c r="E50" i="7" s="1"/>
  <c r="F50" i="7" s="1"/>
  <c r="D49" i="7"/>
  <c r="D48" i="7"/>
  <c r="E48" i="7" s="1"/>
  <c r="F48" i="7" s="1"/>
  <c r="D47" i="7"/>
  <c r="D46" i="7"/>
  <c r="E46" i="7" s="1"/>
  <c r="F46" i="7" s="1"/>
  <c r="G44" i="7"/>
  <c r="D45" i="7"/>
  <c r="D44" i="7"/>
  <c r="E44" i="7" s="1"/>
  <c r="F44" i="7" s="1"/>
  <c r="G42" i="7"/>
  <c r="D43" i="7"/>
  <c r="D42" i="7"/>
  <c r="E42" i="7" s="1"/>
  <c r="F42" i="7" s="1"/>
  <c r="D41" i="7"/>
  <c r="D40" i="7"/>
  <c r="E40" i="7" s="1"/>
  <c r="F40" i="7" s="1"/>
  <c r="D39" i="7"/>
  <c r="D38" i="7"/>
  <c r="E38" i="7" s="1"/>
  <c r="F38" i="7" s="1"/>
  <c r="G36" i="7"/>
  <c r="D37" i="7"/>
  <c r="D36" i="7"/>
  <c r="E36" i="7" s="1"/>
  <c r="F36" i="7" s="1"/>
  <c r="G34" i="7"/>
  <c r="D35" i="7"/>
  <c r="D34" i="7"/>
  <c r="E34" i="7" s="1"/>
  <c r="F34" i="7" s="1"/>
  <c r="D33" i="7"/>
  <c r="D32" i="7"/>
  <c r="E32" i="7" s="1"/>
  <c r="F32" i="7" s="1"/>
  <c r="D31" i="7"/>
  <c r="D30" i="7"/>
  <c r="E30" i="7" s="1"/>
  <c r="F30" i="7" s="1"/>
  <c r="G28" i="7"/>
  <c r="D29" i="7"/>
  <c r="D28" i="7"/>
  <c r="E28" i="7" s="1"/>
  <c r="F28" i="7" s="1"/>
  <c r="G26" i="7"/>
  <c r="D27" i="7"/>
  <c r="D26" i="7"/>
  <c r="E26" i="7" s="1"/>
  <c r="F26" i="7" s="1"/>
  <c r="D25" i="7"/>
  <c r="D24" i="7"/>
  <c r="E24" i="7" s="1"/>
  <c r="F24" i="7" s="1"/>
  <c r="D23" i="7"/>
  <c r="D22" i="7"/>
  <c r="E22" i="7" s="1"/>
  <c r="F22" i="7" s="1"/>
  <c r="D21" i="7"/>
  <c r="D19" i="7"/>
  <c r="D20" i="7"/>
  <c r="E20" i="7" s="1"/>
  <c r="F20" i="7" s="1"/>
  <c r="G18" i="7"/>
  <c r="D18" i="7"/>
  <c r="E18" i="7" s="1"/>
  <c r="F18" i="7" s="1"/>
  <c r="D17" i="7"/>
  <c r="D16" i="7"/>
  <c r="E16" i="7" s="1"/>
  <c r="F16" i="7" s="1"/>
  <c r="D15" i="7"/>
  <c r="D13" i="7"/>
  <c r="G13" i="7" s="1"/>
  <c r="D14" i="7"/>
  <c r="D12" i="7"/>
  <c r="G12" i="7" s="1"/>
  <c r="D11" i="7"/>
  <c r="G9" i="7"/>
  <c r="D9" i="7"/>
  <c r="E9" i="7" s="1"/>
  <c r="F9" i="7" s="1"/>
  <c r="D10" i="7"/>
  <c r="D8" i="7"/>
  <c r="G8" i="7" s="1"/>
  <c r="C7" i="6"/>
  <c r="C8" i="6"/>
  <c r="C9" i="6"/>
  <c r="D10" i="6" s="1"/>
  <c r="C10" i="6"/>
  <c r="D11" i="6" s="1"/>
  <c r="G11" i="6" s="1"/>
  <c r="C11" i="6"/>
  <c r="C12" i="6"/>
  <c r="C13" i="6"/>
  <c r="D14" i="6" s="1"/>
  <c r="C14" i="6"/>
  <c r="D15" i="6" s="1"/>
  <c r="G15" i="6" s="1"/>
  <c r="C15" i="6"/>
  <c r="C16" i="6"/>
  <c r="C17" i="6"/>
  <c r="C18" i="6"/>
  <c r="D19" i="6" s="1"/>
  <c r="C19" i="6"/>
  <c r="C20" i="6"/>
  <c r="C21" i="6"/>
  <c r="C22" i="6"/>
  <c r="D23" i="6" s="1"/>
  <c r="C23" i="6"/>
  <c r="C24" i="6"/>
  <c r="C25" i="6"/>
  <c r="C26" i="6"/>
  <c r="D27" i="6" s="1"/>
  <c r="C27" i="6"/>
  <c r="C28" i="6"/>
  <c r="C29" i="6"/>
  <c r="C30" i="6"/>
  <c r="D31" i="6" s="1"/>
  <c r="C31" i="6"/>
  <c r="C32" i="6"/>
  <c r="C33" i="6"/>
  <c r="C34" i="6"/>
  <c r="D35" i="6" s="1"/>
  <c r="C35" i="6"/>
  <c r="C36" i="6"/>
  <c r="C37" i="6"/>
  <c r="C38" i="6"/>
  <c r="D39" i="6" s="1"/>
  <c r="C39" i="6"/>
  <c r="C40" i="6"/>
  <c r="C41" i="6"/>
  <c r="C42" i="6"/>
  <c r="D43" i="6" s="1"/>
  <c r="C43" i="6"/>
  <c r="C44" i="6"/>
  <c r="C45" i="6"/>
  <c r="C46" i="6"/>
  <c r="D47" i="6" s="1"/>
  <c r="C47" i="6"/>
  <c r="C48" i="6"/>
  <c r="C49" i="6"/>
  <c r="C50" i="6"/>
  <c r="D51" i="6" s="1"/>
  <c r="C51" i="6"/>
  <c r="C52" i="6"/>
  <c r="C53" i="6"/>
  <c r="C54" i="6"/>
  <c r="D55" i="6" s="1"/>
  <c r="C55" i="6"/>
  <c r="C56" i="6"/>
  <c r="C57" i="6"/>
  <c r="C58" i="6"/>
  <c r="D59" i="6" s="1"/>
  <c r="C59" i="6"/>
  <c r="C60" i="6"/>
  <c r="C61" i="6"/>
  <c r="C62" i="6"/>
  <c r="D63" i="6" s="1"/>
  <c r="C63" i="6"/>
  <c r="C64" i="6"/>
  <c r="C65" i="6"/>
  <c r="C66" i="6"/>
  <c r="D67" i="6" s="1"/>
  <c r="C67" i="6"/>
  <c r="C68" i="6"/>
  <c r="C69" i="6"/>
  <c r="C70" i="6"/>
  <c r="D71" i="6" s="1"/>
  <c r="C71" i="6"/>
  <c r="C72" i="6"/>
  <c r="C73" i="6"/>
  <c r="D74" i="6" s="1"/>
  <c r="C74" i="6"/>
  <c r="D75" i="6" s="1"/>
  <c r="C75" i="6"/>
  <c r="C76" i="6"/>
  <c r="C77" i="6"/>
  <c r="C78" i="6"/>
  <c r="D79" i="6" s="1"/>
  <c r="C79" i="6"/>
  <c r="C80" i="6"/>
  <c r="C81" i="6"/>
  <c r="C82" i="6"/>
  <c r="D83" i="6" s="1"/>
  <c r="C83" i="6"/>
  <c r="C84" i="6"/>
  <c r="C85" i="6"/>
  <c r="C86" i="6"/>
  <c r="D87" i="6" s="1"/>
  <c r="C87" i="6"/>
  <c r="C88" i="6"/>
  <c r="C89" i="6"/>
  <c r="C90" i="6"/>
  <c r="D91" i="6" s="1"/>
  <c r="C91" i="6"/>
  <c r="C92" i="6"/>
  <c r="C93" i="6"/>
  <c r="C94" i="6"/>
  <c r="D95" i="6" s="1"/>
  <c r="C95" i="6"/>
  <c r="C96" i="6"/>
  <c r="C97" i="6"/>
  <c r="C98" i="6"/>
  <c r="D99" i="6" s="1"/>
  <c r="C99" i="6"/>
  <c r="C100" i="6"/>
  <c r="C101" i="6"/>
  <c r="C6" i="6"/>
  <c r="D100" i="6"/>
  <c r="G100" i="6" s="1"/>
  <c r="D101" i="6"/>
  <c r="D98" i="6"/>
  <c r="D96" i="6"/>
  <c r="G96" i="6" s="1"/>
  <c r="D97" i="6"/>
  <c r="D94" i="6"/>
  <c r="D92" i="6"/>
  <c r="G92" i="6" s="1"/>
  <c r="D93" i="6"/>
  <c r="D90" i="6"/>
  <c r="D88" i="6"/>
  <c r="G88" i="6" s="1"/>
  <c r="D89" i="6"/>
  <c r="D86" i="6"/>
  <c r="D85" i="6"/>
  <c r="D84" i="6"/>
  <c r="D82" i="6"/>
  <c r="D81" i="6"/>
  <c r="D80" i="6"/>
  <c r="D78" i="6"/>
  <c r="D77" i="6"/>
  <c r="D76" i="6"/>
  <c r="D73" i="6"/>
  <c r="G73" i="6" s="1"/>
  <c r="D72" i="6"/>
  <c r="D70" i="6"/>
  <c r="D69" i="6"/>
  <c r="D68" i="6"/>
  <c r="D66" i="6"/>
  <c r="D65" i="6"/>
  <c r="D64" i="6"/>
  <c r="D62" i="6"/>
  <c r="D61" i="6"/>
  <c r="D60" i="6"/>
  <c r="D58" i="6"/>
  <c r="D57" i="6"/>
  <c r="D56" i="6"/>
  <c r="D54" i="6"/>
  <c r="D53" i="6"/>
  <c r="D52" i="6"/>
  <c r="D50" i="6"/>
  <c r="D49" i="6"/>
  <c r="D48" i="6"/>
  <c r="D46" i="6"/>
  <c r="D45" i="6"/>
  <c r="D44" i="6"/>
  <c r="D42" i="6"/>
  <c r="D41" i="6"/>
  <c r="D40" i="6"/>
  <c r="D38" i="6"/>
  <c r="D37" i="6"/>
  <c r="D36" i="6"/>
  <c r="D34" i="6"/>
  <c r="D33" i="6"/>
  <c r="D32" i="6"/>
  <c r="D30" i="6"/>
  <c r="D29" i="6"/>
  <c r="D28" i="6"/>
  <c r="D26" i="6"/>
  <c r="D25" i="6"/>
  <c r="D24" i="6"/>
  <c r="D22" i="6"/>
  <c r="D21" i="6"/>
  <c r="D20" i="6"/>
  <c r="D18" i="6"/>
  <c r="D17" i="6"/>
  <c r="D16" i="6"/>
  <c r="D13" i="6"/>
  <c r="D12" i="6"/>
  <c r="D9" i="6"/>
  <c r="D8" i="6"/>
  <c r="D7" i="6"/>
  <c r="J6" i="5"/>
  <c r="C6" i="5"/>
  <c r="C7" i="5"/>
  <c r="C8" i="5"/>
  <c r="C9" i="5"/>
  <c r="C10" i="5"/>
  <c r="C11" i="5"/>
  <c r="C12" i="5"/>
  <c r="C13" i="5"/>
  <c r="D14" i="5" s="1"/>
  <c r="C14" i="5"/>
  <c r="C15" i="5"/>
  <c r="C16" i="5"/>
  <c r="C17" i="5"/>
  <c r="D18" i="5" s="1"/>
  <c r="C18" i="5"/>
  <c r="C19" i="5"/>
  <c r="C20" i="5"/>
  <c r="C21" i="5"/>
  <c r="C22" i="5"/>
  <c r="C23" i="5"/>
  <c r="C24" i="5"/>
  <c r="C25" i="5"/>
  <c r="D26" i="5" s="1"/>
  <c r="C26" i="5"/>
  <c r="C27" i="5"/>
  <c r="C28" i="5"/>
  <c r="C29" i="5"/>
  <c r="D30" i="5" s="1"/>
  <c r="C30" i="5"/>
  <c r="C31" i="5"/>
  <c r="C32" i="5"/>
  <c r="C33" i="5"/>
  <c r="D34" i="5" s="1"/>
  <c r="C34" i="5"/>
  <c r="C35" i="5"/>
  <c r="C36" i="5"/>
  <c r="C37" i="5"/>
  <c r="C38" i="5"/>
  <c r="C39" i="5"/>
  <c r="C40" i="5"/>
  <c r="C41" i="5"/>
  <c r="D42" i="5" s="1"/>
  <c r="C42" i="5"/>
  <c r="C43" i="5"/>
  <c r="C44" i="5"/>
  <c r="C45" i="5"/>
  <c r="D46" i="5" s="1"/>
  <c r="E46" i="5" s="1"/>
  <c r="F46" i="5" s="1"/>
  <c r="C46" i="5"/>
  <c r="C47" i="5"/>
  <c r="C48" i="5"/>
  <c r="C49" i="5"/>
  <c r="D50" i="5" s="1"/>
  <c r="E50" i="5" s="1"/>
  <c r="F50" i="5" s="1"/>
  <c r="C50" i="5"/>
  <c r="C51" i="5"/>
  <c r="C52" i="5"/>
  <c r="C53" i="5"/>
  <c r="C54" i="5"/>
  <c r="C55" i="5"/>
  <c r="C56" i="5"/>
  <c r="C57" i="5"/>
  <c r="D58" i="5" s="1"/>
  <c r="E58" i="5" s="1"/>
  <c r="F58" i="5" s="1"/>
  <c r="C58" i="5"/>
  <c r="C59" i="5"/>
  <c r="C60" i="5"/>
  <c r="C61" i="5"/>
  <c r="D62" i="5" s="1"/>
  <c r="E62" i="5" s="1"/>
  <c r="F62" i="5" s="1"/>
  <c r="C62" i="5"/>
  <c r="C63" i="5"/>
  <c r="C64" i="5"/>
  <c r="C65" i="5"/>
  <c r="C66" i="5"/>
  <c r="C67" i="5"/>
  <c r="C68" i="5"/>
  <c r="C69" i="5"/>
  <c r="D70" i="5" s="1"/>
  <c r="E70" i="5" s="1"/>
  <c r="F70" i="5" s="1"/>
  <c r="C70" i="5"/>
  <c r="C71" i="5"/>
  <c r="C72" i="5"/>
  <c r="C73" i="5"/>
  <c r="D74" i="5" s="1"/>
  <c r="E74" i="5" s="1"/>
  <c r="F74" i="5" s="1"/>
  <c r="C74" i="5"/>
  <c r="C75" i="5"/>
  <c r="C76" i="5"/>
  <c r="C77" i="5"/>
  <c r="D78" i="5" s="1"/>
  <c r="E78" i="5" s="1"/>
  <c r="F78" i="5" s="1"/>
  <c r="C78" i="5"/>
  <c r="C79" i="5"/>
  <c r="C80" i="5"/>
  <c r="C81" i="5"/>
  <c r="C82" i="5"/>
  <c r="C83" i="5"/>
  <c r="C84" i="5"/>
  <c r="C85" i="5"/>
  <c r="D86" i="5" s="1"/>
  <c r="E86" i="5" s="1"/>
  <c r="F86" i="5" s="1"/>
  <c r="C86" i="5"/>
  <c r="C87" i="5"/>
  <c r="C88" i="5"/>
  <c r="C89" i="5"/>
  <c r="D90" i="5" s="1"/>
  <c r="E90" i="5" s="1"/>
  <c r="F90" i="5" s="1"/>
  <c r="C90" i="5"/>
  <c r="C91" i="5"/>
  <c r="C92" i="5"/>
  <c r="C93" i="5"/>
  <c r="D94" i="5" s="1"/>
  <c r="E94" i="5" s="1"/>
  <c r="F94" i="5" s="1"/>
  <c r="C94" i="5"/>
  <c r="C95" i="5"/>
  <c r="C96" i="5"/>
  <c r="C97" i="5"/>
  <c r="C98" i="5"/>
  <c r="C99" i="5"/>
  <c r="C100" i="5"/>
  <c r="C101" i="5"/>
  <c r="C5" i="5"/>
  <c r="D101" i="5"/>
  <c r="G101" i="5" s="1"/>
  <c r="D100" i="5"/>
  <c r="G100" i="5" s="1"/>
  <c r="D98" i="5"/>
  <c r="E98" i="5" s="1"/>
  <c r="F98" i="5" s="1"/>
  <c r="D99" i="5"/>
  <c r="E99" i="5" s="1"/>
  <c r="F99" i="5" s="1"/>
  <c r="E97" i="5"/>
  <c r="F97" i="5" s="1"/>
  <c r="D97" i="5"/>
  <c r="G97" i="5" s="1"/>
  <c r="D96" i="5"/>
  <c r="G96" i="5" s="1"/>
  <c r="D95" i="5"/>
  <c r="E95" i="5" s="1"/>
  <c r="F95" i="5" s="1"/>
  <c r="D93" i="5"/>
  <c r="G93" i="5" s="1"/>
  <c r="D92" i="5"/>
  <c r="G92" i="5" s="1"/>
  <c r="D91" i="5"/>
  <c r="E91" i="5" s="1"/>
  <c r="F91" i="5" s="1"/>
  <c r="E89" i="5"/>
  <c r="F89" i="5" s="1"/>
  <c r="D89" i="5"/>
  <c r="G89" i="5" s="1"/>
  <c r="D88" i="5"/>
  <c r="G88" i="5" s="1"/>
  <c r="D87" i="5"/>
  <c r="E87" i="5" s="1"/>
  <c r="F87" i="5" s="1"/>
  <c r="E85" i="5"/>
  <c r="F85" i="5" s="1"/>
  <c r="D85" i="5"/>
  <c r="G85" i="5" s="1"/>
  <c r="D84" i="5"/>
  <c r="G84" i="5" s="1"/>
  <c r="D82" i="5"/>
  <c r="E82" i="5" s="1"/>
  <c r="F82" i="5" s="1"/>
  <c r="D83" i="5"/>
  <c r="E83" i="5" s="1"/>
  <c r="F83" i="5" s="1"/>
  <c r="E81" i="5"/>
  <c r="F81" i="5" s="1"/>
  <c r="D81" i="5"/>
  <c r="G81" i="5" s="1"/>
  <c r="D80" i="5"/>
  <c r="G80" i="5" s="1"/>
  <c r="D79" i="5"/>
  <c r="E79" i="5" s="1"/>
  <c r="F79" i="5" s="1"/>
  <c r="D77" i="5"/>
  <c r="G77" i="5" s="1"/>
  <c r="D76" i="5"/>
  <c r="G76" i="5" s="1"/>
  <c r="D75" i="5"/>
  <c r="E75" i="5" s="1"/>
  <c r="F75" i="5" s="1"/>
  <c r="E73" i="5"/>
  <c r="F73" i="5" s="1"/>
  <c r="D73" i="5"/>
  <c r="G73" i="5" s="1"/>
  <c r="D72" i="5"/>
  <c r="G72" i="5" s="1"/>
  <c r="D71" i="5"/>
  <c r="E71" i="5" s="1"/>
  <c r="F71" i="5" s="1"/>
  <c r="E69" i="5"/>
  <c r="F69" i="5" s="1"/>
  <c r="D69" i="5"/>
  <c r="G69" i="5" s="1"/>
  <c r="D68" i="5"/>
  <c r="G68" i="5" s="1"/>
  <c r="D66" i="5"/>
  <c r="E66" i="5" s="1"/>
  <c r="F66" i="5" s="1"/>
  <c r="D67" i="5"/>
  <c r="E67" i="5" s="1"/>
  <c r="F67" i="5" s="1"/>
  <c r="D65" i="5"/>
  <c r="G65" i="5" s="1"/>
  <c r="D64" i="5"/>
  <c r="G64" i="5" s="1"/>
  <c r="D63" i="5"/>
  <c r="E63" i="5" s="1"/>
  <c r="F63" i="5" s="1"/>
  <c r="D61" i="5"/>
  <c r="G61" i="5" s="1"/>
  <c r="D60" i="5"/>
  <c r="G60" i="5" s="1"/>
  <c r="D59" i="5"/>
  <c r="E59" i="5" s="1"/>
  <c r="F59" i="5" s="1"/>
  <c r="E57" i="5"/>
  <c r="F57" i="5" s="1"/>
  <c r="D57" i="5"/>
  <c r="G57" i="5" s="1"/>
  <c r="D56" i="5"/>
  <c r="G56" i="5" s="1"/>
  <c r="D54" i="5"/>
  <c r="E54" i="5" s="1"/>
  <c r="F54" i="5" s="1"/>
  <c r="D55" i="5"/>
  <c r="E55" i="5" s="1"/>
  <c r="F55" i="5" s="1"/>
  <c r="D53" i="5"/>
  <c r="G53" i="5" s="1"/>
  <c r="D52" i="5"/>
  <c r="G52" i="5" s="1"/>
  <c r="D51" i="5"/>
  <c r="E51" i="5" s="1"/>
  <c r="F51" i="5" s="1"/>
  <c r="D49" i="5"/>
  <c r="G49" i="5" s="1"/>
  <c r="D48" i="5"/>
  <c r="G48" i="5" s="1"/>
  <c r="D47" i="5"/>
  <c r="E47" i="5" s="1"/>
  <c r="F47" i="5" s="1"/>
  <c r="G44" i="5"/>
  <c r="D45" i="5"/>
  <c r="D44" i="5"/>
  <c r="E44" i="5" s="1"/>
  <c r="F44" i="5" s="1"/>
  <c r="D43" i="5"/>
  <c r="D41" i="5"/>
  <c r="D40" i="5"/>
  <c r="E40" i="5" s="1"/>
  <c r="F40" i="5" s="1"/>
  <c r="D38" i="5"/>
  <c r="G38" i="5" s="1"/>
  <c r="D39" i="5"/>
  <c r="D37" i="5"/>
  <c r="D36" i="5"/>
  <c r="E36" i="5" s="1"/>
  <c r="F36" i="5" s="1"/>
  <c r="D35" i="5"/>
  <c r="G32" i="5"/>
  <c r="D33" i="5"/>
  <c r="D32" i="5"/>
  <c r="E32" i="5" s="1"/>
  <c r="F32" i="5" s="1"/>
  <c r="D31" i="5"/>
  <c r="G28" i="5"/>
  <c r="D29" i="5"/>
  <c r="D28" i="5"/>
  <c r="E28" i="5" s="1"/>
  <c r="F28" i="5" s="1"/>
  <c r="D27" i="5"/>
  <c r="D25" i="5"/>
  <c r="D24" i="5"/>
  <c r="E24" i="5" s="1"/>
  <c r="F24" i="5" s="1"/>
  <c r="D22" i="5"/>
  <c r="G22" i="5" s="1"/>
  <c r="D23" i="5"/>
  <c r="D21" i="5"/>
  <c r="D20" i="5"/>
  <c r="E20" i="5" s="1"/>
  <c r="F20" i="5" s="1"/>
  <c r="D19" i="5"/>
  <c r="D16" i="5"/>
  <c r="E16" i="5" s="1"/>
  <c r="F16" i="5" s="1"/>
  <c r="D17" i="5"/>
  <c r="D15" i="5"/>
  <c r="G15" i="5" s="1"/>
  <c r="G12" i="5"/>
  <c r="D12" i="5"/>
  <c r="E12" i="5" s="1"/>
  <c r="F12" i="5" s="1"/>
  <c r="D13" i="5"/>
  <c r="D11" i="5"/>
  <c r="G11" i="5" s="1"/>
  <c r="D10" i="5"/>
  <c r="G8" i="5"/>
  <c r="D8" i="5"/>
  <c r="E8" i="5" s="1"/>
  <c r="F8" i="5" s="1"/>
  <c r="D9" i="5"/>
  <c r="G6" i="5"/>
  <c r="D6" i="5"/>
  <c r="E6" i="5" s="1"/>
  <c r="F6" i="5" s="1"/>
  <c r="D7" i="5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4" i="4"/>
  <c r="F5" i="4"/>
  <c r="E5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E16" i="11" l="1"/>
  <c r="F16" i="11" s="1"/>
  <c r="G16" i="11"/>
  <c r="E21" i="11"/>
  <c r="F21" i="11" s="1"/>
  <c r="E37" i="11"/>
  <c r="F37" i="11" s="1"/>
  <c r="E53" i="11"/>
  <c r="F53" i="11" s="1"/>
  <c r="E25" i="11"/>
  <c r="F25" i="11" s="1"/>
  <c r="E41" i="11"/>
  <c r="F41" i="11" s="1"/>
  <c r="E57" i="11"/>
  <c r="F57" i="11" s="1"/>
  <c r="E29" i="11"/>
  <c r="F29" i="11" s="1"/>
  <c r="E45" i="11"/>
  <c r="F45" i="11" s="1"/>
  <c r="E61" i="11"/>
  <c r="F61" i="11" s="1"/>
  <c r="G12" i="11"/>
  <c r="E18" i="11"/>
  <c r="F18" i="11" s="1"/>
  <c r="G18" i="11"/>
  <c r="E13" i="11"/>
  <c r="F13" i="11" s="1"/>
  <c r="G13" i="11"/>
  <c r="E14" i="11"/>
  <c r="F14" i="11" s="1"/>
  <c r="G14" i="11"/>
  <c r="G17" i="11"/>
  <c r="E17" i="11"/>
  <c r="F17" i="11" s="1"/>
  <c r="G19" i="11"/>
  <c r="G27" i="11"/>
  <c r="G39" i="11"/>
  <c r="G43" i="11"/>
  <c r="G51" i="11"/>
  <c r="G59" i="11"/>
  <c r="G67" i="11"/>
  <c r="G75" i="11"/>
  <c r="G83" i="11"/>
  <c r="G95" i="11"/>
  <c r="G99" i="11"/>
  <c r="G22" i="11"/>
  <c r="G26" i="11"/>
  <c r="G30" i="11"/>
  <c r="G34" i="11"/>
  <c r="G38" i="11"/>
  <c r="G42" i="11"/>
  <c r="G46" i="11"/>
  <c r="G50" i="11"/>
  <c r="G54" i="11"/>
  <c r="G58" i="11"/>
  <c r="G62" i="11"/>
  <c r="G66" i="11"/>
  <c r="G70" i="11"/>
  <c r="G74" i="11"/>
  <c r="G78" i="11"/>
  <c r="G82" i="11"/>
  <c r="G86" i="11"/>
  <c r="G90" i="11"/>
  <c r="G94" i="11"/>
  <c r="G98" i="11"/>
  <c r="E15" i="11"/>
  <c r="F15" i="11" s="1"/>
  <c r="G23" i="11"/>
  <c r="G31" i="11"/>
  <c r="G35" i="11"/>
  <c r="G47" i="11"/>
  <c r="G55" i="11"/>
  <c r="G63" i="11"/>
  <c r="G71" i="11"/>
  <c r="G79" i="11"/>
  <c r="G87" i="11"/>
  <c r="G91" i="11"/>
  <c r="E20" i="11"/>
  <c r="F20" i="11" s="1"/>
  <c r="E24" i="11"/>
  <c r="F24" i="11" s="1"/>
  <c r="E28" i="11"/>
  <c r="F28" i="11" s="1"/>
  <c r="E32" i="11"/>
  <c r="F32" i="11" s="1"/>
  <c r="E36" i="11"/>
  <c r="F36" i="11" s="1"/>
  <c r="E40" i="11"/>
  <c r="F40" i="11" s="1"/>
  <c r="E44" i="11"/>
  <c r="F44" i="11" s="1"/>
  <c r="E48" i="11"/>
  <c r="F48" i="11" s="1"/>
  <c r="E52" i="11"/>
  <c r="F52" i="11" s="1"/>
  <c r="E56" i="11"/>
  <c r="F56" i="11" s="1"/>
  <c r="E60" i="11"/>
  <c r="F60" i="11" s="1"/>
  <c r="E64" i="11"/>
  <c r="F64" i="11" s="1"/>
  <c r="E68" i="11"/>
  <c r="F68" i="11" s="1"/>
  <c r="E69" i="11"/>
  <c r="F69" i="11" s="1"/>
  <c r="E72" i="11"/>
  <c r="F72" i="11" s="1"/>
  <c r="E73" i="11"/>
  <c r="F73" i="11" s="1"/>
  <c r="E76" i="11"/>
  <c r="F76" i="11" s="1"/>
  <c r="E77" i="11"/>
  <c r="F77" i="11" s="1"/>
  <c r="E80" i="11"/>
  <c r="F80" i="11" s="1"/>
  <c r="E81" i="11"/>
  <c r="F81" i="11" s="1"/>
  <c r="E84" i="11"/>
  <c r="F84" i="11" s="1"/>
  <c r="E85" i="11"/>
  <c r="F85" i="11" s="1"/>
  <c r="E88" i="11"/>
  <c r="F88" i="11" s="1"/>
  <c r="E89" i="11"/>
  <c r="F89" i="11" s="1"/>
  <c r="E92" i="11"/>
  <c r="F92" i="11" s="1"/>
  <c r="E93" i="11"/>
  <c r="F93" i="11" s="1"/>
  <c r="E96" i="11"/>
  <c r="F96" i="11" s="1"/>
  <c r="E97" i="11"/>
  <c r="F97" i="11" s="1"/>
  <c r="E100" i="11"/>
  <c r="F100" i="11" s="1"/>
  <c r="E101" i="11"/>
  <c r="F101" i="11" s="1"/>
  <c r="E44" i="10"/>
  <c r="F44" i="10" s="1"/>
  <c r="E76" i="10"/>
  <c r="F76" i="10" s="1"/>
  <c r="G18" i="10"/>
  <c r="E28" i="10"/>
  <c r="F28" i="10" s="1"/>
  <c r="E60" i="10"/>
  <c r="F60" i="10" s="1"/>
  <c r="E92" i="10"/>
  <c r="F92" i="10" s="1"/>
  <c r="E11" i="10"/>
  <c r="F11" i="10" s="1"/>
  <c r="G11" i="10"/>
  <c r="E16" i="10"/>
  <c r="F16" i="10" s="1"/>
  <c r="G16" i="10"/>
  <c r="E12" i="10"/>
  <c r="G12" i="10"/>
  <c r="E15" i="10"/>
  <c r="F15" i="10" s="1"/>
  <c r="G15" i="10"/>
  <c r="G41" i="10"/>
  <c r="E41" i="10"/>
  <c r="F41" i="10" s="1"/>
  <c r="E71" i="10"/>
  <c r="F71" i="10" s="1"/>
  <c r="G71" i="10"/>
  <c r="E87" i="10"/>
  <c r="F87" i="10" s="1"/>
  <c r="G87" i="10"/>
  <c r="G89" i="10"/>
  <c r="E89" i="10"/>
  <c r="F89" i="10" s="1"/>
  <c r="E14" i="10"/>
  <c r="F14" i="10" s="1"/>
  <c r="G21" i="10"/>
  <c r="E27" i="10"/>
  <c r="F27" i="10" s="1"/>
  <c r="G27" i="10"/>
  <c r="G29" i="10"/>
  <c r="E29" i="10"/>
  <c r="F29" i="10" s="1"/>
  <c r="E43" i="10"/>
  <c r="F43" i="10" s="1"/>
  <c r="G43" i="10"/>
  <c r="G45" i="10"/>
  <c r="E45" i="10"/>
  <c r="F45" i="10" s="1"/>
  <c r="E59" i="10"/>
  <c r="F59" i="10" s="1"/>
  <c r="G59" i="10"/>
  <c r="G61" i="10"/>
  <c r="E61" i="10"/>
  <c r="F61" i="10" s="1"/>
  <c r="E75" i="10"/>
  <c r="F75" i="10" s="1"/>
  <c r="G75" i="10"/>
  <c r="G77" i="10"/>
  <c r="E77" i="10"/>
  <c r="F77" i="10" s="1"/>
  <c r="E91" i="10"/>
  <c r="F91" i="10" s="1"/>
  <c r="G91" i="10"/>
  <c r="G93" i="10"/>
  <c r="E93" i="10"/>
  <c r="F93" i="10" s="1"/>
  <c r="E55" i="10"/>
  <c r="F55" i="10" s="1"/>
  <c r="G55" i="10"/>
  <c r="G57" i="10"/>
  <c r="E57" i="10"/>
  <c r="F57" i="10" s="1"/>
  <c r="G73" i="10"/>
  <c r="E73" i="10"/>
  <c r="F73" i="10" s="1"/>
  <c r="E19" i="10"/>
  <c r="F19" i="10" s="1"/>
  <c r="E20" i="10"/>
  <c r="F20" i="10" s="1"/>
  <c r="E23" i="10"/>
  <c r="F23" i="10" s="1"/>
  <c r="G26" i="10"/>
  <c r="E31" i="10"/>
  <c r="F31" i="10" s="1"/>
  <c r="G31" i="10"/>
  <c r="G33" i="10"/>
  <c r="E33" i="10"/>
  <c r="F33" i="10" s="1"/>
  <c r="G42" i="10"/>
  <c r="E47" i="10"/>
  <c r="F47" i="10" s="1"/>
  <c r="G47" i="10"/>
  <c r="G49" i="10"/>
  <c r="E49" i="10"/>
  <c r="F49" i="10" s="1"/>
  <c r="G58" i="10"/>
  <c r="E63" i="10"/>
  <c r="F63" i="10" s="1"/>
  <c r="G63" i="10"/>
  <c r="G65" i="10"/>
  <c r="E65" i="10"/>
  <c r="F65" i="10" s="1"/>
  <c r="G74" i="10"/>
  <c r="E79" i="10"/>
  <c r="F79" i="10" s="1"/>
  <c r="G79" i="10"/>
  <c r="G81" i="10"/>
  <c r="E81" i="10"/>
  <c r="F81" i="10" s="1"/>
  <c r="G90" i="10"/>
  <c r="E95" i="10"/>
  <c r="F95" i="10" s="1"/>
  <c r="G95" i="10"/>
  <c r="G97" i="10"/>
  <c r="E97" i="10"/>
  <c r="F97" i="10" s="1"/>
  <c r="G25" i="10"/>
  <c r="E25" i="10"/>
  <c r="F25" i="10" s="1"/>
  <c r="E39" i="10"/>
  <c r="F39" i="10" s="1"/>
  <c r="G39" i="10"/>
  <c r="G30" i="10"/>
  <c r="E35" i="10"/>
  <c r="F35" i="10" s="1"/>
  <c r="G35" i="10"/>
  <c r="G37" i="10"/>
  <c r="E37" i="10"/>
  <c r="F37" i="10" s="1"/>
  <c r="G46" i="10"/>
  <c r="E51" i="10"/>
  <c r="F51" i="10" s="1"/>
  <c r="G51" i="10"/>
  <c r="G53" i="10"/>
  <c r="E53" i="10"/>
  <c r="F53" i="10" s="1"/>
  <c r="G62" i="10"/>
  <c r="E67" i="10"/>
  <c r="F67" i="10" s="1"/>
  <c r="G67" i="10"/>
  <c r="G69" i="10"/>
  <c r="E69" i="10"/>
  <c r="F69" i="10" s="1"/>
  <c r="G78" i="10"/>
  <c r="E83" i="10"/>
  <c r="F83" i="10" s="1"/>
  <c r="G83" i="10"/>
  <c r="G85" i="10"/>
  <c r="E85" i="10"/>
  <c r="F85" i="10" s="1"/>
  <c r="G94" i="10"/>
  <c r="E99" i="10"/>
  <c r="F99" i="10" s="1"/>
  <c r="G99" i="10"/>
  <c r="G101" i="10"/>
  <c r="E101" i="10"/>
  <c r="F101" i="10" s="1"/>
  <c r="E54" i="9"/>
  <c r="F54" i="9" s="1"/>
  <c r="G54" i="9"/>
  <c r="E22" i="9"/>
  <c r="F22" i="9" s="1"/>
  <c r="G22" i="9"/>
  <c r="G20" i="9"/>
  <c r="G24" i="9"/>
  <c r="E50" i="9"/>
  <c r="F50" i="9" s="1"/>
  <c r="G58" i="9"/>
  <c r="G26" i="9"/>
  <c r="G88" i="9"/>
  <c r="E44" i="8"/>
  <c r="F44" i="8" s="1"/>
  <c r="E56" i="8"/>
  <c r="F56" i="8" s="1"/>
  <c r="E88" i="8"/>
  <c r="F88" i="8" s="1"/>
  <c r="G50" i="8"/>
  <c r="G82" i="8"/>
  <c r="E12" i="9"/>
  <c r="F12" i="9" s="1"/>
  <c r="G12" i="9"/>
  <c r="G38" i="9"/>
  <c r="E38" i="9"/>
  <c r="F38" i="9" s="1"/>
  <c r="G42" i="9"/>
  <c r="E42" i="9"/>
  <c r="F42" i="9" s="1"/>
  <c r="E80" i="9"/>
  <c r="F80" i="9" s="1"/>
  <c r="G80" i="9"/>
  <c r="E98" i="9"/>
  <c r="F98" i="9" s="1"/>
  <c r="G98" i="9"/>
  <c r="G86" i="9"/>
  <c r="E86" i="9"/>
  <c r="F86" i="9" s="1"/>
  <c r="G62" i="9"/>
  <c r="E62" i="9"/>
  <c r="F62" i="9" s="1"/>
  <c r="G34" i="9"/>
  <c r="E34" i="9"/>
  <c r="F34" i="9" s="1"/>
  <c r="G30" i="9"/>
  <c r="E30" i="9"/>
  <c r="F30" i="9" s="1"/>
  <c r="E18" i="9"/>
  <c r="F18" i="9" s="1"/>
  <c r="G18" i="9"/>
  <c r="E70" i="9"/>
  <c r="F70" i="9" s="1"/>
  <c r="E31" i="9"/>
  <c r="F31" i="9" s="1"/>
  <c r="G31" i="9"/>
  <c r="G66" i="9"/>
  <c r="E66" i="9"/>
  <c r="F66" i="9" s="1"/>
  <c r="E84" i="9"/>
  <c r="F84" i="9" s="1"/>
  <c r="G84" i="9"/>
  <c r="E68" i="9"/>
  <c r="F68" i="9" s="1"/>
  <c r="G68" i="9"/>
  <c r="E44" i="9"/>
  <c r="F44" i="9" s="1"/>
  <c r="G44" i="9"/>
  <c r="E40" i="9"/>
  <c r="F40" i="9" s="1"/>
  <c r="G40" i="9"/>
  <c r="E90" i="9"/>
  <c r="F90" i="9" s="1"/>
  <c r="G90" i="9"/>
  <c r="G78" i="9"/>
  <c r="E78" i="9"/>
  <c r="F78" i="9" s="1"/>
  <c r="E36" i="9"/>
  <c r="F36" i="9" s="1"/>
  <c r="G36" i="9"/>
  <c r="G74" i="9"/>
  <c r="E32" i="9"/>
  <c r="F32" i="9" s="1"/>
  <c r="G32" i="9"/>
  <c r="E46" i="9"/>
  <c r="F46" i="9" s="1"/>
  <c r="E64" i="9"/>
  <c r="F64" i="9" s="1"/>
  <c r="G64" i="9"/>
  <c r="G82" i="9"/>
  <c r="E82" i="9"/>
  <c r="F82" i="9" s="1"/>
  <c r="E94" i="9"/>
  <c r="F94" i="9" s="1"/>
  <c r="G16" i="9"/>
  <c r="G23" i="9"/>
  <c r="G55" i="9"/>
  <c r="G28" i="9"/>
  <c r="G47" i="9"/>
  <c r="G60" i="9"/>
  <c r="G76" i="9"/>
  <c r="G33" i="9"/>
  <c r="E33" i="9"/>
  <c r="F33" i="9" s="1"/>
  <c r="G41" i="9"/>
  <c r="E41" i="9"/>
  <c r="F41" i="9" s="1"/>
  <c r="G65" i="9"/>
  <c r="E65" i="9"/>
  <c r="F65" i="9" s="1"/>
  <c r="G69" i="9"/>
  <c r="E69" i="9"/>
  <c r="F69" i="9" s="1"/>
  <c r="G73" i="9"/>
  <c r="E73" i="9"/>
  <c r="F73" i="9" s="1"/>
  <c r="G77" i="9"/>
  <c r="E77" i="9"/>
  <c r="F77" i="9" s="1"/>
  <c r="G81" i="9"/>
  <c r="E81" i="9"/>
  <c r="F81" i="9" s="1"/>
  <c r="G85" i="9"/>
  <c r="E85" i="9"/>
  <c r="F85" i="9" s="1"/>
  <c r="G89" i="9"/>
  <c r="E89" i="9"/>
  <c r="F89" i="9" s="1"/>
  <c r="G93" i="9"/>
  <c r="E93" i="9"/>
  <c r="F93" i="9" s="1"/>
  <c r="E13" i="9"/>
  <c r="F13" i="9" s="1"/>
  <c r="G13" i="9"/>
  <c r="G15" i="9"/>
  <c r="E15" i="9"/>
  <c r="F15" i="9" s="1"/>
  <c r="G25" i="9"/>
  <c r="E25" i="9"/>
  <c r="F25" i="9" s="1"/>
  <c r="G49" i="9"/>
  <c r="E49" i="9"/>
  <c r="F49" i="9" s="1"/>
  <c r="G57" i="9"/>
  <c r="E57" i="9"/>
  <c r="F57" i="9" s="1"/>
  <c r="E99" i="9"/>
  <c r="F99" i="9" s="1"/>
  <c r="G99" i="9"/>
  <c r="E10" i="9"/>
  <c r="F10" i="9" s="1"/>
  <c r="G17" i="9"/>
  <c r="E17" i="9"/>
  <c r="F17" i="9" s="1"/>
  <c r="G19" i="9"/>
  <c r="G27" i="9"/>
  <c r="G35" i="9"/>
  <c r="G43" i="9"/>
  <c r="G51" i="9"/>
  <c r="G59" i="9"/>
  <c r="E95" i="9"/>
  <c r="F95" i="9" s="1"/>
  <c r="G95" i="9"/>
  <c r="G101" i="9"/>
  <c r="E101" i="9"/>
  <c r="F101" i="9" s="1"/>
  <c r="G11" i="9"/>
  <c r="E11" i="9"/>
  <c r="F11" i="9" s="1"/>
  <c r="E14" i="9"/>
  <c r="F14" i="9" s="1"/>
  <c r="G21" i="9"/>
  <c r="E21" i="9"/>
  <c r="F21" i="9" s="1"/>
  <c r="G29" i="9"/>
  <c r="E29" i="9"/>
  <c r="F29" i="9" s="1"/>
  <c r="G37" i="9"/>
  <c r="E37" i="9"/>
  <c r="F37" i="9" s="1"/>
  <c r="G45" i="9"/>
  <c r="E45" i="9"/>
  <c r="F45" i="9" s="1"/>
  <c r="G53" i="9"/>
  <c r="E53" i="9"/>
  <c r="F53" i="9" s="1"/>
  <c r="G61" i="9"/>
  <c r="E61" i="9"/>
  <c r="F61" i="9" s="1"/>
  <c r="E63" i="9"/>
  <c r="F63" i="9" s="1"/>
  <c r="G63" i="9"/>
  <c r="E67" i="9"/>
  <c r="F67" i="9" s="1"/>
  <c r="G67" i="9"/>
  <c r="E71" i="9"/>
  <c r="F71" i="9" s="1"/>
  <c r="G71" i="9"/>
  <c r="E75" i="9"/>
  <c r="F75" i="9" s="1"/>
  <c r="G75" i="9"/>
  <c r="E79" i="9"/>
  <c r="F79" i="9" s="1"/>
  <c r="G79" i="9"/>
  <c r="E83" i="9"/>
  <c r="F83" i="9" s="1"/>
  <c r="G83" i="9"/>
  <c r="E87" i="9"/>
  <c r="F87" i="9" s="1"/>
  <c r="G87" i="9"/>
  <c r="E91" i="9"/>
  <c r="F91" i="9" s="1"/>
  <c r="G91" i="9"/>
  <c r="G97" i="9"/>
  <c r="E97" i="9"/>
  <c r="F97" i="9" s="1"/>
  <c r="E92" i="9"/>
  <c r="F92" i="9" s="1"/>
  <c r="E96" i="9"/>
  <c r="F96" i="9" s="1"/>
  <c r="E100" i="9"/>
  <c r="F100" i="9" s="1"/>
  <c r="E11" i="8"/>
  <c r="F11" i="8" s="1"/>
  <c r="E24" i="8"/>
  <c r="F24" i="8" s="1"/>
  <c r="E32" i="8"/>
  <c r="F32" i="8" s="1"/>
  <c r="E40" i="8"/>
  <c r="F40" i="8" s="1"/>
  <c r="E60" i="8"/>
  <c r="F60" i="8" s="1"/>
  <c r="E72" i="8"/>
  <c r="F72" i="8" s="1"/>
  <c r="G74" i="8"/>
  <c r="E92" i="8"/>
  <c r="F92" i="8" s="1"/>
  <c r="G42" i="8"/>
  <c r="E64" i="8"/>
  <c r="F64" i="8" s="1"/>
  <c r="G66" i="8"/>
  <c r="E96" i="8"/>
  <c r="F96" i="8" s="1"/>
  <c r="G98" i="8"/>
  <c r="G38" i="8"/>
  <c r="G58" i="8"/>
  <c r="G90" i="8"/>
  <c r="E21" i="8"/>
  <c r="F21" i="8" s="1"/>
  <c r="G21" i="8"/>
  <c r="G27" i="8"/>
  <c r="E27" i="8"/>
  <c r="F27" i="8" s="1"/>
  <c r="G9" i="8"/>
  <c r="E9" i="8"/>
  <c r="F9" i="8" s="1"/>
  <c r="E17" i="8"/>
  <c r="F17" i="8" s="1"/>
  <c r="G17" i="8"/>
  <c r="G31" i="8"/>
  <c r="E31" i="8"/>
  <c r="F31" i="8" s="1"/>
  <c r="E10" i="8"/>
  <c r="F10" i="8" s="1"/>
  <c r="G10" i="8"/>
  <c r="E14" i="8"/>
  <c r="F14" i="8" s="1"/>
  <c r="G14" i="8"/>
  <c r="G23" i="8"/>
  <c r="E23" i="8"/>
  <c r="F23" i="8" s="1"/>
  <c r="G33" i="8"/>
  <c r="E33" i="8"/>
  <c r="F33" i="8" s="1"/>
  <c r="E13" i="8"/>
  <c r="F13" i="8" s="1"/>
  <c r="G13" i="8"/>
  <c r="E25" i="8"/>
  <c r="F25" i="8" s="1"/>
  <c r="G25" i="8"/>
  <c r="G19" i="8"/>
  <c r="E19" i="8"/>
  <c r="F19" i="8" s="1"/>
  <c r="E29" i="8"/>
  <c r="F29" i="8" s="1"/>
  <c r="G29" i="8"/>
  <c r="E35" i="8"/>
  <c r="F35" i="8" s="1"/>
  <c r="G35" i="8"/>
  <c r="E39" i="8"/>
  <c r="F39" i="8" s="1"/>
  <c r="G39" i="8"/>
  <c r="G45" i="8"/>
  <c r="E45" i="8"/>
  <c r="F45" i="8" s="1"/>
  <c r="E55" i="8"/>
  <c r="F55" i="8" s="1"/>
  <c r="G55" i="8"/>
  <c r="G57" i="8"/>
  <c r="E57" i="8"/>
  <c r="F57" i="8" s="1"/>
  <c r="G73" i="8"/>
  <c r="E73" i="8"/>
  <c r="F73" i="8" s="1"/>
  <c r="E87" i="8"/>
  <c r="F87" i="8" s="1"/>
  <c r="G87" i="8"/>
  <c r="G89" i="8"/>
  <c r="E89" i="8"/>
  <c r="F89" i="8" s="1"/>
  <c r="E12" i="8"/>
  <c r="F12" i="8" s="1"/>
  <c r="E16" i="8"/>
  <c r="F16" i="8" s="1"/>
  <c r="E18" i="8"/>
  <c r="F18" i="8" s="1"/>
  <c r="E22" i="8"/>
  <c r="F22" i="8" s="1"/>
  <c r="E26" i="8"/>
  <c r="F26" i="8" s="1"/>
  <c r="E30" i="8"/>
  <c r="F30" i="8" s="1"/>
  <c r="G34" i="8"/>
  <c r="E47" i="8"/>
  <c r="F47" i="8" s="1"/>
  <c r="G47" i="8"/>
  <c r="G54" i="8"/>
  <c r="E59" i="8"/>
  <c r="F59" i="8" s="1"/>
  <c r="G59" i="8"/>
  <c r="G61" i="8"/>
  <c r="E61" i="8"/>
  <c r="F61" i="8" s="1"/>
  <c r="G70" i="8"/>
  <c r="E75" i="8"/>
  <c r="F75" i="8" s="1"/>
  <c r="G75" i="8"/>
  <c r="G77" i="8"/>
  <c r="E77" i="8"/>
  <c r="F77" i="8" s="1"/>
  <c r="G86" i="8"/>
  <c r="E91" i="8"/>
  <c r="F91" i="8" s="1"/>
  <c r="G91" i="8"/>
  <c r="G93" i="8"/>
  <c r="E93" i="8"/>
  <c r="F93" i="8" s="1"/>
  <c r="G37" i="8"/>
  <c r="E37" i="8"/>
  <c r="F37" i="8" s="1"/>
  <c r="G41" i="8"/>
  <c r="E41" i="8"/>
  <c r="F41" i="8" s="1"/>
  <c r="G49" i="8"/>
  <c r="E49" i="8"/>
  <c r="F49" i="8" s="1"/>
  <c r="E63" i="8"/>
  <c r="F63" i="8" s="1"/>
  <c r="G63" i="8"/>
  <c r="G65" i="8"/>
  <c r="E65" i="8"/>
  <c r="F65" i="8" s="1"/>
  <c r="E79" i="8"/>
  <c r="F79" i="8" s="1"/>
  <c r="G79" i="8"/>
  <c r="G81" i="8"/>
  <c r="E81" i="8"/>
  <c r="F81" i="8" s="1"/>
  <c r="E95" i="8"/>
  <c r="F95" i="8" s="1"/>
  <c r="G95" i="8"/>
  <c r="G97" i="8"/>
  <c r="E97" i="8"/>
  <c r="F97" i="8" s="1"/>
  <c r="E71" i="8"/>
  <c r="F71" i="8" s="1"/>
  <c r="G71" i="8"/>
  <c r="E43" i="8"/>
  <c r="F43" i="8" s="1"/>
  <c r="G43" i="8"/>
  <c r="E51" i="8"/>
  <c r="F51" i="8" s="1"/>
  <c r="G51" i="8"/>
  <c r="G53" i="8"/>
  <c r="E53" i="8"/>
  <c r="F53" i="8" s="1"/>
  <c r="G62" i="8"/>
  <c r="E67" i="8"/>
  <c r="F67" i="8" s="1"/>
  <c r="G67" i="8"/>
  <c r="G69" i="8"/>
  <c r="E69" i="8"/>
  <c r="F69" i="8" s="1"/>
  <c r="G78" i="8"/>
  <c r="E83" i="8"/>
  <c r="F83" i="8" s="1"/>
  <c r="G83" i="8"/>
  <c r="G85" i="8"/>
  <c r="E85" i="8"/>
  <c r="F85" i="8" s="1"/>
  <c r="G94" i="8"/>
  <c r="E99" i="8"/>
  <c r="F99" i="8" s="1"/>
  <c r="G99" i="8"/>
  <c r="G101" i="8"/>
  <c r="E101" i="8"/>
  <c r="F101" i="8" s="1"/>
  <c r="E13" i="7"/>
  <c r="F13" i="7" s="1"/>
  <c r="E96" i="7"/>
  <c r="F96" i="7" s="1"/>
  <c r="G24" i="7"/>
  <c r="G32" i="7"/>
  <c r="G40" i="7"/>
  <c r="G48" i="7"/>
  <c r="G56" i="7"/>
  <c r="G64" i="7"/>
  <c r="G22" i="7"/>
  <c r="G30" i="7"/>
  <c r="G38" i="7"/>
  <c r="G46" i="7"/>
  <c r="G54" i="7"/>
  <c r="G62" i="7"/>
  <c r="G70" i="7"/>
  <c r="G20" i="7"/>
  <c r="E43" i="7"/>
  <c r="F43" i="7" s="1"/>
  <c r="G43" i="7"/>
  <c r="E10" i="7"/>
  <c r="F10" i="7" s="1"/>
  <c r="G10" i="7"/>
  <c r="G11" i="7"/>
  <c r="E11" i="7"/>
  <c r="F11" i="7" s="1"/>
  <c r="E14" i="7"/>
  <c r="F14" i="7" s="1"/>
  <c r="G14" i="7"/>
  <c r="E15" i="7"/>
  <c r="F15" i="7" s="1"/>
  <c r="G15" i="7"/>
  <c r="G25" i="7"/>
  <c r="E25" i="7"/>
  <c r="F25" i="7" s="1"/>
  <c r="G33" i="7"/>
  <c r="E33" i="7"/>
  <c r="F33" i="7" s="1"/>
  <c r="G41" i="7"/>
  <c r="E41" i="7"/>
  <c r="F41" i="7" s="1"/>
  <c r="G49" i="7"/>
  <c r="E49" i="7"/>
  <c r="F49" i="7" s="1"/>
  <c r="G57" i="7"/>
  <c r="E57" i="7"/>
  <c r="F57" i="7" s="1"/>
  <c r="G65" i="7"/>
  <c r="E65" i="7"/>
  <c r="F65" i="7" s="1"/>
  <c r="G73" i="7"/>
  <c r="E73" i="7"/>
  <c r="F73" i="7" s="1"/>
  <c r="E27" i="7"/>
  <c r="F27" i="7" s="1"/>
  <c r="G27" i="7"/>
  <c r="E51" i="7"/>
  <c r="F51" i="7" s="1"/>
  <c r="G51" i="7"/>
  <c r="E59" i="7"/>
  <c r="F59" i="7" s="1"/>
  <c r="G59" i="7"/>
  <c r="E67" i="7"/>
  <c r="F67" i="7" s="1"/>
  <c r="G67" i="7"/>
  <c r="E23" i="7"/>
  <c r="F23" i="7" s="1"/>
  <c r="G23" i="7"/>
  <c r="E31" i="7"/>
  <c r="F31" i="7" s="1"/>
  <c r="G31" i="7"/>
  <c r="E39" i="7"/>
  <c r="F39" i="7" s="1"/>
  <c r="G39" i="7"/>
  <c r="E47" i="7"/>
  <c r="F47" i="7" s="1"/>
  <c r="G47" i="7"/>
  <c r="E55" i="7"/>
  <c r="F55" i="7" s="1"/>
  <c r="G55" i="7"/>
  <c r="E63" i="7"/>
  <c r="F63" i="7" s="1"/>
  <c r="G63" i="7"/>
  <c r="E71" i="7"/>
  <c r="F71" i="7" s="1"/>
  <c r="G71" i="7"/>
  <c r="E35" i="7"/>
  <c r="F35" i="7" s="1"/>
  <c r="G35" i="7"/>
  <c r="G17" i="7"/>
  <c r="E17" i="7"/>
  <c r="F17" i="7" s="1"/>
  <c r="G21" i="7"/>
  <c r="E21" i="7"/>
  <c r="F21" i="7" s="1"/>
  <c r="G29" i="7"/>
  <c r="E29" i="7"/>
  <c r="F29" i="7" s="1"/>
  <c r="G37" i="7"/>
  <c r="E37" i="7"/>
  <c r="F37" i="7" s="1"/>
  <c r="G45" i="7"/>
  <c r="E45" i="7"/>
  <c r="F45" i="7" s="1"/>
  <c r="G53" i="7"/>
  <c r="E53" i="7"/>
  <c r="F53" i="7" s="1"/>
  <c r="G61" i="7"/>
  <c r="E61" i="7"/>
  <c r="F61" i="7" s="1"/>
  <c r="G69" i="7"/>
  <c r="E69" i="7"/>
  <c r="F69" i="7" s="1"/>
  <c r="E75" i="7"/>
  <c r="F75" i="7" s="1"/>
  <c r="G75" i="7"/>
  <c r="E79" i="7"/>
  <c r="F79" i="7" s="1"/>
  <c r="G79" i="7"/>
  <c r="E83" i="7"/>
  <c r="F83" i="7" s="1"/>
  <c r="G83" i="7"/>
  <c r="E87" i="7"/>
  <c r="F87" i="7" s="1"/>
  <c r="G87" i="7"/>
  <c r="E91" i="7"/>
  <c r="F91" i="7" s="1"/>
  <c r="G91" i="7"/>
  <c r="E95" i="7"/>
  <c r="F95" i="7" s="1"/>
  <c r="G95" i="7"/>
  <c r="E8" i="7"/>
  <c r="F8" i="7" s="1"/>
  <c r="E12" i="7"/>
  <c r="F12" i="7" s="1"/>
  <c r="G16" i="7"/>
  <c r="E72" i="7"/>
  <c r="F72" i="7" s="1"/>
  <c r="G74" i="7"/>
  <c r="E76" i="7"/>
  <c r="F76" i="7" s="1"/>
  <c r="G78" i="7"/>
  <c r="E80" i="7"/>
  <c r="F80" i="7" s="1"/>
  <c r="G82" i="7"/>
  <c r="E84" i="7"/>
  <c r="F84" i="7" s="1"/>
  <c r="G86" i="7"/>
  <c r="E88" i="7"/>
  <c r="F88" i="7" s="1"/>
  <c r="G90" i="7"/>
  <c r="E92" i="7"/>
  <c r="F92" i="7" s="1"/>
  <c r="G94" i="7"/>
  <c r="G97" i="7"/>
  <c r="E97" i="7"/>
  <c r="F97" i="7" s="1"/>
  <c r="E19" i="7"/>
  <c r="F19" i="7" s="1"/>
  <c r="G19" i="7"/>
  <c r="E99" i="7"/>
  <c r="F99" i="7" s="1"/>
  <c r="G99" i="7"/>
  <c r="G77" i="7"/>
  <c r="E77" i="7"/>
  <c r="F77" i="7" s="1"/>
  <c r="G81" i="7"/>
  <c r="E81" i="7"/>
  <c r="F81" i="7" s="1"/>
  <c r="G85" i="7"/>
  <c r="E85" i="7"/>
  <c r="F85" i="7" s="1"/>
  <c r="G89" i="7"/>
  <c r="E89" i="7"/>
  <c r="F89" i="7" s="1"/>
  <c r="G93" i="7"/>
  <c r="E93" i="7"/>
  <c r="F93" i="7" s="1"/>
  <c r="G98" i="7"/>
  <c r="G101" i="7"/>
  <c r="E101" i="7"/>
  <c r="F101" i="7" s="1"/>
  <c r="G14" i="6"/>
  <c r="E14" i="6"/>
  <c r="F14" i="6" s="1"/>
  <c r="G10" i="6"/>
  <c r="E10" i="6"/>
  <c r="F10" i="6" s="1"/>
  <c r="E12" i="6"/>
  <c r="F12" i="6" s="1"/>
  <c r="G12" i="6"/>
  <c r="G7" i="6"/>
  <c r="E7" i="6"/>
  <c r="F7" i="6" s="1"/>
  <c r="G17" i="6"/>
  <c r="E17" i="6"/>
  <c r="F17" i="6" s="1"/>
  <c r="E8" i="6"/>
  <c r="F8" i="6" s="1"/>
  <c r="G8" i="6"/>
  <c r="E13" i="6"/>
  <c r="F13" i="6" s="1"/>
  <c r="G13" i="6"/>
  <c r="E9" i="6"/>
  <c r="F9" i="6" s="1"/>
  <c r="G9" i="6"/>
  <c r="E16" i="6"/>
  <c r="F16" i="6" s="1"/>
  <c r="G16" i="6"/>
  <c r="G20" i="6"/>
  <c r="E20" i="6"/>
  <c r="F20" i="6" s="1"/>
  <c r="G24" i="6"/>
  <c r="E24" i="6"/>
  <c r="F24" i="6" s="1"/>
  <c r="G28" i="6"/>
  <c r="E28" i="6"/>
  <c r="F28" i="6" s="1"/>
  <c r="G32" i="6"/>
  <c r="E32" i="6"/>
  <c r="F32" i="6" s="1"/>
  <c r="G36" i="6"/>
  <c r="E36" i="6"/>
  <c r="F36" i="6" s="1"/>
  <c r="G40" i="6"/>
  <c r="E40" i="6"/>
  <c r="F40" i="6" s="1"/>
  <c r="G44" i="6"/>
  <c r="E44" i="6"/>
  <c r="F44" i="6" s="1"/>
  <c r="G48" i="6"/>
  <c r="E48" i="6"/>
  <c r="F48" i="6" s="1"/>
  <c r="G52" i="6"/>
  <c r="E52" i="6"/>
  <c r="F52" i="6" s="1"/>
  <c r="G56" i="6"/>
  <c r="E56" i="6"/>
  <c r="F56" i="6" s="1"/>
  <c r="G60" i="6"/>
  <c r="E60" i="6"/>
  <c r="F60" i="6" s="1"/>
  <c r="G64" i="6"/>
  <c r="E64" i="6"/>
  <c r="F64" i="6" s="1"/>
  <c r="G68" i="6"/>
  <c r="E68" i="6"/>
  <c r="F68" i="6" s="1"/>
  <c r="G72" i="6"/>
  <c r="E72" i="6"/>
  <c r="F72" i="6" s="1"/>
  <c r="E75" i="6"/>
  <c r="F75" i="6" s="1"/>
  <c r="G75" i="6"/>
  <c r="E79" i="6"/>
  <c r="F79" i="6" s="1"/>
  <c r="G79" i="6"/>
  <c r="E83" i="6"/>
  <c r="F83" i="6" s="1"/>
  <c r="G83" i="6"/>
  <c r="E87" i="6"/>
  <c r="F87" i="6" s="1"/>
  <c r="G87" i="6"/>
  <c r="E90" i="6"/>
  <c r="F90" i="6" s="1"/>
  <c r="G90" i="6"/>
  <c r="G97" i="6"/>
  <c r="E97" i="6"/>
  <c r="F97" i="6" s="1"/>
  <c r="E11" i="6"/>
  <c r="F11" i="6" s="1"/>
  <c r="E15" i="6"/>
  <c r="F15" i="6" s="1"/>
  <c r="E18" i="6"/>
  <c r="F18" i="6" s="1"/>
  <c r="G18" i="6"/>
  <c r="G21" i="6"/>
  <c r="E21" i="6"/>
  <c r="F21" i="6" s="1"/>
  <c r="G25" i="6"/>
  <c r="E25" i="6"/>
  <c r="F25" i="6" s="1"/>
  <c r="G29" i="6"/>
  <c r="E29" i="6"/>
  <c r="F29" i="6" s="1"/>
  <c r="G33" i="6"/>
  <c r="E33" i="6"/>
  <c r="F33" i="6" s="1"/>
  <c r="G37" i="6"/>
  <c r="E37" i="6"/>
  <c r="F37" i="6" s="1"/>
  <c r="G41" i="6"/>
  <c r="E41" i="6"/>
  <c r="F41" i="6" s="1"/>
  <c r="G45" i="6"/>
  <c r="E45" i="6"/>
  <c r="F45" i="6" s="1"/>
  <c r="G49" i="6"/>
  <c r="E49" i="6"/>
  <c r="F49" i="6" s="1"/>
  <c r="G53" i="6"/>
  <c r="E53" i="6"/>
  <c r="F53" i="6" s="1"/>
  <c r="G57" i="6"/>
  <c r="E57" i="6"/>
  <c r="F57" i="6" s="1"/>
  <c r="G61" i="6"/>
  <c r="E61" i="6"/>
  <c r="F61" i="6" s="1"/>
  <c r="G65" i="6"/>
  <c r="E65" i="6"/>
  <c r="F65" i="6" s="1"/>
  <c r="G69" i="6"/>
  <c r="E69" i="6"/>
  <c r="F69" i="6" s="1"/>
  <c r="G76" i="6"/>
  <c r="E76" i="6"/>
  <c r="F76" i="6" s="1"/>
  <c r="G80" i="6"/>
  <c r="E80" i="6"/>
  <c r="F80" i="6" s="1"/>
  <c r="G84" i="6"/>
  <c r="E84" i="6"/>
  <c r="F84" i="6" s="1"/>
  <c r="E91" i="6"/>
  <c r="F91" i="6" s="1"/>
  <c r="G91" i="6"/>
  <c r="E94" i="6"/>
  <c r="F94" i="6" s="1"/>
  <c r="G94" i="6"/>
  <c r="G101" i="6"/>
  <c r="E101" i="6"/>
  <c r="F101" i="6" s="1"/>
  <c r="E22" i="6"/>
  <c r="F22" i="6" s="1"/>
  <c r="G22" i="6"/>
  <c r="E26" i="6"/>
  <c r="F26" i="6" s="1"/>
  <c r="G26" i="6"/>
  <c r="E30" i="6"/>
  <c r="F30" i="6" s="1"/>
  <c r="G30" i="6"/>
  <c r="E34" i="6"/>
  <c r="F34" i="6" s="1"/>
  <c r="G34" i="6"/>
  <c r="E38" i="6"/>
  <c r="F38" i="6" s="1"/>
  <c r="G38" i="6"/>
  <c r="E42" i="6"/>
  <c r="F42" i="6" s="1"/>
  <c r="G42" i="6"/>
  <c r="E46" i="6"/>
  <c r="F46" i="6" s="1"/>
  <c r="G46" i="6"/>
  <c r="E50" i="6"/>
  <c r="F50" i="6" s="1"/>
  <c r="G50" i="6"/>
  <c r="E54" i="6"/>
  <c r="F54" i="6" s="1"/>
  <c r="G54" i="6"/>
  <c r="E58" i="6"/>
  <c r="F58" i="6" s="1"/>
  <c r="G58" i="6"/>
  <c r="E62" i="6"/>
  <c r="F62" i="6" s="1"/>
  <c r="G62" i="6"/>
  <c r="E66" i="6"/>
  <c r="F66" i="6" s="1"/>
  <c r="G66" i="6"/>
  <c r="E70" i="6"/>
  <c r="F70" i="6" s="1"/>
  <c r="G70" i="6"/>
  <c r="E74" i="6"/>
  <c r="F74" i="6" s="1"/>
  <c r="G74" i="6"/>
  <c r="G77" i="6"/>
  <c r="E77" i="6"/>
  <c r="F77" i="6" s="1"/>
  <c r="G81" i="6"/>
  <c r="E81" i="6"/>
  <c r="F81" i="6" s="1"/>
  <c r="G85" i="6"/>
  <c r="E85" i="6"/>
  <c r="F85" i="6" s="1"/>
  <c r="G89" i="6"/>
  <c r="E89" i="6"/>
  <c r="F89" i="6" s="1"/>
  <c r="E95" i="6"/>
  <c r="F95" i="6" s="1"/>
  <c r="G95" i="6"/>
  <c r="E98" i="6"/>
  <c r="F98" i="6" s="1"/>
  <c r="G98" i="6"/>
  <c r="E19" i="6"/>
  <c r="F19" i="6" s="1"/>
  <c r="G19" i="6"/>
  <c r="E23" i="6"/>
  <c r="F23" i="6" s="1"/>
  <c r="G23" i="6"/>
  <c r="E27" i="6"/>
  <c r="F27" i="6" s="1"/>
  <c r="G27" i="6"/>
  <c r="E31" i="6"/>
  <c r="F31" i="6" s="1"/>
  <c r="G31" i="6"/>
  <c r="E35" i="6"/>
  <c r="F35" i="6" s="1"/>
  <c r="G35" i="6"/>
  <c r="E39" i="6"/>
  <c r="F39" i="6" s="1"/>
  <c r="G39" i="6"/>
  <c r="E43" i="6"/>
  <c r="F43" i="6" s="1"/>
  <c r="G43" i="6"/>
  <c r="E47" i="6"/>
  <c r="F47" i="6" s="1"/>
  <c r="G47" i="6"/>
  <c r="E51" i="6"/>
  <c r="F51" i="6" s="1"/>
  <c r="G51" i="6"/>
  <c r="E55" i="6"/>
  <c r="F55" i="6" s="1"/>
  <c r="G55" i="6"/>
  <c r="E59" i="6"/>
  <c r="F59" i="6" s="1"/>
  <c r="G59" i="6"/>
  <c r="E63" i="6"/>
  <c r="F63" i="6" s="1"/>
  <c r="G63" i="6"/>
  <c r="E67" i="6"/>
  <c r="F67" i="6" s="1"/>
  <c r="G67" i="6"/>
  <c r="E71" i="6"/>
  <c r="F71" i="6" s="1"/>
  <c r="G71" i="6"/>
  <c r="E78" i="6"/>
  <c r="F78" i="6" s="1"/>
  <c r="G78" i="6"/>
  <c r="E82" i="6"/>
  <c r="F82" i="6" s="1"/>
  <c r="G82" i="6"/>
  <c r="E86" i="6"/>
  <c r="F86" i="6" s="1"/>
  <c r="G86" i="6"/>
  <c r="G93" i="6"/>
  <c r="E93" i="6"/>
  <c r="F93" i="6" s="1"/>
  <c r="E99" i="6"/>
  <c r="F99" i="6" s="1"/>
  <c r="G99" i="6"/>
  <c r="E88" i="6"/>
  <c r="F88" i="6" s="1"/>
  <c r="E92" i="6"/>
  <c r="F92" i="6" s="1"/>
  <c r="E96" i="6"/>
  <c r="F96" i="6" s="1"/>
  <c r="E100" i="6"/>
  <c r="F100" i="6" s="1"/>
  <c r="E73" i="6"/>
  <c r="F73" i="6" s="1"/>
  <c r="G42" i="5"/>
  <c r="E42" i="5"/>
  <c r="F42" i="5" s="1"/>
  <c r="E30" i="5"/>
  <c r="F30" i="5" s="1"/>
  <c r="G30" i="5"/>
  <c r="G34" i="5"/>
  <c r="E34" i="5"/>
  <c r="F34" i="5" s="1"/>
  <c r="G26" i="5"/>
  <c r="E26" i="5"/>
  <c r="F26" i="5" s="1"/>
  <c r="G16" i="5"/>
  <c r="E22" i="5"/>
  <c r="F22" i="5" s="1"/>
  <c r="G24" i="5"/>
  <c r="E38" i="5"/>
  <c r="F38" i="5" s="1"/>
  <c r="G40" i="5"/>
  <c r="E49" i="5"/>
  <c r="F49" i="5" s="1"/>
  <c r="E61" i="5"/>
  <c r="F61" i="5" s="1"/>
  <c r="E77" i="5"/>
  <c r="F77" i="5" s="1"/>
  <c r="E93" i="5"/>
  <c r="F93" i="5" s="1"/>
  <c r="G20" i="5"/>
  <c r="G36" i="5"/>
  <c r="E53" i="5"/>
  <c r="F53" i="5" s="1"/>
  <c r="E65" i="5"/>
  <c r="F65" i="5" s="1"/>
  <c r="E18" i="5"/>
  <c r="F18" i="5" s="1"/>
  <c r="G18" i="5"/>
  <c r="E14" i="5"/>
  <c r="F14" i="5" s="1"/>
  <c r="G14" i="5"/>
  <c r="G17" i="5"/>
  <c r="E17" i="5"/>
  <c r="F17" i="5" s="1"/>
  <c r="E19" i="5"/>
  <c r="F19" i="5" s="1"/>
  <c r="G19" i="5"/>
  <c r="E10" i="5"/>
  <c r="F10" i="5" s="1"/>
  <c r="G10" i="5"/>
  <c r="E13" i="5"/>
  <c r="F13" i="5" s="1"/>
  <c r="G13" i="5"/>
  <c r="E23" i="5"/>
  <c r="F23" i="5" s="1"/>
  <c r="G23" i="5"/>
  <c r="E27" i="5"/>
  <c r="F27" i="5" s="1"/>
  <c r="G27" i="5"/>
  <c r="E31" i="5"/>
  <c r="F31" i="5" s="1"/>
  <c r="G31" i="5"/>
  <c r="E35" i="5"/>
  <c r="F35" i="5" s="1"/>
  <c r="G35" i="5"/>
  <c r="E39" i="5"/>
  <c r="F39" i="5" s="1"/>
  <c r="G39" i="5"/>
  <c r="E43" i="5"/>
  <c r="F43" i="5" s="1"/>
  <c r="G43" i="5"/>
  <c r="E7" i="5"/>
  <c r="F7" i="5" s="1"/>
  <c r="G7" i="5"/>
  <c r="E9" i="5"/>
  <c r="F9" i="5" s="1"/>
  <c r="G9" i="5"/>
  <c r="G21" i="5"/>
  <c r="E21" i="5"/>
  <c r="F21" i="5" s="1"/>
  <c r="G25" i="5"/>
  <c r="E25" i="5"/>
  <c r="F25" i="5" s="1"/>
  <c r="G29" i="5"/>
  <c r="E29" i="5"/>
  <c r="F29" i="5" s="1"/>
  <c r="G33" i="5"/>
  <c r="E33" i="5"/>
  <c r="F33" i="5" s="1"/>
  <c r="G37" i="5"/>
  <c r="E37" i="5"/>
  <c r="F37" i="5" s="1"/>
  <c r="G41" i="5"/>
  <c r="E41" i="5"/>
  <c r="F41" i="5" s="1"/>
  <c r="G45" i="5"/>
  <c r="E45" i="5"/>
  <c r="F45" i="5" s="1"/>
  <c r="E11" i="5"/>
  <c r="F11" i="5" s="1"/>
  <c r="G51" i="5"/>
  <c r="G59" i="5"/>
  <c r="G63" i="5"/>
  <c r="G67" i="5"/>
  <c r="G71" i="5"/>
  <c r="G83" i="5"/>
  <c r="G87" i="5"/>
  <c r="G91" i="5"/>
  <c r="G95" i="5"/>
  <c r="G99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E15" i="5"/>
  <c r="F15" i="5" s="1"/>
  <c r="G47" i="5"/>
  <c r="G55" i="5"/>
  <c r="G75" i="5"/>
  <c r="G79" i="5"/>
  <c r="E48" i="5"/>
  <c r="F48" i="5" s="1"/>
  <c r="E52" i="5"/>
  <c r="F52" i="5" s="1"/>
  <c r="E56" i="5"/>
  <c r="F56" i="5" s="1"/>
  <c r="E60" i="5"/>
  <c r="F60" i="5" s="1"/>
  <c r="E64" i="5"/>
  <c r="F64" i="5" s="1"/>
  <c r="E68" i="5"/>
  <c r="F68" i="5" s="1"/>
  <c r="E72" i="5"/>
  <c r="F72" i="5" s="1"/>
  <c r="E76" i="5"/>
  <c r="F76" i="5" s="1"/>
  <c r="E80" i="5"/>
  <c r="F80" i="5" s="1"/>
  <c r="E84" i="5"/>
  <c r="F84" i="5" s="1"/>
  <c r="E88" i="5"/>
  <c r="F88" i="5" s="1"/>
  <c r="E92" i="5"/>
  <c r="F92" i="5" s="1"/>
  <c r="E96" i="5"/>
  <c r="F96" i="5" s="1"/>
  <c r="E100" i="5"/>
  <c r="F100" i="5" s="1"/>
  <c r="E101" i="5"/>
  <c r="F101" i="5" s="1"/>
  <c r="G5" i="4"/>
  <c r="D5" i="1"/>
  <c r="D6" i="1"/>
  <c r="G6" i="1" s="1"/>
  <c r="D7" i="1"/>
  <c r="D8" i="1"/>
  <c r="D9" i="1"/>
  <c r="D10" i="1"/>
  <c r="E10" i="1" s="1"/>
  <c r="F10" i="1" s="1"/>
  <c r="D11" i="1"/>
  <c r="D12" i="1"/>
  <c r="D13" i="1"/>
  <c r="D14" i="1"/>
  <c r="G14" i="1" s="1"/>
  <c r="D15" i="1"/>
  <c r="D16" i="1"/>
  <c r="D17" i="1"/>
  <c r="D18" i="1"/>
  <c r="E18" i="1" s="1"/>
  <c r="F18" i="1" s="1"/>
  <c r="D19" i="1"/>
  <c r="D20" i="1"/>
  <c r="D21" i="1"/>
  <c r="D22" i="1"/>
  <c r="G22" i="1" s="1"/>
  <c r="D23" i="1"/>
  <c r="D24" i="1"/>
  <c r="D25" i="1"/>
  <c r="D26" i="1"/>
  <c r="E26" i="1" s="1"/>
  <c r="F26" i="1" s="1"/>
  <c r="D27" i="1"/>
  <c r="D28" i="1"/>
  <c r="D29" i="1"/>
  <c r="D30" i="1"/>
  <c r="G30" i="1" s="1"/>
  <c r="D31" i="1"/>
  <c r="D32" i="1"/>
  <c r="D33" i="1"/>
  <c r="D34" i="1"/>
  <c r="E34" i="1" s="1"/>
  <c r="F34" i="1" s="1"/>
  <c r="D35" i="1"/>
  <c r="D36" i="1"/>
  <c r="D37" i="1"/>
  <c r="D38" i="1"/>
  <c r="G38" i="1" s="1"/>
  <c r="D39" i="1"/>
  <c r="D40" i="1"/>
  <c r="D41" i="1"/>
  <c r="D42" i="1"/>
  <c r="E42" i="1" s="1"/>
  <c r="F42" i="1" s="1"/>
  <c r="D43" i="1"/>
  <c r="D44" i="1"/>
  <c r="D45" i="1"/>
  <c r="D46" i="1"/>
  <c r="G46" i="1" s="1"/>
  <c r="D47" i="1"/>
  <c r="D48" i="1"/>
  <c r="D49" i="1"/>
  <c r="D50" i="1"/>
  <c r="E50" i="1" s="1"/>
  <c r="F50" i="1" s="1"/>
  <c r="D51" i="1"/>
  <c r="D52" i="1"/>
  <c r="D53" i="1"/>
  <c r="D54" i="1"/>
  <c r="G54" i="1" s="1"/>
  <c r="D55" i="1"/>
  <c r="D56" i="1"/>
  <c r="D57" i="1"/>
  <c r="D58" i="1"/>
  <c r="E58" i="1" s="1"/>
  <c r="F58" i="1" s="1"/>
  <c r="D59" i="1"/>
  <c r="D60" i="1"/>
  <c r="G60" i="1" s="1"/>
  <c r="D61" i="1"/>
  <c r="D62" i="1"/>
  <c r="G62" i="1" s="1"/>
  <c r="D63" i="1"/>
  <c r="D64" i="1"/>
  <c r="G64" i="1" s="1"/>
  <c r="D65" i="1"/>
  <c r="D66" i="1"/>
  <c r="E66" i="1" s="1"/>
  <c r="F66" i="1" s="1"/>
  <c r="D67" i="1"/>
  <c r="D68" i="1"/>
  <c r="G68" i="1" s="1"/>
  <c r="D69" i="1"/>
  <c r="D70" i="1"/>
  <c r="G70" i="1" s="1"/>
  <c r="D71" i="1"/>
  <c r="D72" i="1"/>
  <c r="G72" i="1" s="1"/>
  <c r="D73" i="1"/>
  <c r="D74" i="1"/>
  <c r="G74" i="1" s="1"/>
  <c r="D75" i="1"/>
  <c r="D76" i="1"/>
  <c r="G76" i="1" s="1"/>
  <c r="D77" i="1"/>
  <c r="D78" i="1"/>
  <c r="G78" i="1" s="1"/>
  <c r="D79" i="1"/>
  <c r="D80" i="1"/>
  <c r="G80" i="1" s="1"/>
  <c r="D81" i="1"/>
  <c r="D82" i="1"/>
  <c r="G82" i="1" s="1"/>
  <c r="D83" i="1"/>
  <c r="D84" i="1"/>
  <c r="G84" i="1" s="1"/>
  <c r="D85" i="1"/>
  <c r="D86" i="1"/>
  <c r="G86" i="1" s="1"/>
  <c r="D87" i="1"/>
  <c r="D88" i="1"/>
  <c r="G88" i="1" s="1"/>
  <c r="D89" i="1"/>
  <c r="D90" i="1"/>
  <c r="E90" i="1" s="1"/>
  <c r="D91" i="1"/>
  <c r="D92" i="1"/>
  <c r="G92" i="1" s="1"/>
  <c r="D93" i="1"/>
  <c r="D94" i="1"/>
  <c r="G94" i="1" s="1"/>
  <c r="D95" i="1"/>
  <c r="D96" i="1"/>
  <c r="G96" i="1" s="1"/>
  <c r="D97" i="1"/>
  <c r="D98" i="1"/>
  <c r="G98" i="1" s="1"/>
  <c r="D99" i="1"/>
  <c r="D100" i="1"/>
  <c r="G100" i="1" s="1"/>
  <c r="D101" i="1"/>
  <c r="D4" i="1"/>
  <c r="G4" i="1" s="1"/>
  <c r="J7" i="11" l="1"/>
  <c r="J5" i="11"/>
  <c r="J6" i="11" s="1"/>
  <c r="J4" i="11"/>
  <c r="J7" i="10"/>
  <c r="J5" i="10"/>
  <c r="J6" i="10" s="1"/>
  <c r="J4" i="10"/>
  <c r="J7" i="9"/>
  <c r="J5" i="9"/>
  <c r="J6" i="9" s="1"/>
  <c r="J4" i="9"/>
  <c r="J7" i="8"/>
  <c r="J5" i="8"/>
  <c r="J6" i="8" s="1"/>
  <c r="J4" i="8"/>
  <c r="J5" i="7"/>
  <c r="J6" i="7" s="1"/>
  <c r="J7" i="7"/>
  <c r="J4" i="7"/>
  <c r="J7" i="6"/>
  <c r="J5" i="6"/>
  <c r="J6" i="6" s="1"/>
  <c r="J4" i="6"/>
  <c r="J7" i="5"/>
  <c r="J5" i="5"/>
  <c r="J4" i="5"/>
  <c r="J7" i="4"/>
  <c r="J5" i="4"/>
  <c r="J6" i="4" s="1"/>
  <c r="J4" i="4"/>
  <c r="G42" i="1"/>
  <c r="G10" i="1"/>
  <c r="G58" i="1"/>
  <c r="G90" i="1"/>
  <c r="G26" i="1"/>
  <c r="G66" i="1"/>
  <c r="G50" i="1"/>
  <c r="G34" i="1"/>
  <c r="G18" i="1"/>
  <c r="E4" i="1"/>
  <c r="F4" i="1" s="1"/>
  <c r="G48" i="1"/>
  <c r="E48" i="1"/>
  <c r="F48" i="1" s="1"/>
  <c r="G24" i="1"/>
  <c r="E24" i="1"/>
  <c r="F24" i="1" s="1"/>
  <c r="E96" i="1"/>
  <c r="F96" i="1" s="1"/>
  <c r="E64" i="1"/>
  <c r="F64" i="1" s="1"/>
  <c r="G91" i="1"/>
  <c r="E91" i="1"/>
  <c r="F91" i="1" s="1"/>
  <c r="G79" i="1"/>
  <c r="E79" i="1"/>
  <c r="F79" i="1" s="1"/>
  <c r="G71" i="1"/>
  <c r="E71" i="1"/>
  <c r="F71" i="1" s="1"/>
  <c r="G63" i="1"/>
  <c r="E63" i="1"/>
  <c r="F63" i="1" s="1"/>
  <c r="G55" i="1"/>
  <c r="E55" i="1"/>
  <c r="F55" i="1" s="1"/>
  <c r="G47" i="1"/>
  <c r="E47" i="1"/>
  <c r="F47" i="1" s="1"/>
  <c r="G43" i="1"/>
  <c r="E43" i="1"/>
  <c r="F43" i="1" s="1"/>
  <c r="G35" i="1"/>
  <c r="E35" i="1"/>
  <c r="F35" i="1" s="1"/>
  <c r="G31" i="1"/>
  <c r="E31" i="1"/>
  <c r="F31" i="1" s="1"/>
  <c r="G27" i="1"/>
  <c r="E27" i="1"/>
  <c r="F27" i="1" s="1"/>
  <c r="G23" i="1"/>
  <c r="E23" i="1"/>
  <c r="F23" i="1" s="1"/>
  <c r="G19" i="1"/>
  <c r="E19" i="1"/>
  <c r="F19" i="1" s="1"/>
  <c r="G15" i="1"/>
  <c r="E15" i="1"/>
  <c r="F15" i="1" s="1"/>
  <c r="G11" i="1"/>
  <c r="E11" i="1"/>
  <c r="F11" i="1" s="1"/>
  <c r="G7" i="1"/>
  <c r="E7" i="1"/>
  <c r="F7" i="1" s="1"/>
  <c r="G28" i="1"/>
  <c r="E28" i="1"/>
  <c r="F28" i="1" s="1"/>
  <c r="E92" i="1"/>
  <c r="E76" i="1"/>
  <c r="F76" i="1" s="1"/>
  <c r="E60" i="1"/>
  <c r="F60" i="1" s="1"/>
  <c r="G56" i="1"/>
  <c r="E56" i="1"/>
  <c r="F56" i="1" s="1"/>
  <c r="G40" i="1"/>
  <c r="E40" i="1"/>
  <c r="F40" i="1" s="1"/>
  <c r="G36" i="1"/>
  <c r="E36" i="1"/>
  <c r="E80" i="1"/>
  <c r="F80" i="1" s="1"/>
  <c r="G95" i="1"/>
  <c r="E95" i="1"/>
  <c r="F95" i="1" s="1"/>
  <c r="G83" i="1"/>
  <c r="E83" i="1"/>
  <c r="F83" i="1" s="1"/>
  <c r="G75" i="1"/>
  <c r="E75" i="1"/>
  <c r="F75" i="1" s="1"/>
  <c r="G59" i="1"/>
  <c r="E59" i="1"/>
  <c r="F59" i="1" s="1"/>
  <c r="G51" i="1"/>
  <c r="E51" i="1"/>
  <c r="F51" i="1" s="1"/>
  <c r="G39" i="1"/>
  <c r="E39" i="1"/>
  <c r="F39" i="1" s="1"/>
  <c r="G52" i="1"/>
  <c r="E52" i="1"/>
  <c r="F52" i="1" s="1"/>
  <c r="G20" i="1"/>
  <c r="E20" i="1"/>
  <c r="F20" i="1" s="1"/>
  <c r="E88" i="1"/>
  <c r="F88" i="1" s="1"/>
  <c r="E72" i="1"/>
  <c r="F72" i="1" s="1"/>
  <c r="G32" i="1"/>
  <c r="E32" i="1"/>
  <c r="F32" i="1" s="1"/>
  <c r="G16" i="1"/>
  <c r="E16" i="1"/>
  <c r="F16" i="1" s="1"/>
  <c r="G8" i="1"/>
  <c r="E8" i="1"/>
  <c r="F8" i="1" s="1"/>
  <c r="G99" i="1"/>
  <c r="E99" i="1"/>
  <c r="F99" i="1" s="1"/>
  <c r="G87" i="1"/>
  <c r="E87" i="1"/>
  <c r="F87" i="1" s="1"/>
  <c r="G67" i="1"/>
  <c r="E67" i="1"/>
  <c r="F67" i="1" s="1"/>
  <c r="E101" i="1"/>
  <c r="F101" i="1" s="1"/>
  <c r="G101" i="1"/>
  <c r="E97" i="1"/>
  <c r="F97" i="1" s="1"/>
  <c r="G97" i="1"/>
  <c r="E93" i="1"/>
  <c r="F93" i="1" s="1"/>
  <c r="G93" i="1"/>
  <c r="E89" i="1"/>
  <c r="F89" i="1" s="1"/>
  <c r="G89" i="1"/>
  <c r="E85" i="1"/>
  <c r="F85" i="1" s="1"/>
  <c r="G85" i="1"/>
  <c r="E81" i="1"/>
  <c r="F81" i="1" s="1"/>
  <c r="G81" i="1"/>
  <c r="E77" i="1"/>
  <c r="F77" i="1" s="1"/>
  <c r="G77" i="1"/>
  <c r="E73" i="1"/>
  <c r="F73" i="1" s="1"/>
  <c r="G73" i="1"/>
  <c r="E69" i="1"/>
  <c r="F69" i="1" s="1"/>
  <c r="G69" i="1"/>
  <c r="E65" i="1"/>
  <c r="F65" i="1" s="1"/>
  <c r="G65" i="1"/>
  <c r="E61" i="1"/>
  <c r="F61" i="1" s="1"/>
  <c r="G61" i="1"/>
  <c r="E57" i="1"/>
  <c r="F57" i="1" s="1"/>
  <c r="G57" i="1"/>
  <c r="E53" i="1"/>
  <c r="F53" i="1" s="1"/>
  <c r="G53" i="1"/>
  <c r="E49" i="1"/>
  <c r="F49" i="1" s="1"/>
  <c r="G49" i="1"/>
  <c r="E45" i="1"/>
  <c r="F45" i="1" s="1"/>
  <c r="G45" i="1"/>
  <c r="E41" i="1"/>
  <c r="F41" i="1" s="1"/>
  <c r="G41" i="1"/>
  <c r="E37" i="1"/>
  <c r="F37" i="1" s="1"/>
  <c r="G37" i="1"/>
  <c r="E33" i="1"/>
  <c r="F33" i="1" s="1"/>
  <c r="G33" i="1"/>
  <c r="E29" i="1"/>
  <c r="F29" i="1" s="1"/>
  <c r="G29" i="1"/>
  <c r="E25" i="1"/>
  <c r="F25" i="1" s="1"/>
  <c r="G25" i="1"/>
  <c r="E21" i="1"/>
  <c r="F21" i="1" s="1"/>
  <c r="G21" i="1"/>
  <c r="E17" i="1"/>
  <c r="F17" i="1" s="1"/>
  <c r="G17" i="1"/>
  <c r="E13" i="1"/>
  <c r="F13" i="1" s="1"/>
  <c r="G13" i="1"/>
  <c r="E9" i="1"/>
  <c r="F9" i="1" s="1"/>
  <c r="G9" i="1"/>
  <c r="E5" i="1"/>
  <c r="F5" i="1" s="1"/>
  <c r="G5" i="1"/>
  <c r="J7" i="1" s="1"/>
  <c r="G44" i="1"/>
  <c r="E44" i="1"/>
  <c r="F44" i="1" s="1"/>
  <c r="G12" i="1"/>
  <c r="E12" i="1"/>
  <c r="E100" i="1"/>
  <c r="F100" i="1" s="1"/>
  <c r="E84" i="1"/>
  <c r="F84" i="1" s="1"/>
  <c r="E68" i="1"/>
  <c r="F68" i="1" s="1"/>
  <c r="E98" i="1"/>
  <c r="F98" i="1" s="1"/>
  <c r="E94" i="1"/>
  <c r="F94" i="1" s="1"/>
  <c r="E86" i="1"/>
  <c r="F86" i="1" s="1"/>
  <c r="E82" i="1"/>
  <c r="F82" i="1" s="1"/>
  <c r="E78" i="1"/>
  <c r="F78" i="1" s="1"/>
  <c r="E74" i="1"/>
  <c r="F74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F90" i="1"/>
  <c r="F92" i="1"/>
  <c r="F36" i="1"/>
  <c r="F12" i="1"/>
  <c r="J4" i="1" l="1"/>
  <c r="J5" i="1"/>
  <c r="J6" i="1" s="1"/>
</calcChain>
</file>

<file path=xl/sharedStrings.xml><?xml version="1.0" encoding="utf-8"?>
<sst xmlns="http://schemas.openxmlformats.org/spreadsheetml/2006/main" count="108" uniqueCount="24">
  <si>
    <t>Periode</t>
  </si>
  <si>
    <t>Error</t>
  </si>
  <si>
    <t>Error^2</t>
  </si>
  <si>
    <t>MA (3) St</t>
  </si>
  <si>
    <t>Forecast Ft</t>
  </si>
  <si>
    <t>MSE =</t>
  </si>
  <si>
    <t>Data hujan At</t>
  </si>
  <si>
    <t>MA (2) St</t>
  </si>
  <si>
    <t>RMSE =</t>
  </si>
  <si>
    <t>SSE =</t>
  </si>
  <si>
    <t>MAPE =</t>
  </si>
  <si>
    <t>%Error</t>
  </si>
  <si>
    <t>MA (4) St</t>
  </si>
  <si>
    <t>MA (5) St</t>
  </si>
  <si>
    <t>MA (6) St</t>
  </si>
  <si>
    <t>MA (7) St</t>
  </si>
  <si>
    <t>MA (10) St</t>
  </si>
  <si>
    <t>MA (9) St</t>
  </si>
  <si>
    <t>MA (8) St</t>
  </si>
  <si>
    <t>SSE</t>
  </si>
  <si>
    <t>MSE</t>
  </si>
  <si>
    <t>RMSE</t>
  </si>
  <si>
    <t>MAPE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</si>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</sst>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G14" sqref="G14"/>
    </sheetView>
  </sheetViews>
  <sheetFormatPr defaultRowHeight="15" x14ac:dyDescent="0.25"/>
  <sheetData>
    <row r="2" spans="1:10" x14ac:dyDescent="0.25">
      <c r="A2" s="4" t="s">
        <v>19</v>
      </c>
      <c r="B2" s="6">
        <v>2844.9419750000002</v>
      </c>
      <c r="C2" s="6">
        <v>2207.7312222222213</v>
      </c>
      <c r="D2" s="6">
        <v>2143.1002875000008</v>
      </c>
      <c r="E2" s="6">
        <v>2073.966504</v>
      </c>
      <c r="F2" s="6">
        <v>1948.9133388888883</v>
      </c>
      <c r="G2" s="6">
        <v>1834.2328755102039</v>
      </c>
      <c r="H2" s="6">
        <v>1857.7441562499996</v>
      </c>
      <c r="I2" s="6">
        <v>1799.6760999999995</v>
      </c>
      <c r="J2" s="6">
        <v>1774.3893849999999</v>
      </c>
    </row>
    <row r="3" spans="1:10" x14ac:dyDescent="0.25">
      <c r="A3" s="4" t="s">
        <v>20</v>
      </c>
      <c r="B3" s="6">
        <v>29.030020153061226</v>
      </c>
      <c r="C3" s="6">
        <v>22.76011569301259</v>
      </c>
      <c r="D3" s="6">
        <v>22.323961328125009</v>
      </c>
      <c r="E3" s="6">
        <v>21.831226357894735</v>
      </c>
      <c r="F3" s="6">
        <v>20.733120626477536</v>
      </c>
      <c r="G3" s="6">
        <v>19.722934145271012</v>
      </c>
      <c r="H3" s="6">
        <v>20.192871263586952</v>
      </c>
      <c r="I3" s="6">
        <v>19.776660439560434</v>
      </c>
      <c r="J3" s="6">
        <v>19.71543761111111</v>
      </c>
    </row>
    <row r="4" spans="1:10" x14ac:dyDescent="0.25">
      <c r="A4" s="4" t="s">
        <v>21</v>
      </c>
      <c r="B4" s="6">
        <v>5.3879513874070195</v>
      </c>
      <c r="C4" s="6">
        <v>4.7707563019936989</v>
      </c>
      <c r="D4" s="6">
        <v>4.7248239467862723</v>
      </c>
      <c r="E4" s="6">
        <v>4.6723897908773342</v>
      </c>
      <c r="F4" s="6">
        <v>4.5533636606883858</v>
      </c>
      <c r="G4" s="6">
        <v>4.4410510180891878</v>
      </c>
      <c r="H4" s="6">
        <v>4.4936478793500223</v>
      </c>
      <c r="I4" s="6">
        <v>4.4470957308743007</v>
      </c>
      <c r="J4" s="6">
        <v>4.440206933365956</v>
      </c>
    </row>
    <row r="5" spans="1:10" x14ac:dyDescent="0.25">
      <c r="A5" s="4" t="s">
        <v>22</v>
      </c>
      <c r="B5" s="6">
        <v>0.1725683533544578</v>
      </c>
      <c r="C5" s="6">
        <v>0.15264348904698441</v>
      </c>
      <c r="D5" s="6">
        <v>0.15166083189754334</v>
      </c>
      <c r="E5" s="6">
        <v>0.14366000989624178</v>
      </c>
      <c r="F5" s="6">
        <v>0.1418372605634419</v>
      </c>
      <c r="G5" s="6">
        <v>0.1361637936201919</v>
      </c>
      <c r="H5" s="6">
        <v>0.13841531057038564</v>
      </c>
      <c r="I5" s="6">
        <v>0.13671406031064812</v>
      </c>
      <c r="J5" s="6">
        <v>0.13597098974375901</v>
      </c>
    </row>
    <row r="7" spans="1:10" x14ac:dyDescent="0.25">
      <c r="A7" s="3" t="s">
        <v>23</v>
      </c>
      <c r="B7" s="3" t="s">
        <v>19</v>
      </c>
      <c r="C7" s="3" t="s">
        <v>20</v>
      </c>
      <c r="D7" s="3" t="s">
        <v>21</v>
      </c>
      <c r="E7" s="3" t="s">
        <v>22</v>
      </c>
    </row>
    <row r="8" spans="1:10" x14ac:dyDescent="0.25">
      <c r="A8" s="5">
        <v>2</v>
      </c>
      <c r="B8" s="5">
        <v>2844.9419750000002</v>
      </c>
      <c r="C8" s="5">
        <v>29.030020153061226</v>
      </c>
      <c r="D8" s="5">
        <v>5.3879513874070195</v>
      </c>
      <c r="E8" s="5">
        <v>0.1725683533544578</v>
      </c>
    </row>
    <row r="9" spans="1:10" x14ac:dyDescent="0.25">
      <c r="A9" s="5">
        <v>3</v>
      </c>
      <c r="B9" s="5">
        <v>2207.7312222222213</v>
      </c>
      <c r="C9" s="5">
        <v>22.76011569301259</v>
      </c>
      <c r="D9" s="5">
        <v>4.7707563019936989</v>
      </c>
      <c r="E9" s="5">
        <v>0.15264348904698441</v>
      </c>
    </row>
    <row r="10" spans="1:10" x14ac:dyDescent="0.25">
      <c r="A10" s="5">
        <v>4</v>
      </c>
      <c r="B10" s="5">
        <v>2143.1002875000008</v>
      </c>
      <c r="C10" s="5">
        <v>22.323961328125009</v>
      </c>
      <c r="D10" s="5">
        <v>4.7248239467862723</v>
      </c>
      <c r="E10" s="5">
        <v>0.15166083189754334</v>
      </c>
    </row>
    <row r="11" spans="1:10" x14ac:dyDescent="0.25">
      <c r="A11" s="5">
        <v>5</v>
      </c>
      <c r="B11" s="5">
        <v>2073.966504</v>
      </c>
      <c r="C11" s="5">
        <v>21.831226357894735</v>
      </c>
      <c r="D11" s="5">
        <v>4.6723897908773342</v>
      </c>
      <c r="E11" s="5">
        <v>0.14366000989624178</v>
      </c>
    </row>
    <row r="12" spans="1:10" x14ac:dyDescent="0.25">
      <c r="A12" s="5">
        <v>6</v>
      </c>
      <c r="B12" s="5">
        <v>1948.9133388888883</v>
      </c>
      <c r="C12" s="5">
        <v>20.733120626477536</v>
      </c>
      <c r="D12" s="5">
        <v>4.5533636606883858</v>
      </c>
      <c r="E12" s="5">
        <v>0.1418372605634419</v>
      </c>
    </row>
    <row r="13" spans="1:10" x14ac:dyDescent="0.25">
      <c r="A13" s="5">
        <v>7</v>
      </c>
      <c r="B13" s="5">
        <v>1834.2328755102039</v>
      </c>
      <c r="C13" s="5">
        <v>19.722934145271012</v>
      </c>
      <c r="D13" s="5">
        <v>4.4410510180891878</v>
      </c>
      <c r="E13" s="5">
        <v>0.1361637936201919</v>
      </c>
    </row>
    <row r="14" spans="1:10" x14ac:dyDescent="0.25">
      <c r="A14" s="5">
        <v>8</v>
      </c>
      <c r="B14" s="5">
        <v>1857.7441562499996</v>
      </c>
      <c r="C14" s="5">
        <v>20.192871263586952</v>
      </c>
      <c r="D14" s="5">
        <v>4.4936478793500223</v>
      </c>
      <c r="E14" s="5">
        <v>0.13841531057038564</v>
      </c>
    </row>
    <row r="15" spans="1:10" x14ac:dyDescent="0.25">
      <c r="A15" s="5">
        <v>9</v>
      </c>
      <c r="B15" s="5">
        <v>1799.6760999999995</v>
      </c>
      <c r="C15" s="5">
        <v>19.776660439560434</v>
      </c>
      <c r="D15" s="5">
        <v>4.4470957308743007</v>
      </c>
      <c r="E15" s="5">
        <v>0.13671406031064812</v>
      </c>
    </row>
    <row r="16" spans="1:10" x14ac:dyDescent="0.25">
      <c r="A16" s="5">
        <v>10</v>
      </c>
      <c r="B16" s="5">
        <v>1774.3893849999999</v>
      </c>
      <c r="C16" s="5">
        <v>19.71543761111111</v>
      </c>
      <c r="D16" s="5">
        <v>4.440206933365956</v>
      </c>
      <c r="E16" s="5">
        <v>0.13597098974375901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16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1774.3893849999999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19.71543761111111</v>
      </c>
    </row>
    <row r="6" spans="1:10" x14ac:dyDescent="0.25">
      <c r="A6" s="5">
        <v>1817</v>
      </c>
      <c r="B6" s="7">
        <v>23.65</v>
      </c>
      <c r="C6" s="6"/>
      <c r="D6" s="6"/>
      <c r="E6" s="6"/>
      <c r="F6" s="6"/>
      <c r="G6" s="6"/>
      <c r="I6" t="s">
        <v>8</v>
      </c>
      <c r="J6">
        <f>SQRT(J5)</f>
        <v>4.440206933365956</v>
      </c>
    </row>
    <row r="7" spans="1:10" x14ac:dyDescent="0.25">
      <c r="A7" s="5">
        <v>1818</v>
      </c>
      <c r="B7" s="7">
        <v>23.88</v>
      </c>
      <c r="C7" s="6"/>
      <c r="D7" s="6"/>
      <c r="E7" s="6"/>
      <c r="F7" s="6"/>
      <c r="G7" s="6"/>
      <c r="I7" t="s">
        <v>10</v>
      </c>
      <c r="J7">
        <f>AVERAGE(G4:G1011)</f>
        <v>0.13597098974375901</v>
      </c>
    </row>
    <row r="8" spans="1:10" x14ac:dyDescent="0.25">
      <c r="A8" s="5">
        <v>1819</v>
      </c>
      <c r="B8" s="7">
        <v>26.41</v>
      </c>
      <c r="C8" s="6"/>
      <c r="D8" s="6"/>
      <c r="E8" s="6"/>
      <c r="F8" s="6"/>
      <c r="G8" s="6"/>
    </row>
    <row r="9" spans="1:10" x14ac:dyDescent="0.25">
      <c r="A9" s="5">
        <v>1820</v>
      </c>
      <c r="B9" s="7">
        <v>22.67</v>
      </c>
      <c r="C9" s="6"/>
      <c r="D9" s="6"/>
      <c r="E9" s="6"/>
      <c r="F9" s="6"/>
      <c r="G9" s="6"/>
    </row>
    <row r="10" spans="1:10" x14ac:dyDescent="0.25">
      <c r="A10" s="5">
        <v>1821</v>
      </c>
      <c r="B10" s="7">
        <v>31.69</v>
      </c>
      <c r="C10" s="6"/>
      <c r="D10" s="6"/>
      <c r="E10" s="6"/>
      <c r="F10" s="6"/>
      <c r="G10" s="6"/>
    </row>
    <row r="11" spans="1:10" x14ac:dyDescent="0.25">
      <c r="A11" s="5">
        <v>1822</v>
      </c>
      <c r="B11" s="7">
        <v>23.86</v>
      </c>
      <c r="C11" s="6">
        <f>AVERAGE(B2:B11)</f>
        <v>25.488999999999997</v>
      </c>
      <c r="D11" s="6"/>
      <c r="E11" s="6"/>
      <c r="F11" s="6"/>
      <c r="G11" s="6"/>
    </row>
    <row r="12" spans="1:10" x14ac:dyDescent="0.25">
      <c r="A12" s="5">
        <v>1823</v>
      </c>
      <c r="B12" s="7">
        <v>24.11</v>
      </c>
      <c r="C12" s="6">
        <f t="shared" ref="C12:C75" si="0">AVERAGE(B3:B12)</f>
        <v>25.544</v>
      </c>
      <c r="D12" s="6">
        <f t="shared" ref="D11:D74" si="1">C11</f>
        <v>25.488999999999997</v>
      </c>
      <c r="E12" s="6">
        <f t="shared" ref="E11:E74" si="2">B12-D12</f>
        <v>-1.3789999999999978</v>
      </c>
      <c r="F12" s="6">
        <f>E12^2</f>
        <v>1.9016409999999939</v>
      </c>
      <c r="G12" s="6">
        <f t="shared" ref="G11:G74" si="3">ABS((B12-D12)/B12)*100%</f>
        <v>5.7196184155951797E-2</v>
      </c>
    </row>
    <row r="13" spans="1:10" x14ac:dyDescent="0.25">
      <c r="A13" s="5">
        <v>1824</v>
      </c>
      <c r="B13" s="7">
        <v>32.43</v>
      </c>
      <c r="C13" s="6">
        <f t="shared" si="0"/>
        <v>26.18</v>
      </c>
      <c r="D13" s="6">
        <f t="shared" si="1"/>
        <v>25.544</v>
      </c>
      <c r="E13" s="6">
        <f t="shared" si="2"/>
        <v>6.8859999999999992</v>
      </c>
      <c r="F13" s="6">
        <f t="shared" ref="F11:F74" si="4">E13^2</f>
        <v>47.41699599999999</v>
      </c>
      <c r="G13" s="6">
        <f t="shared" si="3"/>
        <v>0.21233425840271353</v>
      </c>
    </row>
    <row r="14" spans="1:10" x14ac:dyDescent="0.25">
      <c r="A14" s="5">
        <v>1825</v>
      </c>
      <c r="B14" s="7">
        <v>23.26</v>
      </c>
      <c r="C14" s="6">
        <f t="shared" si="0"/>
        <v>26.32</v>
      </c>
      <c r="D14" s="6">
        <f t="shared" si="1"/>
        <v>26.18</v>
      </c>
      <c r="E14" s="6">
        <f t="shared" si="2"/>
        <v>-2.9199999999999982</v>
      </c>
      <c r="F14" s="6">
        <f t="shared" si="4"/>
        <v>8.52639999999999</v>
      </c>
      <c r="G14" s="6">
        <f t="shared" si="3"/>
        <v>0.12553740326741178</v>
      </c>
    </row>
    <row r="15" spans="1:10" x14ac:dyDescent="0.25">
      <c r="A15" s="5">
        <v>1826</v>
      </c>
      <c r="B15" s="7">
        <v>22.57</v>
      </c>
      <c r="C15" s="6">
        <f t="shared" si="0"/>
        <v>25.453000000000003</v>
      </c>
      <c r="D15" s="6">
        <f t="shared" si="1"/>
        <v>26.32</v>
      </c>
      <c r="E15" s="6">
        <f t="shared" si="2"/>
        <v>-3.75</v>
      </c>
      <c r="F15" s="6">
        <f t="shared" si="4"/>
        <v>14.0625</v>
      </c>
      <c r="G15" s="6">
        <f t="shared" si="3"/>
        <v>0.16614975631369075</v>
      </c>
    </row>
    <row r="16" spans="1:10" x14ac:dyDescent="0.25">
      <c r="A16" s="5">
        <v>1827</v>
      </c>
      <c r="B16" s="7">
        <v>23</v>
      </c>
      <c r="C16" s="6">
        <f t="shared" si="0"/>
        <v>25.387999999999998</v>
      </c>
      <c r="D16" s="6">
        <f t="shared" si="1"/>
        <v>25.453000000000003</v>
      </c>
      <c r="E16" s="6">
        <f t="shared" si="2"/>
        <v>-2.453000000000003</v>
      </c>
      <c r="F16" s="6">
        <f t="shared" si="4"/>
        <v>6.0172090000000145</v>
      </c>
      <c r="G16" s="6">
        <f t="shared" si="3"/>
        <v>0.1066521739130436</v>
      </c>
    </row>
    <row r="17" spans="1:7" x14ac:dyDescent="0.25">
      <c r="A17" s="5">
        <v>1828</v>
      </c>
      <c r="B17" s="7">
        <v>27.88</v>
      </c>
      <c r="C17" s="6">
        <f t="shared" si="0"/>
        <v>25.788</v>
      </c>
      <c r="D17" s="6">
        <f t="shared" si="1"/>
        <v>25.387999999999998</v>
      </c>
      <c r="E17" s="6">
        <f t="shared" si="2"/>
        <v>2.4920000000000009</v>
      </c>
      <c r="F17" s="6">
        <f t="shared" si="4"/>
        <v>6.2100640000000045</v>
      </c>
      <c r="G17" s="6">
        <f t="shared" si="3"/>
        <v>8.9383070301291279E-2</v>
      </c>
    </row>
    <row r="18" spans="1:7" x14ac:dyDescent="0.25">
      <c r="A18" s="5">
        <v>1829</v>
      </c>
      <c r="B18" s="7">
        <v>25.32</v>
      </c>
      <c r="C18" s="6">
        <f t="shared" si="0"/>
        <v>25.678999999999995</v>
      </c>
      <c r="D18" s="6">
        <f t="shared" si="1"/>
        <v>25.788</v>
      </c>
      <c r="E18" s="6">
        <f t="shared" si="2"/>
        <v>-0.46799999999999997</v>
      </c>
      <c r="F18" s="6">
        <f t="shared" si="4"/>
        <v>0.21902399999999997</v>
      </c>
      <c r="G18" s="6">
        <f t="shared" si="3"/>
        <v>1.8483412322274882E-2</v>
      </c>
    </row>
    <row r="19" spans="1:7" x14ac:dyDescent="0.25">
      <c r="A19" s="5">
        <v>1830</v>
      </c>
      <c r="B19" s="7">
        <v>25.08</v>
      </c>
      <c r="C19" s="6">
        <f t="shared" si="0"/>
        <v>25.919999999999998</v>
      </c>
      <c r="D19" s="6">
        <f t="shared" si="1"/>
        <v>25.678999999999995</v>
      </c>
      <c r="E19" s="6">
        <f t="shared" si="2"/>
        <v>-0.59899999999999665</v>
      </c>
      <c r="F19" s="6">
        <f t="shared" si="4"/>
        <v>0.35880099999999598</v>
      </c>
      <c r="G19" s="6">
        <f t="shared" si="3"/>
        <v>2.3883572567782962E-2</v>
      </c>
    </row>
    <row r="20" spans="1:7" x14ac:dyDescent="0.25">
      <c r="A20" s="5">
        <v>1831</v>
      </c>
      <c r="B20" s="7">
        <v>27.76</v>
      </c>
      <c r="C20" s="6">
        <f t="shared" si="0"/>
        <v>25.526999999999997</v>
      </c>
      <c r="D20" s="6">
        <f t="shared" si="1"/>
        <v>25.919999999999998</v>
      </c>
      <c r="E20" s="6">
        <f t="shared" si="2"/>
        <v>1.8400000000000034</v>
      </c>
      <c r="F20" s="6">
        <f t="shared" si="4"/>
        <v>3.3856000000000126</v>
      </c>
      <c r="G20" s="6">
        <f t="shared" si="3"/>
        <v>6.6282420749279661E-2</v>
      </c>
    </row>
    <row r="21" spans="1:7" x14ac:dyDescent="0.25">
      <c r="A21" s="5">
        <v>1832</v>
      </c>
      <c r="B21" s="7">
        <v>19.82</v>
      </c>
      <c r="C21" s="6">
        <f t="shared" si="0"/>
        <v>25.122999999999998</v>
      </c>
      <c r="D21" s="6">
        <f t="shared" si="1"/>
        <v>25.526999999999997</v>
      </c>
      <c r="E21" s="6">
        <f t="shared" si="2"/>
        <v>-5.7069999999999972</v>
      </c>
      <c r="F21" s="6">
        <f t="shared" si="4"/>
        <v>32.569848999999969</v>
      </c>
      <c r="G21" s="6">
        <f t="shared" si="3"/>
        <v>0.28794147325933384</v>
      </c>
    </row>
    <row r="22" spans="1:7" x14ac:dyDescent="0.25">
      <c r="A22" s="5">
        <v>1833</v>
      </c>
      <c r="B22" s="7">
        <v>24.78</v>
      </c>
      <c r="C22" s="6">
        <f t="shared" si="0"/>
        <v>25.189999999999994</v>
      </c>
      <c r="D22" s="6">
        <f t="shared" si="1"/>
        <v>25.122999999999998</v>
      </c>
      <c r="E22" s="6">
        <f t="shared" si="2"/>
        <v>-0.34299999999999642</v>
      </c>
      <c r="F22" s="6">
        <f t="shared" si="4"/>
        <v>0.11764899999999755</v>
      </c>
      <c r="G22" s="6">
        <f t="shared" si="3"/>
        <v>1.3841807909604374E-2</v>
      </c>
    </row>
    <row r="23" spans="1:7" x14ac:dyDescent="0.25">
      <c r="A23" s="5">
        <v>1834</v>
      </c>
      <c r="B23" s="7">
        <v>20.12</v>
      </c>
      <c r="C23" s="6">
        <f t="shared" si="0"/>
        <v>23.959</v>
      </c>
      <c r="D23" s="6">
        <f t="shared" si="1"/>
        <v>25.189999999999994</v>
      </c>
      <c r="E23" s="6">
        <f t="shared" si="2"/>
        <v>-5.0699999999999932</v>
      </c>
      <c r="F23" s="6">
        <f t="shared" si="4"/>
        <v>25.704899999999931</v>
      </c>
      <c r="G23" s="6">
        <f t="shared" si="3"/>
        <v>0.25198807157057618</v>
      </c>
    </row>
    <row r="24" spans="1:7" x14ac:dyDescent="0.25">
      <c r="A24" s="5">
        <v>1835</v>
      </c>
      <c r="B24" s="7">
        <v>24.34</v>
      </c>
      <c r="C24" s="6">
        <f t="shared" si="0"/>
        <v>24.067</v>
      </c>
      <c r="D24" s="6">
        <f t="shared" si="1"/>
        <v>23.959</v>
      </c>
      <c r="E24" s="6">
        <f t="shared" si="2"/>
        <v>0.38100000000000023</v>
      </c>
      <c r="F24" s="6">
        <f t="shared" si="4"/>
        <v>0.14516100000000018</v>
      </c>
      <c r="G24" s="6">
        <f t="shared" si="3"/>
        <v>1.5653245686113402E-2</v>
      </c>
    </row>
    <row r="25" spans="1:7" x14ac:dyDescent="0.25">
      <c r="A25" s="5">
        <v>1836</v>
      </c>
      <c r="B25" s="7">
        <v>27.42</v>
      </c>
      <c r="C25" s="6">
        <f t="shared" si="0"/>
        <v>24.552</v>
      </c>
      <c r="D25" s="6">
        <f t="shared" si="1"/>
        <v>24.067</v>
      </c>
      <c r="E25" s="6">
        <f t="shared" si="2"/>
        <v>3.3530000000000015</v>
      </c>
      <c r="F25" s="6">
        <f t="shared" si="4"/>
        <v>11.242609000000011</v>
      </c>
      <c r="G25" s="6">
        <f t="shared" si="3"/>
        <v>0.12228300510576226</v>
      </c>
    </row>
    <row r="26" spans="1:7" x14ac:dyDescent="0.25">
      <c r="A26" s="5">
        <v>1837</v>
      </c>
      <c r="B26" s="7">
        <v>19.440000000000001</v>
      </c>
      <c r="C26" s="6">
        <f t="shared" si="0"/>
        <v>24.196000000000005</v>
      </c>
      <c r="D26" s="6">
        <f t="shared" si="1"/>
        <v>24.552</v>
      </c>
      <c r="E26" s="6">
        <f t="shared" si="2"/>
        <v>-5.1119999999999983</v>
      </c>
      <c r="F26" s="6">
        <f t="shared" si="4"/>
        <v>26.132543999999982</v>
      </c>
      <c r="G26" s="6">
        <f t="shared" si="3"/>
        <v>0.26296296296296284</v>
      </c>
    </row>
    <row r="27" spans="1:7" x14ac:dyDescent="0.25">
      <c r="A27" s="5">
        <v>1838</v>
      </c>
      <c r="B27" s="7">
        <v>21.63</v>
      </c>
      <c r="C27" s="6">
        <f t="shared" si="0"/>
        <v>23.570999999999998</v>
      </c>
      <c r="D27" s="6">
        <f t="shared" si="1"/>
        <v>24.196000000000005</v>
      </c>
      <c r="E27" s="6">
        <f t="shared" si="2"/>
        <v>-2.5660000000000061</v>
      </c>
      <c r="F27" s="6">
        <f t="shared" si="4"/>
        <v>6.5843560000000307</v>
      </c>
      <c r="G27" s="6">
        <f t="shared" si="3"/>
        <v>0.11863153028201601</v>
      </c>
    </row>
    <row r="28" spans="1:7" x14ac:dyDescent="0.25">
      <c r="A28" s="5">
        <v>1839</v>
      </c>
      <c r="B28" s="7">
        <v>27.49</v>
      </c>
      <c r="C28" s="6">
        <f t="shared" si="0"/>
        <v>23.788</v>
      </c>
      <c r="D28" s="6">
        <f t="shared" si="1"/>
        <v>23.570999999999998</v>
      </c>
      <c r="E28" s="6">
        <f t="shared" si="2"/>
        <v>3.9190000000000005</v>
      </c>
      <c r="F28" s="6">
        <f t="shared" si="4"/>
        <v>15.358561000000003</v>
      </c>
      <c r="G28" s="6">
        <f t="shared" si="3"/>
        <v>0.14256093124772648</v>
      </c>
    </row>
    <row r="29" spans="1:7" x14ac:dyDescent="0.25">
      <c r="A29" s="5">
        <v>1840</v>
      </c>
      <c r="B29" s="7">
        <v>19.43</v>
      </c>
      <c r="C29" s="6">
        <f t="shared" si="0"/>
        <v>23.223000000000003</v>
      </c>
      <c r="D29" s="6">
        <f t="shared" si="1"/>
        <v>23.788</v>
      </c>
      <c r="E29" s="6">
        <f t="shared" si="2"/>
        <v>-4.3580000000000005</v>
      </c>
      <c r="F29" s="6">
        <f t="shared" si="4"/>
        <v>18.992164000000006</v>
      </c>
      <c r="G29" s="6">
        <f t="shared" si="3"/>
        <v>0.22429233144621721</v>
      </c>
    </row>
    <row r="30" spans="1:7" x14ac:dyDescent="0.25">
      <c r="A30" s="5">
        <v>1841</v>
      </c>
      <c r="B30" s="7">
        <v>31.13</v>
      </c>
      <c r="C30" s="6">
        <f t="shared" si="0"/>
        <v>23.560000000000002</v>
      </c>
      <c r="D30" s="6">
        <f t="shared" si="1"/>
        <v>23.223000000000003</v>
      </c>
      <c r="E30" s="6">
        <f t="shared" si="2"/>
        <v>7.9069999999999965</v>
      </c>
      <c r="F30" s="6">
        <f t="shared" si="4"/>
        <v>62.520648999999942</v>
      </c>
      <c r="G30" s="6">
        <f t="shared" si="3"/>
        <v>0.25399935753292635</v>
      </c>
    </row>
    <row r="31" spans="1:7" x14ac:dyDescent="0.25">
      <c r="A31" s="5">
        <v>1842</v>
      </c>
      <c r="B31" s="7">
        <v>23.09</v>
      </c>
      <c r="C31" s="6">
        <f t="shared" si="0"/>
        <v>23.887000000000004</v>
      </c>
      <c r="D31" s="6">
        <f t="shared" si="1"/>
        <v>23.560000000000002</v>
      </c>
      <c r="E31" s="6">
        <f t="shared" si="2"/>
        <v>-0.47000000000000242</v>
      </c>
      <c r="F31" s="6">
        <f t="shared" si="4"/>
        <v>0.22090000000000226</v>
      </c>
      <c r="G31" s="6">
        <f t="shared" si="3"/>
        <v>2.0355132091814745E-2</v>
      </c>
    </row>
    <row r="32" spans="1:7" x14ac:dyDescent="0.25">
      <c r="A32" s="5">
        <v>1843</v>
      </c>
      <c r="B32" s="7">
        <v>25.85</v>
      </c>
      <c r="C32" s="6">
        <f t="shared" si="0"/>
        <v>23.994</v>
      </c>
      <c r="D32" s="6">
        <f t="shared" si="1"/>
        <v>23.887000000000004</v>
      </c>
      <c r="E32" s="6">
        <f t="shared" si="2"/>
        <v>1.9629999999999974</v>
      </c>
      <c r="F32" s="6">
        <f t="shared" si="4"/>
        <v>3.8533689999999901</v>
      </c>
      <c r="G32" s="6">
        <f t="shared" si="3"/>
        <v>7.5938104448742647E-2</v>
      </c>
    </row>
    <row r="33" spans="1:7" x14ac:dyDescent="0.25">
      <c r="A33" s="5">
        <v>1844</v>
      </c>
      <c r="B33" s="7">
        <v>22.65</v>
      </c>
      <c r="C33" s="6">
        <f t="shared" si="0"/>
        <v>24.247</v>
      </c>
      <c r="D33" s="6">
        <f t="shared" si="1"/>
        <v>23.994</v>
      </c>
      <c r="E33" s="6">
        <f t="shared" si="2"/>
        <v>-1.3440000000000012</v>
      </c>
      <c r="F33" s="6">
        <f t="shared" si="4"/>
        <v>1.8063360000000033</v>
      </c>
      <c r="G33" s="6">
        <f t="shared" si="3"/>
        <v>5.9337748344370916E-2</v>
      </c>
    </row>
    <row r="34" spans="1:7" x14ac:dyDescent="0.25">
      <c r="A34" s="5">
        <v>1845</v>
      </c>
      <c r="B34" s="7">
        <v>22.75</v>
      </c>
      <c r="C34" s="6">
        <f t="shared" si="0"/>
        <v>24.088000000000001</v>
      </c>
      <c r="D34" s="6">
        <f t="shared" si="1"/>
        <v>24.247</v>
      </c>
      <c r="E34" s="6">
        <f t="shared" si="2"/>
        <v>-1.4969999999999999</v>
      </c>
      <c r="F34" s="6">
        <f t="shared" si="4"/>
        <v>2.2410089999999996</v>
      </c>
      <c r="G34" s="6">
        <f t="shared" si="3"/>
        <v>6.5802197802197801E-2</v>
      </c>
    </row>
    <row r="35" spans="1:7" x14ac:dyDescent="0.25">
      <c r="A35" s="5">
        <v>1846</v>
      </c>
      <c r="B35" s="7">
        <v>26.36</v>
      </c>
      <c r="C35" s="6">
        <f t="shared" si="0"/>
        <v>23.981999999999999</v>
      </c>
      <c r="D35" s="6">
        <f t="shared" si="1"/>
        <v>24.088000000000001</v>
      </c>
      <c r="E35" s="6">
        <f t="shared" si="2"/>
        <v>2.2719999999999985</v>
      </c>
      <c r="F35" s="6">
        <f t="shared" si="4"/>
        <v>5.1619839999999932</v>
      </c>
      <c r="G35" s="6">
        <f t="shared" si="3"/>
        <v>8.6191198786039397E-2</v>
      </c>
    </row>
    <row r="36" spans="1:7" x14ac:dyDescent="0.25">
      <c r="A36" s="5">
        <v>1847</v>
      </c>
      <c r="B36" s="7">
        <v>17.7</v>
      </c>
      <c r="C36" s="6">
        <f t="shared" si="0"/>
        <v>23.808</v>
      </c>
      <c r="D36" s="6">
        <f t="shared" si="1"/>
        <v>23.981999999999999</v>
      </c>
      <c r="E36" s="6">
        <f t="shared" si="2"/>
        <v>-6.282</v>
      </c>
      <c r="F36" s="6">
        <f t="shared" si="4"/>
        <v>39.463524</v>
      </c>
      <c r="G36" s="6">
        <f t="shared" si="3"/>
        <v>0.35491525423728815</v>
      </c>
    </row>
    <row r="37" spans="1:7" x14ac:dyDescent="0.25">
      <c r="A37" s="5">
        <v>1848</v>
      </c>
      <c r="B37" s="7">
        <v>29.81</v>
      </c>
      <c r="C37" s="6">
        <f t="shared" si="0"/>
        <v>24.625999999999998</v>
      </c>
      <c r="D37" s="6">
        <f t="shared" si="1"/>
        <v>23.808</v>
      </c>
      <c r="E37" s="6">
        <f t="shared" si="2"/>
        <v>6.0019999999999989</v>
      </c>
      <c r="F37" s="6">
        <f t="shared" si="4"/>
        <v>36.024003999999984</v>
      </c>
      <c r="G37" s="6">
        <f t="shared" si="3"/>
        <v>0.20134183160013416</v>
      </c>
    </row>
    <row r="38" spans="1:7" x14ac:dyDescent="0.25">
      <c r="A38" s="5">
        <v>1849</v>
      </c>
      <c r="B38" s="7">
        <v>22.93</v>
      </c>
      <c r="C38" s="6">
        <f t="shared" si="0"/>
        <v>24.169999999999998</v>
      </c>
      <c r="D38" s="6">
        <f t="shared" si="1"/>
        <v>24.625999999999998</v>
      </c>
      <c r="E38" s="6">
        <f t="shared" si="2"/>
        <v>-1.695999999999998</v>
      </c>
      <c r="F38" s="6">
        <f t="shared" si="4"/>
        <v>2.8764159999999932</v>
      </c>
      <c r="G38" s="6">
        <f t="shared" si="3"/>
        <v>7.3964238988224948E-2</v>
      </c>
    </row>
    <row r="39" spans="1:7" x14ac:dyDescent="0.25">
      <c r="A39" s="5">
        <v>1850</v>
      </c>
      <c r="B39" s="7">
        <v>19.22</v>
      </c>
      <c r="C39" s="6">
        <f t="shared" si="0"/>
        <v>24.148999999999997</v>
      </c>
      <c r="D39" s="6">
        <f t="shared" si="1"/>
        <v>24.169999999999998</v>
      </c>
      <c r="E39" s="6">
        <f t="shared" si="2"/>
        <v>-4.9499999999999993</v>
      </c>
      <c r="F39" s="6">
        <f t="shared" si="4"/>
        <v>24.502499999999994</v>
      </c>
      <c r="G39" s="6">
        <f t="shared" si="3"/>
        <v>0.25754422476586886</v>
      </c>
    </row>
    <row r="40" spans="1:7" x14ac:dyDescent="0.25">
      <c r="A40" s="5">
        <v>1851</v>
      </c>
      <c r="B40" s="7">
        <v>20.63</v>
      </c>
      <c r="C40" s="6">
        <f t="shared" si="0"/>
        <v>23.099</v>
      </c>
      <c r="D40" s="6">
        <f t="shared" si="1"/>
        <v>24.148999999999997</v>
      </c>
      <c r="E40" s="6">
        <f t="shared" si="2"/>
        <v>-3.5189999999999984</v>
      </c>
      <c r="F40" s="6">
        <f t="shared" si="4"/>
        <v>12.383360999999988</v>
      </c>
      <c r="G40" s="6">
        <f t="shared" si="3"/>
        <v>0.17057682985942796</v>
      </c>
    </row>
    <row r="41" spans="1:7" x14ac:dyDescent="0.25">
      <c r="A41" s="5">
        <v>1852</v>
      </c>
      <c r="B41" s="7">
        <v>35.340000000000003</v>
      </c>
      <c r="C41" s="6">
        <f t="shared" si="0"/>
        <v>24.324000000000002</v>
      </c>
      <c r="D41" s="6">
        <f t="shared" si="1"/>
        <v>23.099</v>
      </c>
      <c r="E41" s="6">
        <f t="shared" si="2"/>
        <v>12.241000000000003</v>
      </c>
      <c r="F41" s="6">
        <f t="shared" si="4"/>
        <v>149.84208100000009</v>
      </c>
      <c r="G41" s="6">
        <f t="shared" si="3"/>
        <v>0.34637804187889082</v>
      </c>
    </row>
    <row r="42" spans="1:7" x14ac:dyDescent="0.25">
      <c r="A42" s="5">
        <v>1853</v>
      </c>
      <c r="B42" s="7">
        <v>25.89</v>
      </c>
      <c r="C42" s="6">
        <f t="shared" si="0"/>
        <v>24.327999999999996</v>
      </c>
      <c r="D42" s="6">
        <f t="shared" si="1"/>
        <v>24.324000000000002</v>
      </c>
      <c r="E42" s="6">
        <f t="shared" si="2"/>
        <v>1.5659999999999989</v>
      </c>
      <c r="F42" s="6">
        <f t="shared" si="4"/>
        <v>2.4523559999999969</v>
      </c>
      <c r="G42" s="6">
        <f t="shared" si="3"/>
        <v>6.0486674391656968E-2</v>
      </c>
    </row>
    <row r="43" spans="1:7" x14ac:dyDescent="0.25">
      <c r="A43" s="5">
        <v>1854</v>
      </c>
      <c r="B43" s="7">
        <v>18.649999999999999</v>
      </c>
      <c r="C43" s="6">
        <f t="shared" si="0"/>
        <v>23.928000000000001</v>
      </c>
      <c r="D43" s="6">
        <f t="shared" si="1"/>
        <v>24.327999999999996</v>
      </c>
      <c r="E43" s="6">
        <f t="shared" si="2"/>
        <v>-5.6779999999999973</v>
      </c>
      <c r="F43" s="6">
        <f t="shared" si="4"/>
        <v>32.239683999999968</v>
      </c>
      <c r="G43" s="6">
        <f t="shared" si="3"/>
        <v>0.30445040214477198</v>
      </c>
    </row>
    <row r="44" spans="1:7" x14ac:dyDescent="0.25">
      <c r="A44" s="5">
        <v>1855</v>
      </c>
      <c r="B44" s="7">
        <v>23.06</v>
      </c>
      <c r="C44" s="6">
        <f t="shared" si="0"/>
        <v>23.959</v>
      </c>
      <c r="D44" s="6">
        <f t="shared" si="1"/>
        <v>23.928000000000001</v>
      </c>
      <c r="E44" s="6">
        <f t="shared" si="2"/>
        <v>-0.8680000000000021</v>
      </c>
      <c r="F44" s="6">
        <f t="shared" si="4"/>
        <v>0.75342400000000365</v>
      </c>
      <c r="G44" s="6">
        <f t="shared" si="3"/>
        <v>3.7640936686903825E-2</v>
      </c>
    </row>
    <row r="45" spans="1:7" x14ac:dyDescent="0.25">
      <c r="A45" s="5">
        <v>1856</v>
      </c>
      <c r="B45" s="7">
        <v>22.21</v>
      </c>
      <c r="C45" s="6">
        <f t="shared" si="0"/>
        <v>23.544</v>
      </c>
      <c r="D45" s="6">
        <f t="shared" si="1"/>
        <v>23.959</v>
      </c>
      <c r="E45" s="6">
        <f t="shared" si="2"/>
        <v>-1.7489999999999988</v>
      </c>
      <c r="F45" s="6">
        <f t="shared" si="4"/>
        <v>3.0590009999999959</v>
      </c>
      <c r="G45" s="6">
        <f t="shared" si="3"/>
        <v>7.8748311571364193E-2</v>
      </c>
    </row>
    <row r="46" spans="1:7" x14ac:dyDescent="0.25">
      <c r="A46" s="5">
        <v>1857</v>
      </c>
      <c r="B46" s="7">
        <v>22.18</v>
      </c>
      <c r="C46" s="6">
        <f t="shared" si="0"/>
        <v>23.992000000000001</v>
      </c>
      <c r="D46" s="6">
        <f t="shared" si="1"/>
        <v>23.544</v>
      </c>
      <c r="E46" s="6">
        <f t="shared" si="2"/>
        <v>-1.3640000000000008</v>
      </c>
      <c r="F46" s="6">
        <f t="shared" si="4"/>
        <v>1.8604960000000021</v>
      </c>
      <c r="G46" s="6">
        <f t="shared" si="3"/>
        <v>6.1496844003606888E-2</v>
      </c>
    </row>
    <row r="47" spans="1:7" x14ac:dyDescent="0.25">
      <c r="A47" s="5">
        <v>1858</v>
      </c>
      <c r="B47" s="7">
        <v>18.77</v>
      </c>
      <c r="C47" s="6">
        <f t="shared" si="0"/>
        <v>22.888000000000002</v>
      </c>
      <c r="D47" s="6">
        <f t="shared" si="1"/>
        <v>23.992000000000001</v>
      </c>
      <c r="E47" s="6">
        <f t="shared" si="2"/>
        <v>-5.2220000000000013</v>
      </c>
      <c r="F47" s="6">
        <f t="shared" si="4"/>
        <v>27.269284000000013</v>
      </c>
      <c r="G47" s="6">
        <f t="shared" si="3"/>
        <v>0.27820990942994145</v>
      </c>
    </row>
    <row r="48" spans="1:7" x14ac:dyDescent="0.25">
      <c r="A48" s="5">
        <v>1859</v>
      </c>
      <c r="B48" s="7">
        <v>28.21</v>
      </c>
      <c r="C48" s="6">
        <f t="shared" si="0"/>
        <v>23.416000000000004</v>
      </c>
      <c r="D48" s="6">
        <f t="shared" si="1"/>
        <v>22.888000000000002</v>
      </c>
      <c r="E48" s="6">
        <f t="shared" si="2"/>
        <v>5.3219999999999992</v>
      </c>
      <c r="F48" s="6">
        <f t="shared" si="4"/>
        <v>28.323683999999993</v>
      </c>
      <c r="G48" s="6">
        <f t="shared" si="3"/>
        <v>0.188656504785537</v>
      </c>
    </row>
    <row r="49" spans="1:7" x14ac:dyDescent="0.25">
      <c r="A49" s="5">
        <v>1860</v>
      </c>
      <c r="B49" s="7">
        <v>32.24</v>
      </c>
      <c r="C49" s="6">
        <f t="shared" si="0"/>
        <v>24.718000000000004</v>
      </c>
      <c r="D49" s="6">
        <f t="shared" si="1"/>
        <v>23.416000000000004</v>
      </c>
      <c r="E49" s="6">
        <f t="shared" si="2"/>
        <v>8.8239999999999981</v>
      </c>
      <c r="F49" s="6">
        <f t="shared" si="4"/>
        <v>77.862975999999961</v>
      </c>
      <c r="G49" s="6">
        <f t="shared" si="3"/>
        <v>0.27369727047146392</v>
      </c>
    </row>
    <row r="50" spans="1:7" x14ac:dyDescent="0.25">
      <c r="A50" s="5">
        <v>1861</v>
      </c>
      <c r="B50" s="7">
        <v>22.27</v>
      </c>
      <c r="C50" s="6">
        <f t="shared" si="0"/>
        <v>24.882000000000005</v>
      </c>
      <c r="D50" s="6">
        <f t="shared" si="1"/>
        <v>24.718000000000004</v>
      </c>
      <c r="E50" s="6">
        <f t="shared" si="2"/>
        <v>-2.448000000000004</v>
      </c>
      <c r="F50" s="6">
        <f t="shared" si="4"/>
        <v>5.9927040000000193</v>
      </c>
      <c r="G50" s="6">
        <f t="shared" si="3"/>
        <v>0.10992366412213758</v>
      </c>
    </row>
    <row r="51" spans="1:7" x14ac:dyDescent="0.25">
      <c r="A51" s="5">
        <v>1862</v>
      </c>
      <c r="B51" s="7">
        <v>27.57</v>
      </c>
      <c r="C51" s="6">
        <f t="shared" si="0"/>
        <v>24.105000000000004</v>
      </c>
      <c r="D51" s="6">
        <f t="shared" si="1"/>
        <v>24.882000000000005</v>
      </c>
      <c r="E51" s="6">
        <f t="shared" si="2"/>
        <v>2.6879999999999953</v>
      </c>
      <c r="F51" s="6">
        <f t="shared" si="4"/>
        <v>7.2253439999999749</v>
      </c>
      <c r="G51" s="6">
        <f t="shared" si="3"/>
        <v>9.7497279651795263E-2</v>
      </c>
    </row>
    <row r="52" spans="1:7" x14ac:dyDescent="0.25">
      <c r="A52" s="5">
        <v>1863</v>
      </c>
      <c r="B52" s="7">
        <v>21.59</v>
      </c>
      <c r="C52" s="6">
        <f t="shared" si="0"/>
        <v>23.675000000000001</v>
      </c>
      <c r="D52" s="6">
        <f t="shared" si="1"/>
        <v>24.105000000000004</v>
      </c>
      <c r="E52" s="6">
        <f t="shared" si="2"/>
        <v>-2.5150000000000041</v>
      </c>
      <c r="F52" s="6">
        <f t="shared" si="4"/>
        <v>6.325225000000021</v>
      </c>
      <c r="G52" s="6">
        <f t="shared" si="3"/>
        <v>0.11648911533117202</v>
      </c>
    </row>
    <row r="53" spans="1:7" x14ac:dyDescent="0.25">
      <c r="A53" s="5">
        <v>1864</v>
      </c>
      <c r="B53" s="7">
        <v>16.93</v>
      </c>
      <c r="C53" s="6">
        <f t="shared" si="0"/>
        <v>23.503</v>
      </c>
      <c r="D53" s="6">
        <f t="shared" si="1"/>
        <v>23.675000000000001</v>
      </c>
      <c r="E53" s="6">
        <f t="shared" si="2"/>
        <v>-6.745000000000001</v>
      </c>
      <c r="F53" s="6">
        <f t="shared" si="4"/>
        <v>45.495025000000012</v>
      </c>
      <c r="G53" s="6">
        <f t="shared" si="3"/>
        <v>0.39840519787359724</v>
      </c>
    </row>
    <row r="54" spans="1:7" x14ac:dyDescent="0.25">
      <c r="A54" s="5">
        <v>1865</v>
      </c>
      <c r="B54" s="7">
        <v>29.48</v>
      </c>
      <c r="C54" s="6">
        <f t="shared" si="0"/>
        <v>24.145000000000003</v>
      </c>
      <c r="D54" s="6">
        <f t="shared" si="1"/>
        <v>23.503</v>
      </c>
      <c r="E54" s="6">
        <f t="shared" si="2"/>
        <v>5.9770000000000003</v>
      </c>
      <c r="F54" s="6">
        <f t="shared" si="4"/>
        <v>35.724529000000004</v>
      </c>
      <c r="G54" s="6">
        <f t="shared" si="3"/>
        <v>0.20274762550881956</v>
      </c>
    </row>
    <row r="55" spans="1:7" x14ac:dyDescent="0.25">
      <c r="A55" s="5">
        <v>1866</v>
      </c>
      <c r="B55" s="7">
        <v>31.6</v>
      </c>
      <c r="C55" s="6">
        <f t="shared" si="0"/>
        <v>25.084</v>
      </c>
      <c r="D55" s="6">
        <f t="shared" si="1"/>
        <v>24.145000000000003</v>
      </c>
      <c r="E55" s="6">
        <f t="shared" si="2"/>
        <v>7.4549999999999983</v>
      </c>
      <c r="F55" s="6">
        <f t="shared" si="4"/>
        <v>55.577024999999978</v>
      </c>
      <c r="G55" s="6">
        <f t="shared" si="3"/>
        <v>0.23591772151898727</v>
      </c>
    </row>
    <row r="56" spans="1:7" x14ac:dyDescent="0.25">
      <c r="A56" s="5">
        <v>1867</v>
      </c>
      <c r="B56" s="7">
        <v>26.25</v>
      </c>
      <c r="C56" s="6">
        <f t="shared" si="0"/>
        <v>25.491</v>
      </c>
      <c r="D56" s="6">
        <f t="shared" si="1"/>
        <v>25.084</v>
      </c>
      <c r="E56" s="6">
        <f t="shared" si="2"/>
        <v>1.1660000000000004</v>
      </c>
      <c r="F56" s="6">
        <f t="shared" si="4"/>
        <v>1.3595560000000009</v>
      </c>
      <c r="G56" s="6">
        <f t="shared" si="3"/>
        <v>4.4419047619047636E-2</v>
      </c>
    </row>
    <row r="57" spans="1:7" x14ac:dyDescent="0.25">
      <c r="A57" s="5">
        <v>1868</v>
      </c>
      <c r="B57" s="7">
        <v>23.4</v>
      </c>
      <c r="C57" s="6">
        <f t="shared" si="0"/>
        <v>25.953999999999997</v>
      </c>
      <c r="D57" s="6">
        <f t="shared" si="1"/>
        <v>25.491</v>
      </c>
      <c r="E57" s="6">
        <f t="shared" si="2"/>
        <v>-2.0910000000000011</v>
      </c>
      <c r="F57" s="6">
        <f t="shared" si="4"/>
        <v>4.3722810000000045</v>
      </c>
      <c r="G57" s="6">
        <f t="shared" si="3"/>
        <v>8.9358974358974413E-2</v>
      </c>
    </row>
    <row r="58" spans="1:7" x14ac:dyDescent="0.25">
      <c r="A58" s="5">
        <v>1869</v>
      </c>
      <c r="B58" s="7">
        <v>25.42</v>
      </c>
      <c r="C58" s="6">
        <f t="shared" si="0"/>
        <v>25.675000000000001</v>
      </c>
      <c r="D58" s="6">
        <f t="shared" si="1"/>
        <v>25.953999999999997</v>
      </c>
      <c r="E58" s="6">
        <f t="shared" si="2"/>
        <v>-0.53399999999999537</v>
      </c>
      <c r="F58" s="6">
        <f t="shared" si="4"/>
        <v>0.28515599999999502</v>
      </c>
      <c r="G58" s="6">
        <f t="shared" si="3"/>
        <v>2.1007081038552138E-2</v>
      </c>
    </row>
    <row r="59" spans="1:7" x14ac:dyDescent="0.25">
      <c r="A59" s="5">
        <v>1870</v>
      </c>
      <c r="B59" s="7">
        <v>21.32</v>
      </c>
      <c r="C59" s="6">
        <f t="shared" si="0"/>
        <v>24.583000000000006</v>
      </c>
      <c r="D59" s="6">
        <f t="shared" si="1"/>
        <v>25.675000000000001</v>
      </c>
      <c r="E59" s="6">
        <f t="shared" si="2"/>
        <v>-4.3550000000000004</v>
      </c>
      <c r="F59" s="6">
        <f t="shared" si="4"/>
        <v>18.966025000000005</v>
      </c>
      <c r="G59" s="6">
        <f t="shared" si="3"/>
        <v>0.20426829268292684</v>
      </c>
    </row>
    <row r="60" spans="1:7" x14ac:dyDescent="0.25">
      <c r="A60" s="5">
        <v>1871</v>
      </c>
      <c r="B60" s="7">
        <v>25.02</v>
      </c>
      <c r="C60" s="6">
        <f t="shared" si="0"/>
        <v>24.858000000000001</v>
      </c>
      <c r="D60" s="6">
        <f t="shared" si="1"/>
        <v>24.583000000000006</v>
      </c>
      <c r="E60" s="6">
        <f t="shared" si="2"/>
        <v>0.43699999999999406</v>
      </c>
      <c r="F60" s="6">
        <f t="shared" si="4"/>
        <v>0.19096899999999481</v>
      </c>
      <c r="G60" s="6">
        <f t="shared" si="3"/>
        <v>1.7466027178257158E-2</v>
      </c>
    </row>
    <row r="61" spans="1:7" x14ac:dyDescent="0.25">
      <c r="A61" s="5">
        <v>1872</v>
      </c>
      <c r="B61" s="7">
        <v>33.86</v>
      </c>
      <c r="C61" s="6">
        <f t="shared" si="0"/>
        <v>25.487000000000002</v>
      </c>
      <c r="D61" s="6">
        <f t="shared" si="1"/>
        <v>24.858000000000001</v>
      </c>
      <c r="E61" s="6">
        <f t="shared" si="2"/>
        <v>9.0019999999999989</v>
      </c>
      <c r="F61" s="6">
        <f t="shared" si="4"/>
        <v>81.036003999999977</v>
      </c>
      <c r="G61" s="6">
        <f t="shared" si="3"/>
        <v>0.26585942114589484</v>
      </c>
    </row>
    <row r="62" spans="1:7" x14ac:dyDescent="0.25">
      <c r="A62" s="5">
        <v>1873</v>
      </c>
      <c r="B62" s="7">
        <v>22.67</v>
      </c>
      <c r="C62" s="6">
        <f t="shared" si="0"/>
        <v>25.594999999999999</v>
      </c>
      <c r="D62" s="6">
        <f t="shared" si="1"/>
        <v>25.487000000000002</v>
      </c>
      <c r="E62" s="6">
        <f t="shared" si="2"/>
        <v>-2.8170000000000002</v>
      </c>
      <c r="F62" s="6">
        <f t="shared" si="4"/>
        <v>7.9354890000000013</v>
      </c>
      <c r="G62" s="6">
        <f t="shared" si="3"/>
        <v>0.12426113806793118</v>
      </c>
    </row>
    <row r="63" spans="1:7" x14ac:dyDescent="0.25">
      <c r="A63" s="5">
        <v>1874</v>
      </c>
      <c r="B63" s="7">
        <v>18.82</v>
      </c>
      <c r="C63" s="6">
        <f t="shared" si="0"/>
        <v>25.783999999999999</v>
      </c>
      <c r="D63" s="6">
        <f t="shared" si="1"/>
        <v>25.594999999999999</v>
      </c>
      <c r="E63" s="6">
        <f t="shared" si="2"/>
        <v>-6.7749999999999986</v>
      </c>
      <c r="F63" s="6">
        <f t="shared" si="4"/>
        <v>45.900624999999984</v>
      </c>
      <c r="G63" s="6">
        <f t="shared" si="3"/>
        <v>0.35998937300743883</v>
      </c>
    </row>
    <row r="64" spans="1:7" x14ac:dyDescent="0.25">
      <c r="A64" s="5">
        <v>1875</v>
      </c>
      <c r="B64" s="7">
        <v>28.44</v>
      </c>
      <c r="C64" s="6">
        <f t="shared" si="0"/>
        <v>25.68</v>
      </c>
      <c r="D64" s="6">
        <f t="shared" si="1"/>
        <v>25.783999999999999</v>
      </c>
      <c r="E64" s="6">
        <f t="shared" si="2"/>
        <v>2.6560000000000024</v>
      </c>
      <c r="F64" s="6">
        <f t="shared" si="4"/>
        <v>7.0543360000000126</v>
      </c>
      <c r="G64" s="6">
        <f t="shared" si="3"/>
        <v>9.3389592123769419E-2</v>
      </c>
    </row>
    <row r="65" spans="1:7" x14ac:dyDescent="0.25">
      <c r="A65" s="5">
        <v>1876</v>
      </c>
      <c r="B65" s="7">
        <v>26.16</v>
      </c>
      <c r="C65" s="6">
        <f t="shared" si="0"/>
        <v>25.135999999999999</v>
      </c>
      <c r="D65" s="6">
        <f t="shared" si="1"/>
        <v>25.68</v>
      </c>
      <c r="E65" s="6">
        <f t="shared" si="2"/>
        <v>0.48000000000000043</v>
      </c>
      <c r="F65" s="6">
        <f t="shared" si="4"/>
        <v>0.23040000000000041</v>
      </c>
      <c r="G65" s="6">
        <f t="shared" si="3"/>
        <v>1.8348623853211024E-2</v>
      </c>
    </row>
    <row r="66" spans="1:7" x14ac:dyDescent="0.25">
      <c r="A66" s="5">
        <v>1877</v>
      </c>
      <c r="B66" s="7">
        <v>28.17</v>
      </c>
      <c r="C66" s="6">
        <f t="shared" si="0"/>
        <v>25.327999999999996</v>
      </c>
      <c r="D66" s="6">
        <f t="shared" si="1"/>
        <v>25.135999999999999</v>
      </c>
      <c r="E66" s="6">
        <f t="shared" si="2"/>
        <v>3.0340000000000025</v>
      </c>
      <c r="F66" s="6">
        <f t="shared" si="4"/>
        <v>9.2051560000000148</v>
      </c>
      <c r="G66" s="6">
        <f t="shared" si="3"/>
        <v>0.10770323038693654</v>
      </c>
    </row>
    <row r="67" spans="1:7" x14ac:dyDescent="0.25">
      <c r="A67" s="5">
        <v>1878</v>
      </c>
      <c r="B67" s="7">
        <v>34.08</v>
      </c>
      <c r="C67" s="6">
        <f t="shared" si="0"/>
        <v>26.395999999999997</v>
      </c>
      <c r="D67" s="6">
        <f t="shared" si="1"/>
        <v>25.327999999999996</v>
      </c>
      <c r="E67" s="6">
        <f t="shared" si="2"/>
        <v>8.7520000000000024</v>
      </c>
      <c r="F67" s="6">
        <f t="shared" si="4"/>
        <v>76.597504000000043</v>
      </c>
      <c r="G67" s="6">
        <f t="shared" si="3"/>
        <v>0.25680751173708927</v>
      </c>
    </row>
    <row r="68" spans="1:7" x14ac:dyDescent="0.25">
      <c r="A68" s="5">
        <v>1879</v>
      </c>
      <c r="B68" s="7">
        <v>33.82</v>
      </c>
      <c r="C68" s="6">
        <f t="shared" si="0"/>
        <v>27.235999999999997</v>
      </c>
      <c r="D68" s="6">
        <f t="shared" si="1"/>
        <v>26.395999999999997</v>
      </c>
      <c r="E68" s="6">
        <f t="shared" si="2"/>
        <v>7.424000000000003</v>
      </c>
      <c r="F68" s="6">
        <f t="shared" si="4"/>
        <v>55.115776000000047</v>
      </c>
      <c r="G68" s="6">
        <f t="shared" si="3"/>
        <v>0.21951507983441759</v>
      </c>
    </row>
    <row r="69" spans="1:7" x14ac:dyDescent="0.25">
      <c r="A69" s="5">
        <v>1880</v>
      </c>
      <c r="B69" s="7">
        <v>30.28</v>
      </c>
      <c r="C69" s="6">
        <f t="shared" si="0"/>
        <v>28.131999999999994</v>
      </c>
      <c r="D69" s="6">
        <f t="shared" si="1"/>
        <v>27.235999999999997</v>
      </c>
      <c r="E69" s="6">
        <f t="shared" si="2"/>
        <v>3.044000000000004</v>
      </c>
      <c r="F69" s="6">
        <f t="shared" si="4"/>
        <v>9.2659360000000248</v>
      </c>
      <c r="G69" s="6">
        <f t="shared" si="3"/>
        <v>0.10052840158520489</v>
      </c>
    </row>
    <row r="70" spans="1:7" x14ac:dyDescent="0.25">
      <c r="A70" s="5">
        <v>1881</v>
      </c>
      <c r="B70" s="7">
        <v>27.92</v>
      </c>
      <c r="C70" s="6">
        <f t="shared" si="0"/>
        <v>28.421999999999997</v>
      </c>
      <c r="D70" s="6">
        <f t="shared" si="1"/>
        <v>28.131999999999994</v>
      </c>
      <c r="E70" s="6">
        <f t="shared" si="2"/>
        <v>-0.21199999999999264</v>
      </c>
      <c r="F70" s="6">
        <f t="shared" si="4"/>
        <v>4.4943999999996882E-2</v>
      </c>
      <c r="G70" s="6">
        <f t="shared" si="3"/>
        <v>7.5931232091687902E-3</v>
      </c>
    </row>
    <row r="71" spans="1:7" x14ac:dyDescent="0.25">
      <c r="A71" s="5">
        <v>1882</v>
      </c>
      <c r="B71" s="7">
        <v>27.14</v>
      </c>
      <c r="C71" s="6">
        <f t="shared" si="0"/>
        <v>27.75</v>
      </c>
      <c r="D71" s="6">
        <f t="shared" si="1"/>
        <v>28.421999999999997</v>
      </c>
      <c r="E71" s="6">
        <f t="shared" si="2"/>
        <v>-1.2819999999999965</v>
      </c>
      <c r="F71" s="6">
        <f t="shared" si="4"/>
        <v>1.6435239999999909</v>
      </c>
      <c r="G71" s="6">
        <f t="shared" si="3"/>
        <v>4.7236551215917334E-2</v>
      </c>
    </row>
    <row r="72" spans="1:7" x14ac:dyDescent="0.25">
      <c r="A72" s="5">
        <v>1883</v>
      </c>
      <c r="B72" s="7">
        <v>24.4</v>
      </c>
      <c r="C72" s="6">
        <f t="shared" si="0"/>
        <v>27.922999999999995</v>
      </c>
      <c r="D72" s="6">
        <f t="shared" si="1"/>
        <v>27.75</v>
      </c>
      <c r="E72" s="6">
        <f t="shared" si="2"/>
        <v>-3.3500000000000014</v>
      </c>
      <c r="F72" s="6">
        <f t="shared" si="4"/>
        <v>11.222500000000009</v>
      </c>
      <c r="G72" s="6">
        <f t="shared" si="3"/>
        <v>0.13729508196721318</v>
      </c>
    </row>
    <row r="73" spans="1:7" x14ac:dyDescent="0.25">
      <c r="A73" s="5">
        <v>1884</v>
      </c>
      <c r="B73" s="7">
        <v>20.350000000000001</v>
      </c>
      <c r="C73" s="6">
        <f t="shared" si="0"/>
        <v>28.076000000000001</v>
      </c>
      <c r="D73" s="6">
        <f t="shared" si="1"/>
        <v>27.922999999999995</v>
      </c>
      <c r="E73" s="6">
        <f t="shared" si="2"/>
        <v>-7.5729999999999933</v>
      </c>
      <c r="F73" s="6">
        <f t="shared" si="4"/>
        <v>57.350328999999896</v>
      </c>
      <c r="G73" s="6">
        <f t="shared" si="3"/>
        <v>0.37213759213759179</v>
      </c>
    </row>
    <row r="74" spans="1:7" x14ac:dyDescent="0.25">
      <c r="A74" s="5">
        <v>1885</v>
      </c>
      <c r="B74" s="7">
        <v>26.64</v>
      </c>
      <c r="C74" s="6">
        <f t="shared" si="0"/>
        <v>27.895999999999997</v>
      </c>
      <c r="D74" s="6">
        <f t="shared" si="1"/>
        <v>28.076000000000001</v>
      </c>
      <c r="E74" s="6">
        <f t="shared" si="2"/>
        <v>-1.4359999999999999</v>
      </c>
      <c r="F74" s="6">
        <f t="shared" si="4"/>
        <v>2.0620959999999999</v>
      </c>
      <c r="G74" s="6">
        <f t="shared" si="3"/>
        <v>5.3903903903903899E-2</v>
      </c>
    </row>
    <row r="75" spans="1:7" x14ac:dyDescent="0.25">
      <c r="A75" s="5">
        <v>1886</v>
      </c>
      <c r="B75" s="7">
        <v>27.01</v>
      </c>
      <c r="C75" s="6">
        <f t="shared" si="0"/>
        <v>27.980999999999995</v>
      </c>
      <c r="D75" s="6">
        <f t="shared" ref="D75:D106" si="5">C74</f>
        <v>27.895999999999997</v>
      </c>
      <c r="E75" s="6">
        <f t="shared" ref="E75:E107" si="6">B75-D75</f>
        <v>-0.88599999999999568</v>
      </c>
      <c r="F75" s="6">
        <f t="shared" ref="F75:F107" si="7">E75^2</f>
        <v>0.78499599999999237</v>
      </c>
      <c r="G75" s="6">
        <f t="shared" ref="G75:G107" si="8">ABS((B75-D75)/B75)*100%</f>
        <v>3.2802665679377847E-2</v>
      </c>
    </row>
    <row r="76" spans="1:7" x14ac:dyDescent="0.25">
      <c r="A76" s="5">
        <v>1887</v>
      </c>
      <c r="B76" s="7">
        <v>19.21</v>
      </c>
      <c r="C76" s="6">
        <f t="shared" ref="C76:C101" si="9">AVERAGE(B67:B76)</f>
        <v>27.084999999999997</v>
      </c>
      <c r="D76" s="6">
        <f t="shared" si="5"/>
        <v>27.980999999999995</v>
      </c>
      <c r="E76" s="6">
        <f t="shared" si="6"/>
        <v>-8.7709999999999937</v>
      </c>
      <c r="F76" s="6">
        <f t="shared" si="7"/>
        <v>76.930440999999888</v>
      </c>
      <c r="G76" s="6">
        <f t="shared" si="8"/>
        <v>0.4565851119208742</v>
      </c>
    </row>
    <row r="77" spans="1:7" x14ac:dyDescent="0.25">
      <c r="A77" s="5">
        <v>1888</v>
      </c>
      <c r="B77" s="7">
        <v>27.74</v>
      </c>
      <c r="C77" s="6">
        <f t="shared" si="9"/>
        <v>26.451000000000001</v>
      </c>
      <c r="D77" s="6">
        <f t="shared" si="5"/>
        <v>27.084999999999997</v>
      </c>
      <c r="E77" s="6">
        <f t="shared" si="6"/>
        <v>0.65500000000000114</v>
      </c>
      <c r="F77" s="6">
        <f t="shared" si="7"/>
        <v>0.42902500000000149</v>
      </c>
      <c r="G77" s="6">
        <f t="shared" si="8"/>
        <v>2.3612112472963274E-2</v>
      </c>
    </row>
    <row r="78" spans="1:7" x14ac:dyDescent="0.25">
      <c r="A78" s="5">
        <v>1889</v>
      </c>
      <c r="B78" s="7">
        <v>23.85</v>
      </c>
      <c r="C78" s="6">
        <f t="shared" si="9"/>
        <v>25.454000000000001</v>
      </c>
      <c r="D78" s="6">
        <f t="shared" si="5"/>
        <v>26.451000000000001</v>
      </c>
      <c r="E78" s="6">
        <f t="shared" si="6"/>
        <v>-2.6009999999999991</v>
      </c>
      <c r="F78" s="6">
        <f t="shared" si="7"/>
        <v>6.7652009999999949</v>
      </c>
      <c r="G78" s="6">
        <f t="shared" si="8"/>
        <v>0.10905660377358486</v>
      </c>
    </row>
    <row r="79" spans="1:7" x14ac:dyDescent="0.25">
      <c r="A79" s="5">
        <v>1890</v>
      </c>
      <c r="B79" s="7">
        <v>21.23</v>
      </c>
      <c r="C79" s="6">
        <f t="shared" si="9"/>
        <v>24.548999999999999</v>
      </c>
      <c r="D79" s="6">
        <f t="shared" si="5"/>
        <v>25.454000000000001</v>
      </c>
      <c r="E79" s="6">
        <f t="shared" si="6"/>
        <v>-4.2240000000000002</v>
      </c>
      <c r="F79" s="6">
        <f t="shared" si="7"/>
        <v>17.842176000000002</v>
      </c>
      <c r="G79" s="6">
        <f t="shared" si="8"/>
        <v>0.19896373056994821</v>
      </c>
    </row>
    <row r="80" spans="1:7" x14ac:dyDescent="0.25">
      <c r="A80" s="5">
        <v>1891</v>
      </c>
      <c r="B80" s="7">
        <v>28.15</v>
      </c>
      <c r="C80" s="6">
        <f t="shared" si="9"/>
        <v>24.571999999999999</v>
      </c>
      <c r="D80" s="6">
        <f t="shared" si="5"/>
        <v>24.548999999999999</v>
      </c>
      <c r="E80" s="6">
        <f t="shared" si="6"/>
        <v>3.6009999999999991</v>
      </c>
      <c r="F80" s="6">
        <f t="shared" si="7"/>
        <v>12.967200999999994</v>
      </c>
      <c r="G80" s="6">
        <f t="shared" si="8"/>
        <v>0.12792184724689162</v>
      </c>
    </row>
    <row r="81" spans="1:7" x14ac:dyDescent="0.25">
      <c r="A81" s="5">
        <v>1892</v>
      </c>
      <c r="B81" s="7">
        <v>22.61</v>
      </c>
      <c r="C81" s="6">
        <f t="shared" si="9"/>
        <v>24.119</v>
      </c>
      <c r="D81" s="6">
        <f t="shared" si="5"/>
        <v>24.571999999999999</v>
      </c>
      <c r="E81" s="6">
        <f t="shared" si="6"/>
        <v>-1.9619999999999997</v>
      </c>
      <c r="F81" s="6">
        <f t="shared" si="7"/>
        <v>3.8494439999999992</v>
      </c>
      <c r="G81" s="6">
        <f t="shared" si="8"/>
        <v>8.6775762936753639E-2</v>
      </c>
    </row>
    <row r="82" spans="1:7" x14ac:dyDescent="0.25">
      <c r="A82" s="5">
        <v>1893</v>
      </c>
      <c r="B82" s="7">
        <v>19.8</v>
      </c>
      <c r="C82" s="6">
        <f t="shared" si="9"/>
        <v>23.659000000000002</v>
      </c>
      <c r="D82" s="6">
        <f t="shared" si="5"/>
        <v>24.119</v>
      </c>
      <c r="E82" s="6">
        <f t="shared" si="6"/>
        <v>-4.3189999999999991</v>
      </c>
      <c r="F82" s="6">
        <f t="shared" si="7"/>
        <v>18.653760999999992</v>
      </c>
      <c r="G82" s="6">
        <f t="shared" si="8"/>
        <v>0.21813131313131306</v>
      </c>
    </row>
    <row r="83" spans="1:7" x14ac:dyDescent="0.25">
      <c r="A83" s="5">
        <v>1894</v>
      </c>
      <c r="B83" s="7">
        <v>27.94</v>
      </c>
      <c r="C83" s="6">
        <f t="shared" si="9"/>
        <v>24.417999999999999</v>
      </c>
      <c r="D83" s="6">
        <f t="shared" si="5"/>
        <v>23.659000000000002</v>
      </c>
      <c r="E83" s="6">
        <f t="shared" si="6"/>
        <v>4.2809999999999988</v>
      </c>
      <c r="F83" s="6">
        <f t="shared" si="7"/>
        <v>18.32696099999999</v>
      </c>
      <c r="G83" s="6">
        <f t="shared" si="8"/>
        <v>0.15322118826055828</v>
      </c>
    </row>
    <row r="84" spans="1:7" x14ac:dyDescent="0.25">
      <c r="A84" s="5">
        <v>1895</v>
      </c>
      <c r="B84" s="7">
        <v>21.47</v>
      </c>
      <c r="C84" s="6">
        <f t="shared" si="9"/>
        <v>23.901000000000003</v>
      </c>
      <c r="D84" s="6">
        <f t="shared" si="5"/>
        <v>24.417999999999999</v>
      </c>
      <c r="E84" s="6">
        <f t="shared" si="6"/>
        <v>-2.9480000000000004</v>
      </c>
      <c r="F84" s="6">
        <f t="shared" si="7"/>
        <v>8.690704000000002</v>
      </c>
      <c r="G84" s="6">
        <f t="shared" si="8"/>
        <v>0.13730787144853288</v>
      </c>
    </row>
    <row r="85" spans="1:7" x14ac:dyDescent="0.25">
      <c r="A85" s="5">
        <v>1896</v>
      </c>
      <c r="B85" s="7">
        <v>23.52</v>
      </c>
      <c r="C85" s="6">
        <f t="shared" si="9"/>
        <v>23.552000000000003</v>
      </c>
      <c r="D85" s="6">
        <f t="shared" si="5"/>
        <v>23.901000000000003</v>
      </c>
      <c r="E85" s="6">
        <f t="shared" si="6"/>
        <v>-0.38100000000000378</v>
      </c>
      <c r="F85" s="6">
        <f t="shared" si="7"/>
        <v>0.14516100000000287</v>
      </c>
      <c r="G85" s="6">
        <f t="shared" si="8"/>
        <v>1.6198979591836894E-2</v>
      </c>
    </row>
    <row r="86" spans="1:7" x14ac:dyDescent="0.25">
      <c r="A86" s="5">
        <v>1897</v>
      </c>
      <c r="B86" s="7">
        <v>22.86</v>
      </c>
      <c r="C86" s="6">
        <f t="shared" si="9"/>
        <v>23.917000000000002</v>
      </c>
      <c r="D86" s="6">
        <f t="shared" si="5"/>
        <v>23.552000000000003</v>
      </c>
      <c r="E86" s="6">
        <f t="shared" si="6"/>
        <v>-0.69200000000000372</v>
      </c>
      <c r="F86" s="6">
        <f t="shared" si="7"/>
        <v>0.47886400000000517</v>
      </c>
      <c r="G86" s="6">
        <f t="shared" si="8"/>
        <v>3.0271216097987916E-2</v>
      </c>
    </row>
    <row r="87" spans="1:7" x14ac:dyDescent="0.25">
      <c r="A87" s="5">
        <v>1898</v>
      </c>
      <c r="B87" s="7">
        <v>17.690000000000001</v>
      </c>
      <c r="C87" s="6">
        <f t="shared" si="9"/>
        <v>22.911999999999999</v>
      </c>
      <c r="D87" s="6">
        <f t="shared" si="5"/>
        <v>23.917000000000002</v>
      </c>
      <c r="E87" s="6">
        <f t="shared" si="6"/>
        <v>-6.2270000000000003</v>
      </c>
      <c r="F87" s="6">
        <f t="shared" si="7"/>
        <v>38.775529000000006</v>
      </c>
      <c r="G87" s="6">
        <f t="shared" si="8"/>
        <v>0.35200678349349912</v>
      </c>
    </row>
    <row r="88" spans="1:7" x14ac:dyDescent="0.25">
      <c r="A88" s="5">
        <v>1899</v>
      </c>
      <c r="B88" s="7">
        <v>22.54</v>
      </c>
      <c r="C88" s="6">
        <f t="shared" si="9"/>
        <v>22.780999999999999</v>
      </c>
      <c r="D88" s="6">
        <f t="shared" si="5"/>
        <v>22.911999999999999</v>
      </c>
      <c r="E88" s="6">
        <f t="shared" si="6"/>
        <v>-0.37199999999999989</v>
      </c>
      <c r="F88" s="6">
        <f t="shared" si="7"/>
        <v>0.13838399999999992</v>
      </c>
      <c r="G88" s="6">
        <f t="shared" si="8"/>
        <v>1.6503992901508426E-2</v>
      </c>
    </row>
    <row r="89" spans="1:7" x14ac:dyDescent="0.25">
      <c r="A89" s="5">
        <v>1900</v>
      </c>
      <c r="B89" s="7">
        <v>23.28</v>
      </c>
      <c r="C89" s="6">
        <f t="shared" si="9"/>
        <v>22.986000000000001</v>
      </c>
      <c r="D89" s="6">
        <f t="shared" si="5"/>
        <v>22.780999999999999</v>
      </c>
      <c r="E89" s="6">
        <f t="shared" si="6"/>
        <v>0.49900000000000233</v>
      </c>
      <c r="F89" s="6">
        <f t="shared" si="7"/>
        <v>0.24900100000000233</v>
      </c>
      <c r="G89" s="6">
        <f t="shared" si="8"/>
        <v>2.143470790378017E-2</v>
      </c>
    </row>
    <row r="90" spans="1:7" x14ac:dyDescent="0.25">
      <c r="A90" s="5">
        <v>1901</v>
      </c>
      <c r="B90" s="7">
        <v>22.17</v>
      </c>
      <c r="C90" s="6">
        <f t="shared" si="9"/>
        <v>22.387999999999998</v>
      </c>
      <c r="D90" s="6">
        <f t="shared" si="5"/>
        <v>22.986000000000001</v>
      </c>
      <c r="E90" s="6">
        <f t="shared" si="6"/>
        <v>-0.81599999999999895</v>
      </c>
      <c r="F90" s="6">
        <f t="shared" si="7"/>
        <v>0.66585599999999834</v>
      </c>
      <c r="G90" s="6">
        <f t="shared" si="8"/>
        <v>3.6806495263870045E-2</v>
      </c>
    </row>
    <row r="91" spans="1:7" x14ac:dyDescent="0.25">
      <c r="A91" s="5">
        <v>1902</v>
      </c>
      <c r="B91" s="7">
        <v>20.84</v>
      </c>
      <c r="C91" s="6">
        <f t="shared" si="9"/>
        <v>22.210999999999999</v>
      </c>
      <c r="D91" s="6">
        <f t="shared" si="5"/>
        <v>22.387999999999998</v>
      </c>
      <c r="E91" s="6">
        <f t="shared" si="6"/>
        <v>-1.5479999999999983</v>
      </c>
      <c r="F91" s="6">
        <f t="shared" si="7"/>
        <v>2.3963039999999944</v>
      </c>
      <c r="G91" s="6">
        <f t="shared" si="8"/>
        <v>7.4280230326295507E-2</v>
      </c>
    </row>
    <row r="92" spans="1:7" x14ac:dyDescent="0.25">
      <c r="A92" s="5">
        <v>1903</v>
      </c>
      <c r="B92" s="7">
        <v>38.1</v>
      </c>
      <c r="C92" s="6">
        <f t="shared" si="9"/>
        <v>24.040999999999997</v>
      </c>
      <c r="D92" s="6">
        <f t="shared" si="5"/>
        <v>22.210999999999999</v>
      </c>
      <c r="E92" s="6">
        <f t="shared" si="6"/>
        <v>15.889000000000003</v>
      </c>
      <c r="F92" s="6">
        <f t="shared" si="7"/>
        <v>252.46032100000008</v>
      </c>
      <c r="G92" s="6">
        <f t="shared" si="8"/>
        <v>0.4170341207349082</v>
      </c>
    </row>
    <row r="93" spans="1:7" x14ac:dyDescent="0.25">
      <c r="A93" s="5">
        <v>1904</v>
      </c>
      <c r="B93" s="7">
        <v>20.65</v>
      </c>
      <c r="C93" s="6">
        <f t="shared" si="9"/>
        <v>23.311999999999998</v>
      </c>
      <c r="D93" s="6">
        <f t="shared" si="5"/>
        <v>24.040999999999997</v>
      </c>
      <c r="E93" s="6">
        <f t="shared" si="6"/>
        <v>-3.3909999999999982</v>
      </c>
      <c r="F93" s="6">
        <f t="shared" si="7"/>
        <v>11.498880999999988</v>
      </c>
      <c r="G93" s="6">
        <f t="shared" si="8"/>
        <v>0.16421307506053262</v>
      </c>
    </row>
    <row r="94" spans="1:7" x14ac:dyDescent="0.25">
      <c r="A94" s="5">
        <v>1905</v>
      </c>
      <c r="B94" s="7">
        <v>22.97</v>
      </c>
      <c r="C94" s="6">
        <f t="shared" si="9"/>
        <v>23.462</v>
      </c>
      <c r="D94" s="6">
        <f t="shared" si="5"/>
        <v>23.311999999999998</v>
      </c>
      <c r="E94" s="6">
        <f t="shared" si="6"/>
        <v>-0.34199999999999875</v>
      </c>
      <c r="F94" s="6">
        <f t="shared" si="7"/>
        <v>0.11696399999999914</v>
      </c>
      <c r="G94" s="6">
        <f t="shared" si="8"/>
        <v>1.4888985633434861E-2</v>
      </c>
    </row>
    <row r="95" spans="1:7" x14ac:dyDescent="0.25">
      <c r="A95" s="5">
        <v>1906</v>
      </c>
      <c r="B95" s="7">
        <v>24.26</v>
      </c>
      <c r="C95" s="6">
        <f t="shared" si="9"/>
        <v>23.535999999999998</v>
      </c>
      <c r="D95" s="6">
        <f t="shared" si="5"/>
        <v>23.462</v>
      </c>
      <c r="E95" s="6">
        <f t="shared" si="6"/>
        <v>0.79800000000000182</v>
      </c>
      <c r="F95" s="6">
        <f t="shared" si="7"/>
        <v>0.63680400000000292</v>
      </c>
      <c r="G95" s="6">
        <f t="shared" si="8"/>
        <v>3.2893652102225959E-2</v>
      </c>
    </row>
    <row r="96" spans="1:7" x14ac:dyDescent="0.25">
      <c r="A96" s="5">
        <v>1907</v>
      </c>
      <c r="B96" s="7">
        <v>23.01</v>
      </c>
      <c r="C96" s="6">
        <f t="shared" si="9"/>
        <v>23.550999999999998</v>
      </c>
      <c r="D96" s="6">
        <f t="shared" si="5"/>
        <v>23.535999999999998</v>
      </c>
      <c r="E96" s="6">
        <f t="shared" si="6"/>
        <v>-0.52599999999999625</v>
      </c>
      <c r="F96" s="6">
        <f t="shared" si="7"/>
        <v>0.27667599999999604</v>
      </c>
      <c r="G96" s="6">
        <f t="shared" si="8"/>
        <v>2.2859626249456592E-2</v>
      </c>
    </row>
    <row r="97" spans="1:7" x14ac:dyDescent="0.25">
      <c r="A97" s="5">
        <v>1908</v>
      </c>
      <c r="B97" s="7">
        <v>23.67</v>
      </c>
      <c r="C97" s="6">
        <f t="shared" si="9"/>
        <v>24.149000000000001</v>
      </c>
      <c r="D97" s="6">
        <f t="shared" si="5"/>
        <v>23.550999999999998</v>
      </c>
      <c r="E97" s="6">
        <f t="shared" si="6"/>
        <v>0.11900000000000333</v>
      </c>
      <c r="F97" s="6">
        <f t="shared" si="7"/>
        <v>1.4161000000000791E-2</v>
      </c>
      <c r="G97" s="6">
        <f t="shared" si="8"/>
        <v>5.0274609209971831E-3</v>
      </c>
    </row>
    <row r="98" spans="1:7" x14ac:dyDescent="0.25">
      <c r="A98" s="5">
        <v>1909</v>
      </c>
      <c r="B98" s="7">
        <v>26.75</v>
      </c>
      <c r="C98" s="6">
        <f t="shared" si="9"/>
        <v>24.57</v>
      </c>
      <c r="D98" s="6">
        <f t="shared" si="5"/>
        <v>24.149000000000001</v>
      </c>
      <c r="E98" s="6">
        <f t="shared" si="6"/>
        <v>2.6009999999999991</v>
      </c>
      <c r="F98" s="6">
        <f t="shared" si="7"/>
        <v>6.7652009999999949</v>
      </c>
      <c r="G98" s="6">
        <f t="shared" si="8"/>
        <v>9.7233644859813048E-2</v>
      </c>
    </row>
    <row r="99" spans="1:7" x14ac:dyDescent="0.25">
      <c r="A99" s="5">
        <v>1910</v>
      </c>
      <c r="B99" s="7">
        <v>25.36</v>
      </c>
      <c r="C99" s="6">
        <f t="shared" si="9"/>
        <v>24.778000000000002</v>
      </c>
      <c r="D99" s="6">
        <f t="shared" si="5"/>
        <v>24.57</v>
      </c>
      <c r="E99" s="6">
        <f t="shared" si="6"/>
        <v>0.78999999999999915</v>
      </c>
      <c r="F99" s="6">
        <f t="shared" si="7"/>
        <v>0.62409999999999866</v>
      </c>
      <c r="G99" s="6">
        <f t="shared" si="8"/>
        <v>3.1151419558359587E-2</v>
      </c>
    </row>
    <row r="100" spans="1:7" x14ac:dyDescent="0.25">
      <c r="A100" s="5">
        <v>1911</v>
      </c>
      <c r="B100" s="7">
        <v>24.79</v>
      </c>
      <c r="C100" s="6">
        <f t="shared" si="9"/>
        <v>25.04</v>
      </c>
      <c r="D100" s="6">
        <f t="shared" si="5"/>
        <v>24.778000000000002</v>
      </c>
      <c r="E100" s="6">
        <f t="shared" si="6"/>
        <v>1.1999999999996902E-2</v>
      </c>
      <c r="F100" s="6">
        <f t="shared" si="7"/>
        <v>1.4399999999992565E-4</v>
      </c>
      <c r="G100" s="6">
        <f t="shared" si="8"/>
        <v>4.8406615570782181E-4</v>
      </c>
    </row>
    <row r="101" spans="1:7" x14ac:dyDescent="0.25">
      <c r="A101" s="5">
        <v>1912</v>
      </c>
      <c r="B101" s="7">
        <v>27.88</v>
      </c>
      <c r="C101" s="6">
        <f t="shared" si="9"/>
        <v>25.744000000000007</v>
      </c>
      <c r="D101" s="6">
        <f t="shared" si="5"/>
        <v>25.04</v>
      </c>
      <c r="E101" s="6">
        <f t="shared" si="6"/>
        <v>2.84</v>
      </c>
      <c r="F101" s="6">
        <f t="shared" si="7"/>
        <v>8.0655999999999999</v>
      </c>
      <c r="G101" s="6">
        <f t="shared" si="8"/>
        <v>0.10186513629842181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84" zoomScaleNormal="84" workbookViewId="0">
      <selection activeCell="J4" sqref="J4:J7"/>
    </sheetView>
  </sheetViews>
  <sheetFormatPr defaultRowHeight="15" x14ac:dyDescent="0.25"/>
  <cols>
    <col min="1" max="1" width="14.28515625" style="1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7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>
        <f>AVERAGE(B2:B3)</f>
        <v>24.814999999999998</v>
      </c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>
        <f t="shared" ref="C4:C67" si="0">AVERAGE(B3:B4)</f>
        <v>23.965</v>
      </c>
      <c r="D4" s="6">
        <f>C3</f>
        <v>24.814999999999998</v>
      </c>
      <c r="E4" s="6">
        <f>B4-D4</f>
        <v>-2.9549999999999983</v>
      </c>
      <c r="F4" s="6">
        <f>E4^2</f>
        <v>8.7320249999999895</v>
      </c>
      <c r="G4" s="6">
        <f>ABS((B4-D4)/B4)*100%</f>
        <v>0.13517840805123507</v>
      </c>
      <c r="I4" t="s">
        <v>9</v>
      </c>
      <c r="J4">
        <f>SUM(F4:F101)</f>
        <v>2844.9419750000002</v>
      </c>
    </row>
    <row r="5" spans="1:10" x14ac:dyDescent="0.25">
      <c r="A5" s="5">
        <v>1816</v>
      </c>
      <c r="B5" s="7">
        <v>31.24</v>
      </c>
      <c r="C5" s="6">
        <f t="shared" si="0"/>
        <v>26.549999999999997</v>
      </c>
      <c r="D5" s="6">
        <f t="shared" ref="D5:D68" si="1">C4</f>
        <v>23.965</v>
      </c>
      <c r="E5" s="6">
        <f t="shared" ref="E5:E68" si="2">B5-D5</f>
        <v>7.2749999999999986</v>
      </c>
      <c r="F5" s="6">
        <f t="shared" ref="F5:F68" si="3">E5^2</f>
        <v>52.925624999999982</v>
      </c>
      <c r="G5" s="6">
        <f t="shared" ref="G5:G68" si="4">ABS((B5-D5)/B5)*100%</f>
        <v>0.2328745198463508</v>
      </c>
      <c r="I5" t="s">
        <v>5</v>
      </c>
      <c r="J5">
        <f>AVERAGE(F4:F101)</f>
        <v>29.030020153061226</v>
      </c>
    </row>
    <row r="6" spans="1:10" x14ac:dyDescent="0.25">
      <c r="A6" s="5">
        <v>1817</v>
      </c>
      <c r="B6" s="7">
        <v>23.65</v>
      </c>
      <c r="C6" s="6">
        <f t="shared" si="0"/>
        <v>27.445</v>
      </c>
      <c r="D6" s="6">
        <f t="shared" si="1"/>
        <v>26.549999999999997</v>
      </c>
      <c r="E6" s="6">
        <f t="shared" si="2"/>
        <v>-2.8999999999999986</v>
      </c>
      <c r="F6" s="6">
        <f t="shared" si="3"/>
        <v>8.4099999999999913</v>
      </c>
      <c r="G6" s="6">
        <f t="shared" si="4"/>
        <v>0.12262156448202954</v>
      </c>
      <c r="I6" t="s">
        <v>8</v>
      </c>
      <c r="J6">
        <f>SQRT(J5)</f>
        <v>5.3879513874070195</v>
      </c>
    </row>
    <row r="7" spans="1:10" x14ac:dyDescent="0.25">
      <c r="A7" s="5">
        <v>1818</v>
      </c>
      <c r="B7" s="7">
        <v>23.88</v>
      </c>
      <c r="C7" s="6">
        <f t="shared" si="0"/>
        <v>23.765000000000001</v>
      </c>
      <c r="D7" s="6">
        <f t="shared" si="1"/>
        <v>27.445</v>
      </c>
      <c r="E7" s="6">
        <f t="shared" si="2"/>
        <v>-3.5650000000000013</v>
      </c>
      <c r="F7" s="6">
        <f t="shared" si="3"/>
        <v>12.709225000000009</v>
      </c>
      <c r="G7" s="6">
        <f t="shared" si="4"/>
        <v>0.14928810720268013</v>
      </c>
      <c r="I7" t="s">
        <v>10</v>
      </c>
      <c r="J7">
        <f>AVERAGE(G4:G1011)</f>
        <v>0.1725683533544578</v>
      </c>
    </row>
    <row r="8" spans="1:10" x14ac:dyDescent="0.25">
      <c r="A8" s="5">
        <v>1819</v>
      </c>
      <c r="B8" s="7">
        <v>26.41</v>
      </c>
      <c r="C8" s="6">
        <f t="shared" si="0"/>
        <v>25.145</v>
      </c>
      <c r="D8" s="6">
        <f t="shared" si="1"/>
        <v>23.765000000000001</v>
      </c>
      <c r="E8" s="6">
        <f t="shared" si="2"/>
        <v>2.6449999999999996</v>
      </c>
      <c r="F8" s="6">
        <f t="shared" si="3"/>
        <v>6.9960249999999977</v>
      </c>
      <c r="G8" s="6">
        <f t="shared" si="4"/>
        <v>0.1001514577811435</v>
      </c>
    </row>
    <row r="9" spans="1:10" x14ac:dyDescent="0.25">
      <c r="A9" s="5">
        <v>1820</v>
      </c>
      <c r="B9" s="7">
        <v>22.67</v>
      </c>
      <c r="C9" s="6">
        <f t="shared" si="0"/>
        <v>24.54</v>
      </c>
      <c r="D9" s="6">
        <f t="shared" si="1"/>
        <v>25.145</v>
      </c>
      <c r="E9" s="6">
        <f t="shared" si="2"/>
        <v>-2.4749999999999979</v>
      </c>
      <c r="F9" s="6">
        <f t="shared" si="3"/>
        <v>6.1256249999999897</v>
      </c>
      <c r="G9" s="6">
        <f t="shared" si="4"/>
        <v>0.10917512130569024</v>
      </c>
    </row>
    <row r="10" spans="1:10" x14ac:dyDescent="0.25">
      <c r="A10" s="5">
        <v>1821</v>
      </c>
      <c r="B10" s="7">
        <v>31.69</v>
      </c>
      <c r="C10" s="6">
        <f t="shared" si="0"/>
        <v>27.18</v>
      </c>
      <c r="D10" s="6">
        <f t="shared" si="1"/>
        <v>24.54</v>
      </c>
      <c r="E10" s="6">
        <f t="shared" si="2"/>
        <v>7.1500000000000021</v>
      </c>
      <c r="F10" s="6">
        <f t="shared" si="3"/>
        <v>51.122500000000031</v>
      </c>
      <c r="G10" s="6">
        <f t="shared" si="4"/>
        <v>0.22562322499211113</v>
      </c>
    </row>
    <row r="11" spans="1:10" x14ac:dyDescent="0.25">
      <c r="A11" s="5">
        <v>1822</v>
      </c>
      <c r="B11" s="7">
        <v>23.86</v>
      </c>
      <c r="C11" s="6">
        <f t="shared" si="0"/>
        <v>27.774999999999999</v>
      </c>
      <c r="D11" s="6">
        <f t="shared" si="1"/>
        <v>27.18</v>
      </c>
      <c r="E11" s="6">
        <f t="shared" si="2"/>
        <v>-3.3200000000000003</v>
      </c>
      <c r="F11" s="6">
        <f t="shared" si="3"/>
        <v>11.022400000000001</v>
      </c>
      <c r="G11" s="6">
        <f t="shared" si="4"/>
        <v>0.13914501257334452</v>
      </c>
    </row>
    <row r="12" spans="1:10" x14ac:dyDescent="0.25">
      <c r="A12" s="5">
        <v>1823</v>
      </c>
      <c r="B12" s="7">
        <v>24.11</v>
      </c>
      <c r="C12" s="6">
        <f t="shared" si="0"/>
        <v>23.984999999999999</v>
      </c>
      <c r="D12" s="6">
        <f t="shared" si="1"/>
        <v>27.774999999999999</v>
      </c>
      <c r="E12" s="6">
        <f t="shared" si="2"/>
        <v>-3.6649999999999991</v>
      </c>
      <c r="F12" s="6">
        <f t="shared" si="3"/>
        <v>13.432224999999994</v>
      </c>
      <c r="G12" s="6">
        <f t="shared" si="4"/>
        <v>0.15201161343840727</v>
      </c>
    </row>
    <row r="13" spans="1:10" x14ac:dyDescent="0.25">
      <c r="A13" s="5">
        <v>1824</v>
      </c>
      <c r="B13" s="7">
        <v>32.43</v>
      </c>
      <c r="C13" s="6">
        <f t="shared" si="0"/>
        <v>28.27</v>
      </c>
      <c r="D13" s="6">
        <f t="shared" si="1"/>
        <v>23.984999999999999</v>
      </c>
      <c r="E13" s="6">
        <f t="shared" si="2"/>
        <v>8.4450000000000003</v>
      </c>
      <c r="F13" s="6">
        <f t="shared" si="3"/>
        <v>71.318025000000006</v>
      </c>
      <c r="G13" s="6">
        <f t="shared" si="4"/>
        <v>0.26040703052728958</v>
      </c>
    </row>
    <row r="14" spans="1:10" x14ac:dyDescent="0.25">
      <c r="A14" s="5">
        <v>1825</v>
      </c>
      <c r="B14" s="7">
        <v>23.26</v>
      </c>
      <c r="C14" s="6">
        <f t="shared" si="0"/>
        <v>27.844999999999999</v>
      </c>
      <c r="D14" s="6">
        <f t="shared" si="1"/>
        <v>28.27</v>
      </c>
      <c r="E14" s="6">
        <f t="shared" si="2"/>
        <v>-5.009999999999998</v>
      </c>
      <c r="F14" s="6">
        <f t="shared" si="3"/>
        <v>25.10009999999998</v>
      </c>
      <c r="G14" s="6">
        <f t="shared" si="4"/>
        <v>0.21539122957867574</v>
      </c>
    </row>
    <row r="15" spans="1:10" x14ac:dyDescent="0.25">
      <c r="A15" s="5">
        <v>1826</v>
      </c>
      <c r="B15" s="7">
        <v>22.57</v>
      </c>
      <c r="C15" s="6">
        <f t="shared" si="0"/>
        <v>22.914999999999999</v>
      </c>
      <c r="D15" s="6">
        <f t="shared" si="1"/>
        <v>27.844999999999999</v>
      </c>
      <c r="E15" s="6">
        <f t="shared" si="2"/>
        <v>-5.2749999999999986</v>
      </c>
      <c r="F15" s="6">
        <f t="shared" si="3"/>
        <v>27.825624999999985</v>
      </c>
      <c r="G15" s="6">
        <f t="shared" si="4"/>
        <v>0.23371732388125824</v>
      </c>
    </row>
    <row r="16" spans="1:10" x14ac:dyDescent="0.25">
      <c r="A16" s="5">
        <v>1827</v>
      </c>
      <c r="B16" s="7">
        <v>23</v>
      </c>
      <c r="C16" s="6">
        <f t="shared" si="0"/>
        <v>22.785</v>
      </c>
      <c r="D16" s="6">
        <f t="shared" si="1"/>
        <v>22.914999999999999</v>
      </c>
      <c r="E16" s="6">
        <f t="shared" si="2"/>
        <v>8.5000000000000853E-2</v>
      </c>
      <c r="F16" s="6">
        <f t="shared" si="3"/>
        <v>7.2250000000001454E-3</v>
      </c>
      <c r="G16" s="6">
        <f t="shared" si="4"/>
        <v>3.6956521739130803E-3</v>
      </c>
    </row>
    <row r="17" spans="1:7" x14ac:dyDescent="0.25">
      <c r="A17" s="5">
        <v>1828</v>
      </c>
      <c r="B17" s="7">
        <v>27.88</v>
      </c>
      <c r="C17" s="6">
        <f t="shared" si="0"/>
        <v>25.439999999999998</v>
      </c>
      <c r="D17" s="6">
        <f t="shared" si="1"/>
        <v>22.785</v>
      </c>
      <c r="E17" s="6">
        <f t="shared" si="2"/>
        <v>5.0949999999999989</v>
      </c>
      <c r="F17" s="6">
        <f t="shared" si="3"/>
        <v>25.95902499999999</v>
      </c>
      <c r="G17" s="6">
        <f t="shared" si="4"/>
        <v>0.18274748923959824</v>
      </c>
    </row>
    <row r="18" spans="1:7" x14ac:dyDescent="0.25">
      <c r="A18" s="5">
        <v>1829</v>
      </c>
      <c r="B18" s="7">
        <v>25.32</v>
      </c>
      <c r="C18" s="6">
        <f t="shared" si="0"/>
        <v>26.6</v>
      </c>
      <c r="D18" s="6">
        <f t="shared" si="1"/>
        <v>25.439999999999998</v>
      </c>
      <c r="E18" s="6">
        <f t="shared" si="2"/>
        <v>-0.11999999999999744</v>
      </c>
      <c r="F18" s="6">
        <f t="shared" si="3"/>
        <v>1.4399999999999386E-2</v>
      </c>
      <c r="G18" s="6">
        <f t="shared" si="4"/>
        <v>4.7393364928908941E-3</v>
      </c>
    </row>
    <row r="19" spans="1:7" x14ac:dyDescent="0.25">
      <c r="A19" s="5">
        <v>1830</v>
      </c>
      <c r="B19" s="7">
        <v>25.08</v>
      </c>
      <c r="C19" s="6">
        <f t="shared" si="0"/>
        <v>25.2</v>
      </c>
      <c r="D19" s="6">
        <f t="shared" si="1"/>
        <v>26.6</v>
      </c>
      <c r="E19" s="6">
        <f t="shared" si="2"/>
        <v>-1.5200000000000031</v>
      </c>
      <c r="F19" s="6">
        <f t="shared" si="3"/>
        <v>2.3104000000000093</v>
      </c>
      <c r="G19" s="6">
        <f t="shared" si="4"/>
        <v>6.0606060606060733E-2</v>
      </c>
    </row>
    <row r="20" spans="1:7" x14ac:dyDescent="0.25">
      <c r="A20" s="5">
        <v>1831</v>
      </c>
      <c r="B20" s="7">
        <v>27.76</v>
      </c>
      <c r="C20" s="6">
        <f t="shared" si="0"/>
        <v>26.42</v>
      </c>
      <c r="D20" s="6">
        <f t="shared" si="1"/>
        <v>25.2</v>
      </c>
      <c r="E20" s="6">
        <f t="shared" si="2"/>
        <v>2.5600000000000023</v>
      </c>
      <c r="F20" s="6">
        <f t="shared" si="3"/>
        <v>6.5536000000000119</v>
      </c>
      <c r="G20" s="6">
        <f t="shared" si="4"/>
        <v>9.221902017291074E-2</v>
      </c>
    </row>
    <row r="21" spans="1:7" x14ac:dyDescent="0.25">
      <c r="A21" s="5">
        <v>1832</v>
      </c>
      <c r="B21" s="7">
        <v>19.82</v>
      </c>
      <c r="C21" s="6">
        <f t="shared" si="0"/>
        <v>23.79</v>
      </c>
      <c r="D21" s="6">
        <f t="shared" si="1"/>
        <v>26.42</v>
      </c>
      <c r="E21" s="6">
        <f t="shared" si="2"/>
        <v>-6.6000000000000014</v>
      </c>
      <c r="F21" s="6">
        <f t="shared" si="3"/>
        <v>43.560000000000016</v>
      </c>
      <c r="G21" s="6">
        <f t="shared" si="4"/>
        <v>0.33299697275479323</v>
      </c>
    </row>
    <row r="22" spans="1:7" x14ac:dyDescent="0.25">
      <c r="A22" s="5">
        <v>1833</v>
      </c>
      <c r="B22" s="7">
        <v>24.78</v>
      </c>
      <c r="C22" s="6">
        <f t="shared" si="0"/>
        <v>22.3</v>
      </c>
      <c r="D22" s="6">
        <f t="shared" si="1"/>
        <v>23.79</v>
      </c>
      <c r="E22" s="6">
        <f t="shared" si="2"/>
        <v>0.99000000000000199</v>
      </c>
      <c r="F22" s="6">
        <f t="shared" si="3"/>
        <v>0.98010000000000397</v>
      </c>
      <c r="G22" s="6">
        <f t="shared" si="4"/>
        <v>3.9951573849879012E-2</v>
      </c>
    </row>
    <row r="23" spans="1:7" x14ac:dyDescent="0.25">
      <c r="A23" s="5">
        <v>1834</v>
      </c>
      <c r="B23" s="7">
        <v>20.12</v>
      </c>
      <c r="C23" s="6">
        <f t="shared" si="0"/>
        <v>22.450000000000003</v>
      </c>
      <c r="D23" s="6">
        <f t="shared" si="1"/>
        <v>22.3</v>
      </c>
      <c r="E23" s="6">
        <f t="shared" si="2"/>
        <v>-2.1799999999999997</v>
      </c>
      <c r="F23" s="6">
        <f t="shared" si="3"/>
        <v>4.7523999999999988</v>
      </c>
      <c r="G23" s="6">
        <f t="shared" si="4"/>
        <v>0.10834990059642145</v>
      </c>
    </row>
    <row r="24" spans="1:7" x14ac:dyDescent="0.25">
      <c r="A24" s="5">
        <v>1835</v>
      </c>
      <c r="B24" s="7">
        <v>24.34</v>
      </c>
      <c r="C24" s="6">
        <f t="shared" si="0"/>
        <v>22.23</v>
      </c>
      <c r="D24" s="6">
        <f t="shared" si="1"/>
        <v>22.450000000000003</v>
      </c>
      <c r="E24" s="6">
        <f t="shared" si="2"/>
        <v>1.889999999999997</v>
      </c>
      <c r="F24" s="6">
        <f t="shared" si="3"/>
        <v>3.5720999999999887</v>
      </c>
      <c r="G24" s="6">
        <f t="shared" si="4"/>
        <v>7.7649958915365525E-2</v>
      </c>
    </row>
    <row r="25" spans="1:7" x14ac:dyDescent="0.25">
      <c r="A25" s="5">
        <v>1836</v>
      </c>
      <c r="B25" s="7">
        <v>27.42</v>
      </c>
      <c r="C25" s="6">
        <f t="shared" si="0"/>
        <v>25.880000000000003</v>
      </c>
      <c r="D25" s="6">
        <f t="shared" si="1"/>
        <v>22.23</v>
      </c>
      <c r="E25" s="6">
        <f t="shared" si="2"/>
        <v>5.1900000000000013</v>
      </c>
      <c r="F25" s="6">
        <f t="shared" si="3"/>
        <v>26.936100000000014</v>
      </c>
      <c r="G25" s="6">
        <f t="shared" si="4"/>
        <v>0.18927789934354489</v>
      </c>
    </row>
    <row r="26" spans="1:7" x14ac:dyDescent="0.25">
      <c r="A26" s="5">
        <v>1837</v>
      </c>
      <c r="B26" s="7">
        <v>19.440000000000001</v>
      </c>
      <c r="C26" s="6">
        <f t="shared" si="0"/>
        <v>23.43</v>
      </c>
      <c r="D26" s="6">
        <f t="shared" si="1"/>
        <v>25.880000000000003</v>
      </c>
      <c r="E26" s="6">
        <f t="shared" si="2"/>
        <v>-6.4400000000000013</v>
      </c>
      <c r="F26" s="6">
        <f t="shared" si="3"/>
        <v>41.473600000000019</v>
      </c>
      <c r="G26" s="6">
        <f t="shared" si="4"/>
        <v>0.3312757201646091</v>
      </c>
    </row>
    <row r="27" spans="1:7" x14ac:dyDescent="0.25">
      <c r="A27" s="5">
        <v>1838</v>
      </c>
      <c r="B27" s="7">
        <v>21.63</v>
      </c>
      <c r="C27" s="6">
        <f t="shared" si="0"/>
        <v>20.535</v>
      </c>
      <c r="D27" s="6">
        <f t="shared" si="1"/>
        <v>23.43</v>
      </c>
      <c r="E27" s="6">
        <f t="shared" si="2"/>
        <v>-1.8000000000000007</v>
      </c>
      <c r="F27" s="6">
        <f t="shared" si="3"/>
        <v>3.2400000000000024</v>
      </c>
      <c r="G27" s="6">
        <f t="shared" si="4"/>
        <v>8.3217753120665774E-2</v>
      </c>
    </row>
    <row r="28" spans="1:7" x14ac:dyDescent="0.25">
      <c r="A28" s="5">
        <v>1839</v>
      </c>
      <c r="B28" s="7">
        <v>27.49</v>
      </c>
      <c r="C28" s="6">
        <f t="shared" si="0"/>
        <v>24.56</v>
      </c>
      <c r="D28" s="6">
        <f t="shared" si="1"/>
        <v>20.535</v>
      </c>
      <c r="E28" s="6">
        <f t="shared" si="2"/>
        <v>6.9549999999999983</v>
      </c>
      <c r="F28" s="6">
        <f t="shared" si="3"/>
        <v>48.372024999999979</v>
      </c>
      <c r="G28" s="6">
        <f t="shared" si="4"/>
        <v>0.2530010913059294</v>
      </c>
    </row>
    <row r="29" spans="1:7" x14ac:dyDescent="0.25">
      <c r="A29" s="5">
        <v>1840</v>
      </c>
      <c r="B29" s="7">
        <v>19.43</v>
      </c>
      <c r="C29" s="6">
        <f t="shared" si="0"/>
        <v>23.46</v>
      </c>
      <c r="D29" s="6">
        <f t="shared" si="1"/>
        <v>24.56</v>
      </c>
      <c r="E29" s="6">
        <f t="shared" si="2"/>
        <v>-5.129999999999999</v>
      </c>
      <c r="F29" s="6">
        <f t="shared" si="3"/>
        <v>26.31689999999999</v>
      </c>
      <c r="G29" s="6">
        <f t="shared" si="4"/>
        <v>0.26402470406587747</v>
      </c>
    </row>
    <row r="30" spans="1:7" x14ac:dyDescent="0.25">
      <c r="A30" s="5">
        <v>1841</v>
      </c>
      <c r="B30" s="7">
        <v>31.13</v>
      </c>
      <c r="C30" s="6">
        <f t="shared" si="0"/>
        <v>25.28</v>
      </c>
      <c r="D30" s="6">
        <f t="shared" si="1"/>
        <v>23.46</v>
      </c>
      <c r="E30" s="6">
        <f t="shared" si="2"/>
        <v>7.6699999999999982</v>
      </c>
      <c r="F30" s="6">
        <f t="shared" si="3"/>
        <v>58.828899999999969</v>
      </c>
      <c r="G30" s="6">
        <f t="shared" si="4"/>
        <v>0.24638612271121099</v>
      </c>
    </row>
    <row r="31" spans="1:7" x14ac:dyDescent="0.25">
      <c r="A31" s="5">
        <v>1842</v>
      </c>
      <c r="B31" s="7">
        <v>23.09</v>
      </c>
      <c r="C31" s="6">
        <f t="shared" si="0"/>
        <v>27.11</v>
      </c>
      <c r="D31" s="6">
        <f t="shared" si="1"/>
        <v>25.28</v>
      </c>
      <c r="E31" s="6">
        <f t="shared" si="2"/>
        <v>-2.1900000000000013</v>
      </c>
      <c r="F31" s="6">
        <f t="shared" si="3"/>
        <v>4.7961000000000054</v>
      </c>
      <c r="G31" s="6">
        <f t="shared" si="4"/>
        <v>9.484625378951933E-2</v>
      </c>
    </row>
    <row r="32" spans="1:7" x14ac:dyDescent="0.25">
      <c r="A32" s="5">
        <v>1843</v>
      </c>
      <c r="B32" s="7">
        <v>25.85</v>
      </c>
      <c r="C32" s="6">
        <f t="shared" si="0"/>
        <v>24.47</v>
      </c>
      <c r="D32" s="6">
        <f t="shared" si="1"/>
        <v>27.11</v>
      </c>
      <c r="E32" s="6">
        <f t="shared" si="2"/>
        <v>-1.259999999999998</v>
      </c>
      <c r="F32" s="6">
        <f t="shared" si="3"/>
        <v>1.587599999999995</v>
      </c>
      <c r="G32" s="6">
        <f t="shared" si="4"/>
        <v>4.8742746615086964E-2</v>
      </c>
    </row>
    <row r="33" spans="1:7" x14ac:dyDescent="0.25">
      <c r="A33" s="5">
        <v>1844</v>
      </c>
      <c r="B33" s="7">
        <v>22.65</v>
      </c>
      <c r="C33" s="6">
        <f t="shared" si="0"/>
        <v>24.25</v>
      </c>
      <c r="D33" s="6">
        <f t="shared" si="1"/>
        <v>24.47</v>
      </c>
      <c r="E33" s="6">
        <f t="shared" si="2"/>
        <v>-1.8200000000000003</v>
      </c>
      <c r="F33" s="6">
        <f t="shared" si="3"/>
        <v>3.3124000000000011</v>
      </c>
      <c r="G33" s="6">
        <f t="shared" si="4"/>
        <v>8.0353200883002227E-2</v>
      </c>
    </row>
    <row r="34" spans="1:7" x14ac:dyDescent="0.25">
      <c r="A34" s="5">
        <v>1845</v>
      </c>
      <c r="B34" s="7">
        <v>22.75</v>
      </c>
      <c r="C34" s="6">
        <f t="shared" si="0"/>
        <v>22.7</v>
      </c>
      <c r="D34" s="6">
        <f t="shared" si="1"/>
        <v>24.25</v>
      </c>
      <c r="E34" s="6">
        <f t="shared" si="2"/>
        <v>-1.5</v>
      </c>
      <c r="F34" s="6">
        <f t="shared" si="3"/>
        <v>2.25</v>
      </c>
      <c r="G34" s="6">
        <f t="shared" si="4"/>
        <v>6.5934065934065936E-2</v>
      </c>
    </row>
    <row r="35" spans="1:7" x14ac:dyDescent="0.25">
      <c r="A35" s="5">
        <v>1846</v>
      </c>
      <c r="B35" s="7">
        <v>26.36</v>
      </c>
      <c r="C35" s="6">
        <f t="shared" si="0"/>
        <v>24.555</v>
      </c>
      <c r="D35" s="6">
        <f t="shared" si="1"/>
        <v>22.7</v>
      </c>
      <c r="E35" s="6">
        <f t="shared" si="2"/>
        <v>3.66</v>
      </c>
      <c r="F35" s="6">
        <f t="shared" si="3"/>
        <v>13.395600000000002</v>
      </c>
      <c r="G35" s="6">
        <f t="shared" si="4"/>
        <v>0.13884673748103188</v>
      </c>
    </row>
    <row r="36" spans="1:7" x14ac:dyDescent="0.25">
      <c r="A36" s="5">
        <v>1847</v>
      </c>
      <c r="B36" s="7">
        <v>17.7</v>
      </c>
      <c r="C36" s="6">
        <f t="shared" si="0"/>
        <v>22.03</v>
      </c>
      <c r="D36" s="6">
        <f t="shared" si="1"/>
        <v>24.555</v>
      </c>
      <c r="E36" s="6">
        <f t="shared" si="2"/>
        <v>-6.8550000000000004</v>
      </c>
      <c r="F36" s="6">
        <f t="shared" si="3"/>
        <v>46.991025000000008</v>
      </c>
      <c r="G36" s="6">
        <f t="shared" si="4"/>
        <v>0.3872881355932204</v>
      </c>
    </row>
    <row r="37" spans="1:7" x14ac:dyDescent="0.25">
      <c r="A37" s="5">
        <v>1848</v>
      </c>
      <c r="B37" s="7">
        <v>29.81</v>
      </c>
      <c r="C37" s="6">
        <f t="shared" si="0"/>
        <v>23.754999999999999</v>
      </c>
      <c r="D37" s="6">
        <f t="shared" si="1"/>
        <v>22.03</v>
      </c>
      <c r="E37" s="6">
        <f t="shared" si="2"/>
        <v>7.7799999999999976</v>
      </c>
      <c r="F37" s="6">
        <f t="shared" si="3"/>
        <v>60.528399999999962</v>
      </c>
      <c r="G37" s="6">
        <f t="shared" si="4"/>
        <v>0.26098624622609856</v>
      </c>
    </row>
    <row r="38" spans="1:7" x14ac:dyDescent="0.25">
      <c r="A38" s="5">
        <v>1849</v>
      </c>
      <c r="B38" s="7">
        <v>22.93</v>
      </c>
      <c r="C38" s="6">
        <f t="shared" si="0"/>
        <v>26.369999999999997</v>
      </c>
      <c r="D38" s="6">
        <f t="shared" si="1"/>
        <v>23.754999999999999</v>
      </c>
      <c r="E38" s="6">
        <f t="shared" si="2"/>
        <v>-0.82499999999999929</v>
      </c>
      <c r="F38" s="6">
        <f t="shared" si="3"/>
        <v>0.68062499999999881</v>
      </c>
      <c r="G38" s="6">
        <f t="shared" si="4"/>
        <v>3.5979066724814622E-2</v>
      </c>
    </row>
    <row r="39" spans="1:7" x14ac:dyDescent="0.25">
      <c r="A39" s="5">
        <v>1850</v>
      </c>
      <c r="B39" s="7">
        <v>19.22</v>
      </c>
      <c r="C39" s="6">
        <f t="shared" si="0"/>
        <v>21.074999999999999</v>
      </c>
      <c r="D39" s="6">
        <f t="shared" si="1"/>
        <v>26.369999999999997</v>
      </c>
      <c r="E39" s="6">
        <f t="shared" si="2"/>
        <v>-7.1499999999999986</v>
      </c>
      <c r="F39" s="6">
        <f t="shared" si="3"/>
        <v>51.122499999999981</v>
      </c>
      <c r="G39" s="6">
        <f t="shared" si="4"/>
        <v>0.37200832466181055</v>
      </c>
    </row>
    <row r="40" spans="1:7" x14ac:dyDescent="0.25">
      <c r="A40" s="5">
        <v>1851</v>
      </c>
      <c r="B40" s="7">
        <v>20.63</v>
      </c>
      <c r="C40" s="6">
        <f t="shared" si="0"/>
        <v>19.924999999999997</v>
      </c>
      <c r="D40" s="6">
        <f t="shared" si="1"/>
        <v>21.074999999999999</v>
      </c>
      <c r="E40" s="6">
        <f t="shared" si="2"/>
        <v>-0.44500000000000028</v>
      </c>
      <c r="F40" s="6">
        <f t="shared" si="3"/>
        <v>0.19802500000000026</v>
      </c>
      <c r="G40" s="6">
        <f t="shared" si="4"/>
        <v>2.1570528356762011E-2</v>
      </c>
    </row>
    <row r="41" spans="1:7" x14ac:dyDescent="0.25">
      <c r="A41" s="5">
        <v>1852</v>
      </c>
      <c r="B41" s="7">
        <v>35.340000000000003</v>
      </c>
      <c r="C41" s="6">
        <f t="shared" si="0"/>
        <v>27.984999999999999</v>
      </c>
      <c r="D41" s="6">
        <f t="shared" si="1"/>
        <v>19.924999999999997</v>
      </c>
      <c r="E41" s="6">
        <f t="shared" si="2"/>
        <v>15.415000000000006</v>
      </c>
      <c r="F41" s="6">
        <f t="shared" si="3"/>
        <v>237.62222500000018</v>
      </c>
      <c r="G41" s="6">
        <f t="shared" si="4"/>
        <v>0.43619128466327123</v>
      </c>
    </row>
    <row r="42" spans="1:7" x14ac:dyDescent="0.25">
      <c r="A42" s="5">
        <v>1853</v>
      </c>
      <c r="B42" s="7">
        <v>25.89</v>
      </c>
      <c r="C42" s="6">
        <f t="shared" si="0"/>
        <v>30.615000000000002</v>
      </c>
      <c r="D42" s="6">
        <f t="shared" si="1"/>
        <v>27.984999999999999</v>
      </c>
      <c r="E42" s="6">
        <f t="shared" si="2"/>
        <v>-2.0949999999999989</v>
      </c>
      <c r="F42" s="6">
        <f t="shared" si="3"/>
        <v>4.3890249999999948</v>
      </c>
      <c r="G42" s="6">
        <f t="shared" si="4"/>
        <v>8.0919273850907636E-2</v>
      </c>
    </row>
    <row r="43" spans="1:7" x14ac:dyDescent="0.25">
      <c r="A43" s="5">
        <v>1854</v>
      </c>
      <c r="B43" s="7">
        <v>18.649999999999999</v>
      </c>
      <c r="C43" s="6">
        <f t="shared" si="0"/>
        <v>22.27</v>
      </c>
      <c r="D43" s="6">
        <f t="shared" si="1"/>
        <v>30.615000000000002</v>
      </c>
      <c r="E43" s="6">
        <f t="shared" si="2"/>
        <v>-11.965000000000003</v>
      </c>
      <c r="F43" s="6">
        <f t="shared" si="3"/>
        <v>143.16122500000009</v>
      </c>
      <c r="G43" s="6">
        <f t="shared" si="4"/>
        <v>0.64155495978552302</v>
      </c>
    </row>
    <row r="44" spans="1:7" x14ac:dyDescent="0.25">
      <c r="A44" s="5">
        <v>1855</v>
      </c>
      <c r="B44" s="7">
        <v>23.06</v>
      </c>
      <c r="C44" s="6">
        <f t="shared" si="0"/>
        <v>20.854999999999997</v>
      </c>
      <c r="D44" s="6">
        <f t="shared" si="1"/>
        <v>22.27</v>
      </c>
      <c r="E44" s="6">
        <f t="shared" si="2"/>
        <v>0.78999999999999915</v>
      </c>
      <c r="F44" s="6">
        <f t="shared" si="3"/>
        <v>0.62409999999999866</v>
      </c>
      <c r="G44" s="6">
        <f t="shared" si="4"/>
        <v>3.4258456201214191E-2</v>
      </c>
    </row>
    <row r="45" spans="1:7" x14ac:dyDescent="0.25">
      <c r="A45" s="5">
        <v>1856</v>
      </c>
      <c r="B45" s="7">
        <v>22.21</v>
      </c>
      <c r="C45" s="6">
        <f t="shared" si="0"/>
        <v>22.634999999999998</v>
      </c>
      <c r="D45" s="6">
        <f t="shared" si="1"/>
        <v>20.854999999999997</v>
      </c>
      <c r="E45" s="6">
        <f t="shared" si="2"/>
        <v>1.355000000000004</v>
      </c>
      <c r="F45" s="6">
        <f t="shared" si="3"/>
        <v>1.8360250000000107</v>
      </c>
      <c r="G45" s="6">
        <f t="shared" si="4"/>
        <v>6.1008554705087974E-2</v>
      </c>
    </row>
    <row r="46" spans="1:7" x14ac:dyDescent="0.25">
      <c r="A46" s="5">
        <v>1857</v>
      </c>
      <c r="B46" s="7">
        <v>22.18</v>
      </c>
      <c r="C46" s="6">
        <f t="shared" si="0"/>
        <v>22.195</v>
      </c>
      <c r="D46" s="6">
        <f t="shared" si="1"/>
        <v>22.634999999999998</v>
      </c>
      <c r="E46" s="6">
        <f t="shared" si="2"/>
        <v>-0.45499999999999829</v>
      </c>
      <c r="F46" s="6">
        <f t="shared" si="3"/>
        <v>0.20702499999999846</v>
      </c>
      <c r="G46" s="6">
        <f t="shared" si="4"/>
        <v>2.0513976555455289E-2</v>
      </c>
    </row>
    <row r="47" spans="1:7" x14ac:dyDescent="0.25">
      <c r="A47" s="5">
        <v>1858</v>
      </c>
      <c r="B47" s="7">
        <v>18.77</v>
      </c>
      <c r="C47" s="6">
        <f t="shared" si="0"/>
        <v>20.475000000000001</v>
      </c>
      <c r="D47" s="6">
        <f t="shared" si="1"/>
        <v>22.195</v>
      </c>
      <c r="E47" s="6">
        <f t="shared" si="2"/>
        <v>-3.4250000000000007</v>
      </c>
      <c r="F47" s="6">
        <f t="shared" si="3"/>
        <v>11.730625000000005</v>
      </c>
      <c r="G47" s="6">
        <f t="shared" si="4"/>
        <v>0.18247202983484287</v>
      </c>
    </row>
    <row r="48" spans="1:7" x14ac:dyDescent="0.25">
      <c r="A48" s="5">
        <v>1859</v>
      </c>
      <c r="B48" s="7">
        <v>28.21</v>
      </c>
      <c r="C48" s="6">
        <f t="shared" si="0"/>
        <v>23.490000000000002</v>
      </c>
      <c r="D48" s="6">
        <f t="shared" si="1"/>
        <v>20.475000000000001</v>
      </c>
      <c r="E48" s="6">
        <f t="shared" si="2"/>
        <v>7.7349999999999994</v>
      </c>
      <c r="F48" s="6">
        <f t="shared" si="3"/>
        <v>59.830224999999992</v>
      </c>
      <c r="G48" s="6">
        <f t="shared" si="4"/>
        <v>0.27419354838709675</v>
      </c>
    </row>
    <row r="49" spans="1:7" x14ac:dyDescent="0.25">
      <c r="A49" s="5">
        <v>1860</v>
      </c>
      <c r="B49" s="7">
        <v>32.24</v>
      </c>
      <c r="C49" s="6">
        <f t="shared" si="0"/>
        <v>30.225000000000001</v>
      </c>
      <c r="D49" s="6">
        <f t="shared" si="1"/>
        <v>23.490000000000002</v>
      </c>
      <c r="E49" s="6">
        <f t="shared" si="2"/>
        <v>8.75</v>
      </c>
      <c r="F49" s="6">
        <f t="shared" si="3"/>
        <v>76.5625</v>
      </c>
      <c r="G49" s="6">
        <f t="shared" si="4"/>
        <v>0.27140198511166252</v>
      </c>
    </row>
    <row r="50" spans="1:7" x14ac:dyDescent="0.25">
      <c r="A50" s="5">
        <v>1861</v>
      </c>
      <c r="B50" s="7">
        <v>22.27</v>
      </c>
      <c r="C50" s="6">
        <f t="shared" si="0"/>
        <v>27.255000000000003</v>
      </c>
      <c r="D50" s="6">
        <f t="shared" si="1"/>
        <v>30.225000000000001</v>
      </c>
      <c r="E50" s="6">
        <f t="shared" si="2"/>
        <v>-7.9550000000000018</v>
      </c>
      <c r="F50" s="6">
        <f t="shared" si="3"/>
        <v>63.282025000000033</v>
      </c>
      <c r="G50" s="6">
        <f t="shared" si="4"/>
        <v>0.3572070049393804</v>
      </c>
    </row>
    <row r="51" spans="1:7" x14ac:dyDescent="0.25">
      <c r="A51" s="5">
        <v>1862</v>
      </c>
      <c r="B51" s="7">
        <v>27.57</v>
      </c>
      <c r="C51" s="6">
        <f t="shared" si="0"/>
        <v>24.92</v>
      </c>
      <c r="D51" s="6">
        <f t="shared" si="1"/>
        <v>27.255000000000003</v>
      </c>
      <c r="E51" s="6">
        <f t="shared" si="2"/>
        <v>0.31499999999999773</v>
      </c>
      <c r="F51" s="6">
        <f t="shared" si="3"/>
        <v>9.9224999999998564E-2</v>
      </c>
      <c r="G51" s="6">
        <f t="shared" si="4"/>
        <v>1.1425462459194693E-2</v>
      </c>
    </row>
    <row r="52" spans="1:7" x14ac:dyDescent="0.25">
      <c r="A52" s="5">
        <v>1863</v>
      </c>
      <c r="B52" s="7">
        <v>21.59</v>
      </c>
      <c r="C52" s="6">
        <f t="shared" si="0"/>
        <v>24.58</v>
      </c>
      <c r="D52" s="6">
        <f t="shared" si="1"/>
        <v>24.92</v>
      </c>
      <c r="E52" s="6">
        <f t="shared" si="2"/>
        <v>-3.3300000000000018</v>
      </c>
      <c r="F52" s="6">
        <f t="shared" si="3"/>
        <v>11.088900000000013</v>
      </c>
      <c r="G52" s="6">
        <f t="shared" si="4"/>
        <v>0.15423807318202881</v>
      </c>
    </row>
    <row r="53" spans="1:7" x14ac:dyDescent="0.25">
      <c r="A53" s="5">
        <v>1864</v>
      </c>
      <c r="B53" s="7">
        <v>16.93</v>
      </c>
      <c r="C53" s="6">
        <f t="shared" si="0"/>
        <v>19.259999999999998</v>
      </c>
      <c r="D53" s="6">
        <f t="shared" si="1"/>
        <v>24.58</v>
      </c>
      <c r="E53" s="6">
        <f t="shared" si="2"/>
        <v>-7.6499999999999986</v>
      </c>
      <c r="F53" s="6">
        <f t="shared" si="3"/>
        <v>58.52249999999998</v>
      </c>
      <c r="G53" s="6">
        <f t="shared" si="4"/>
        <v>0.45186060248080323</v>
      </c>
    </row>
    <row r="54" spans="1:7" x14ac:dyDescent="0.25">
      <c r="A54" s="5">
        <v>1865</v>
      </c>
      <c r="B54" s="7">
        <v>29.48</v>
      </c>
      <c r="C54" s="6">
        <f t="shared" si="0"/>
        <v>23.204999999999998</v>
      </c>
      <c r="D54" s="6">
        <f t="shared" si="1"/>
        <v>19.259999999999998</v>
      </c>
      <c r="E54" s="6">
        <f t="shared" si="2"/>
        <v>10.220000000000002</v>
      </c>
      <c r="F54" s="6">
        <f t="shared" si="3"/>
        <v>104.44840000000005</v>
      </c>
      <c r="G54" s="6">
        <f t="shared" si="4"/>
        <v>0.34667571234735423</v>
      </c>
    </row>
    <row r="55" spans="1:7" x14ac:dyDescent="0.25">
      <c r="A55" s="5">
        <v>1866</v>
      </c>
      <c r="B55" s="7">
        <v>31.6</v>
      </c>
      <c r="C55" s="6">
        <f t="shared" si="0"/>
        <v>30.54</v>
      </c>
      <c r="D55" s="6">
        <f t="shared" si="1"/>
        <v>23.204999999999998</v>
      </c>
      <c r="E55" s="6">
        <f t="shared" si="2"/>
        <v>8.3950000000000031</v>
      </c>
      <c r="F55" s="6">
        <f t="shared" si="3"/>
        <v>70.47602500000005</v>
      </c>
      <c r="G55" s="6">
        <f t="shared" si="4"/>
        <v>0.2656645569620254</v>
      </c>
    </row>
    <row r="56" spans="1:7" x14ac:dyDescent="0.25">
      <c r="A56" s="5">
        <v>1867</v>
      </c>
      <c r="B56" s="7">
        <v>26.25</v>
      </c>
      <c r="C56" s="6">
        <f t="shared" si="0"/>
        <v>28.925000000000001</v>
      </c>
      <c r="D56" s="6">
        <f t="shared" si="1"/>
        <v>30.54</v>
      </c>
      <c r="E56" s="6">
        <f t="shared" si="2"/>
        <v>-4.2899999999999991</v>
      </c>
      <c r="F56" s="6">
        <f t="shared" si="3"/>
        <v>18.404099999999993</v>
      </c>
      <c r="G56" s="6">
        <f t="shared" si="4"/>
        <v>0.1634285714285714</v>
      </c>
    </row>
    <row r="57" spans="1:7" x14ac:dyDescent="0.25">
      <c r="A57" s="5">
        <v>1868</v>
      </c>
      <c r="B57" s="7">
        <v>23.4</v>
      </c>
      <c r="C57" s="6">
        <f t="shared" si="0"/>
        <v>24.824999999999999</v>
      </c>
      <c r="D57" s="6">
        <f t="shared" si="1"/>
        <v>28.925000000000001</v>
      </c>
      <c r="E57" s="6">
        <f t="shared" si="2"/>
        <v>-5.5250000000000021</v>
      </c>
      <c r="F57" s="6">
        <f t="shared" si="3"/>
        <v>30.525625000000023</v>
      </c>
      <c r="G57" s="6">
        <f t="shared" si="4"/>
        <v>0.23611111111111122</v>
      </c>
    </row>
    <row r="58" spans="1:7" x14ac:dyDescent="0.25">
      <c r="A58" s="5">
        <v>1869</v>
      </c>
      <c r="B58" s="7">
        <v>25.42</v>
      </c>
      <c r="C58" s="6">
        <f t="shared" si="0"/>
        <v>24.41</v>
      </c>
      <c r="D58" s="6">
        <f t="shared" si="1"/>
        <v>24.824999999999999</v>
      </c>
      <c r="E58" s="6">
        <f t="shared" si="2"/>
        <v>0.59500000000000242</v>
      </c>
      <c r="F58" s="6">
        <f t="shared" si="3"/>
        <v>0.35402500000000287</v>
      </c>
      <c r="G58" s="6">
        <f t="shared" si="4"/>
        <v>2.3406766325727867E-2</v>
      </c>
    </row>
    <row r="59" spans="1:7" x14ac:dyDescent="0.25">
      <c r="A59" s="5">
        <v>1870</v>
      </c>
      <c r="B59" s="7">
        <v>21.32</v>
      </c>
      <c r="C59" s="6">
        <f t="shared" si="0"/>
        <v>23.37</v>
      </c>
      <c r="D59" s="6">
        <f t="shared" si="1"/>
        <v>24.41</v>
      </c>
      <c r="E59" s="6">
        <f t="shared" si="2"/>
        <v>-3.09</v>
      </c>
      <c r="F59" s="6">
        <f t="shared" si="3"/>
        <v>9.5480999999999998</v>
      </c>
      <c r="G59" s="6">
        <f t="shared" si="4"/>
        <v>0.14493433395872418</v>
      </c>
    </row>
    <row r="60" spans="1:7" x14ac:dyDescent="0.25">
      <c r="A60" s="5">
        <v>1871</v>
      </c>
      <c r="B60" s="7">
        <v>25.02</v>
      </c>
      <c r="C60" s="6">
        <f t="shared" si="0"/>
        <v>23.17</v>
      </c>
      <c r="D60" s="6">
        <f t="shared" si="1"/>
        <v>23.37</v>
      </c>
      <c r="E60" s="6">
        <f t="shared" si="2"/>
        <v>1.6499999999999986</v>
      </c>
      <c r="F60" s="6">
        <f t="shared" si="3"/>
        <v>2.7224999999999953</v>
      </c>
      <c r="G60" s="6">
        <f t="shared" si="4"/>
        <v>6.5947242206234963E-2</v>
      </c>
    </row>
    <row r="61" spans="1:7" x14ac:dyDescent="0.25">
      <c r="A61" s="5">
        <v>1872</v>
      </c>
      <c r="B61" s="7">
        <v>33.86</v>
      </c>
      <c r="C61" s="6">
        <f t="shared" si="0"/>
        <v>29.439999999999998</v>
      </c>
      <c r="D61" s="6">
        <f t="shared" si="1"/>
        <v>23.17</v>
      </c>
      <c r="E61" s="6">
        <f t="shared" si="2"/>
        <v>10.689999999999998</v>
      </c>
      <c r="F61" s="6">
        <f t="shared" si="3"/>
        <v>114.27609999999996</v>
      </c>
      <c r="G61" s="6">
        <f t="shared" si="4"/>
        <v>0.315711754282339</v>
      </c>
    </row>
    <row r="62" spans="1:7" x14ac:dyDescent="0.25">
      <c r="A62" s="5">
        <v>1873</v>
      </c>
      <c r="B62" s="7">
        <v>22.67</v>
      </c>
      <c r="C62" s="6">
        <f t="shared" si="0"/>
        <v>28.265000000000001</v>
      </c>
      <c r="D62" s="6">
        <f t="shared" si="1"/>
        <v>29.439999999999998</v>
      </c>
      <c r="E62" s="6">
        <f t="shared" si="2"/>
        <v>-6.769999999999996</v>
      </c>
      <c r="F62" s="6">
        <f t="shared" si="3"/>
        <v>45.832899999999945</v>
      </c>
      <c r="G62" s="6">
        <f t="shared" si="4"/>
        <v>0.29863255403617095</v>
      </c>
    </row>
    <row r="63" spans="1:7" x14ac:dyDescent="0.25">
      <c r="A63" s="5">
        <v>1874</v>
      </c>
      <c r="B63" s="7">
        <v>18.82</v>
      </c>
      <c r="C63" s="6">
        <f t="shared" si="0"/>
        <v>20.745000000000001</v>
      </c>
      <c r="D63" s="6">
        <f t="shared" si="1"/>
        <v>28.265000000000001</v>
      </c>
      <c r="E63" s="6">
        <f t="shared" si="2"/>
        <v>-9.4450000000000003</v>
      </c>
      <c r="F63" s="6">
        <f t="shared" si="3"/>
        <v>89.208025000000006</v>
      </c>
      <c r="G63" s="6">
        <f t="shared" si="4"/>
        <v>0.50185972369819343</v>
      </c>
    </row>
    <row r="64" spans="1:7" x14ac:dyDescent="0.25">
      <c r="A64" s="5">
        <v>1875</v>
      </c>
      <c r="B64" s="7">
        <v>28.44</v>
      </c>
      <c r="C64" s="6">
        <f t="shared" si="0"/>
        <v>23.630000000000003</v>
      </c>
      <c r="D64" s="6">
        <f t="shared" si="1"/>
        <v>20.745000000000001</v>
      </c>
      <c r="E64" s="6">
        <f t="shared" si="2"/>
        <v>7.6950000000000003</v>
      </c>
      <c r="F64" s="6">
        <f t="shared" si="3"/>
        <v>59.213025000000002</v>
      </c>
      <c r="G64" s="6">
        <f t="shared" si="4"/>
        <v>0.27056962025316456</v>
      </c>
    </row>
    <row r="65" spans="1:7" x14ac:dyDescent="0.25">
      <c r="A65" s="5">
        <v>1876</v>
      </c>
      <c r="B65" s="7">
        <v>26.16</v>
      </c>
      <c r="C65" s="6">
        <f t="shared" si="0"/>
        <v>27.3</v>
      </c>
      <c r="D65" s="6">
        <f t="shared" si="1"/>
        <v>23.630000000000003</v>
      </c>
      <c r="E65" s="6">
        <f t="shared" si="2"/>
        <v>2.5299999999999976</v>
      </c>
      <c r="F65" s="6">
        <f t="shared" si="3"/>
        <v>6.4008999999999876</v>
      </c>
      <c r="G65" s="6">
        <f t="shared" si="4"/>
        <v>9.6712538226299605E-2</v>
      </c>
    </row>
    <row r="66" spans="1:7" x14ac:dyDescent="0.25">
      <c r="A66" s="5">
        <v>1877</v>
      </c>
      <c r="B66" s="7">
        <v>28.17</v>
      </c>
      <c r="C66" s="6">
        <f t="shared" si="0"/>
        <v>27.164999999999999</v>
      </c>
      <c r="D66" s="6">
        <f t="shared" si="1"/>
        <v>27.3</v>
      </c>
      <c r="E66" s="6">
        <f t="shared" si="2"/>
        <v>0.87000000000000099</v>
      </c>
      <c r="F66" s="6">
        <f t="shared" si="3"/>
        <v>0.75690000000000168</v>
      </c>
      <c r="G66" s="6">
        <f t="shared" si="4"/>
        <v>3.0883919062832835E-2</v>
      </c>
    </row>
    <row r="67" spans="1:7" x14ac:dyDescent="0.25">
      <c r="A67" s="5">
        <v>1878</v>
      </c>
      <c r="B67" s="7">
        <v>34.08</v>
      </c>
      <c r="C67" s="6">
        <f t="shared" si="0"/>
        <v>31.125</v>
      </c>
      <c r="D67" s="6">
        <f t="shared" si="1"/>
        <v>27.164999999999999</v>
      </c>
      <c r="E67" s="6">
        <f t="shared" si="2"/>
        <v>6.9149999999999991</v>
      </c>
      <c r="F67" s="6">
        <f t="shared" si="3"/>
        <v>47.817224999999986</v>
      </c>
      <c r="G67" s="6">
        <f t="shared" si="4"/>
        <v>0.20290492957746478</v>
      </c>
    </row>
    <row r="68" spans="1:7" x14ac:dyDescent="0.25">
      <c r="A68" s="5">
        <v>1879</v>
      </c>
      <c r="B68" s="7">
        <v>33.82</v>
      </c>
      <c r="C68" s="6">
        <f t="shared" ref="C68:C101" si="5">AVERAGE(B67:B68)</f>
        <v>33.950000000000003</v>
      </c>
      <c r="D68" s="6">
        <f t="shared" si="1"/>
        <v>31.125</v>
      </c>
      <c r="E68" s="6">
        <f t="shared" si="2"/>
        <v>2.6950000000000003</v>
      </c>
      <c r="F68" s="6">
        <f t="shared" si="3"/>
        <v>7.2630250000000016</v>
      </c>
      <c r="G68" s="6">
        <f t="shared" si="4"/>
        <v>7.9686575990538147E-2</v>
      </c>
    </row>
    <row r="69" spans="1:7" x14ac:dyDescent="0.25">
      <c r="A69" s="5">
        <v>1880</v>
      </c>
      <c r="B69" s="7">
        <v>30.28</v>
      </c>
      <c r="C69" s="6">
        <f t="shared" si="5"/>
        <v>32.049999999999997</v>
      </c>
      <c r="D69" s="6">
        <f t="shared" ref="D69:D101" si="6">C68</f>
        <v>33.950000000000003</v>
      </c>
      <c r="E69" s="6">
        <f t="shared" ref="E69:E101" si="7">B69-D69</f>
        <v>-3.6700000000000017</v>
      </c>
      <c r="F69" s="6">
        <f t="shared" ref="F69:F101" si="8">E69^2</f>
        <v>13.468900000000012</v>
      </c>
      <c r="G69" s="6">
        <f t="shared" ref="G69:G101" si="9">ABS((B69-D69)/B69)*100%</f>
        <v>0.12120211360634087</v>
      </c>
    </row>
    <row r="70" spans="1:7" x14ac:dyDescent="0.25">
      <c r="A70" s="5">
        <v>1881</v>
      </c>
      <c r="B70" s="7">
        <v>27.92</v>
      </c>
      <c r="C70" s="6">
        <f t="shared" si="5"/>
        <v>29.1</v>
      </c>
      <c r="D70" s="6">
        <f t="shared" si="6"/>
        <v>32.049999999999997</v>
      </c>
      <c r="E70" s="6">
        <f t="shared" si="7"/>
        <v>-4.1299999999999955</v>
      </c>
      <c r="F70" s="6">
        <f t="shared" si="8"/>
        <v>17.056899999999963</v>
      </c>
      <c r="G70" s="6">
        <f t="shared" si="9"/>
        <v>0.14792263610315168</v>
      </c>
    </row>
    <row r="71" spans="1:7" x14ac:dyDescent="0.25">
      <c r="A71" s="5">
        <v>1882</v>
      </c>
      <c r="B71" s="7">
        <v>27.14</v>
      </c>
      <c r="C71" s="6">
        <f t="shared" si="5"/>
        <v>27.53</v>
      </c>
      <c r="D71" s="6">
        <f t="shared" si="6"/>
        <v>29.1</v>
      </c>
      <c r="E71" s="6">
        <f t="shared" si="7"/>
        <v>-1.9600000000000009</v>
      </c>
      <c r="F71" s="6">
        <f t="shared" si="8"/>
        <v>3.8416000000000032</v>
      </c>
      <c r="G71" s="6">
        <f t="shared" si="9"/>
        <v>7.2218128224023612E-2</v>
      </c>
    </row>
    <row r="72" spans="1:7" x14ac:dyDescent="0.25">
      <c r="A72" s="5">
        <v>1883</v>
      </c>
      <c r="B72" s="7">
        <v>24.4</v>
      </c>
      <c r="C72" s="6">
        <f t="shared" si="5"/>
        <v>25.77</v>
      </c>
      <c r="D72" s="6">
        <f t="shared" si="6"/>
        <v>27.53</v>
      </c>
      <c r="E72" s="6">
        <f t="shared" si="7"/>
        <v>-3.1300000000000026</v>
      </c>
      <c r="F72" s="6">
        <f t="shared" si="8"/>
        <v>9.7969000000000168</v>
      </c>
      <c r="G72" s="6">
        <f t="shared" si="9"/>
        <v>0.12827868852459029</v>
      </c>
    </row>
    <row r="73" spans="1:7" x14ac:dyDescent="0.25">
      <c r="A73" s="5">
        <v>1884</v>
      </c>
      <c r="B73" s="7">
        <v>20.350000000000001</v>
      </c>
      <c r="C73" s="6">
        <f t="shared" si="5"/>
        <v>22.375</v>
      </c>
      <c r="D73" s="6">
        <f t="shared" si="6"/>
        <v>25.77</v>
      </c>
      <c r="E73" s="6">
        <f t="shared" si="7"/>
        <v>-5.4199999999999982</v>
      </c>
      <c r="F73" s="6">
        <f t="shared" si="8"/>
        <v>29.376399999999979</v>
      </c>
      <c r="G73" s="6">
        <f t="shared" si="9"/>
        <v>0.26633906633906623</v>
      </c>
    </row>
    <row r="74" spans="1:7" x14ac:dyDescent="0.25">
      <c r="A74" s="5">
        <v>1885</v>
      </c>
      <c r="B74" s="7">
        <v>26.64</v>
      </c>
      <c r="C74" s="6">
        <f t="shared" si="5"/>
        <v>23.495000000000001</v>
      </c>
      <c r="D74" s="6">
        <f t="shared" si="6"/>
        <v>22.375</v>
      </c>
      <c r="E74" s="6">
        <f t="shared" si="7"/>
        <v>4.2650000000000006</v>
      </c>
      <c r="F74" s="6">
        <f t="shared" si="8"/>
        <v>18.190225000000005</v>
      </c>
      <c r="G74" s="6">
        <f t="shared" si="9"/>
        <v>0.16009759759759762</v>
      </c>
    </row>
    <row r="75" spans="1:7" x14ac:dyDescent="0.25">
      <c r="A75" s="5">
        <v>1886</v>
      </c>
      <c r="B75" s="7">
        <v>27.01</v>
      </c>
      <c r="C75" s="6">
        <f t="shared" si="5"/>
        <v>26.825000000000003</v>
      </c>
      <c r="D75" s="6">
        <f t="shared" si="6"/>
        <v>23.495000000000001</v>
      </c>
      <c r="E75" s="6">
        <f t="shared" si="7"/>
        <v>3.5150000000000006</v>
      </c>
      <c r="F75" s="6">
        <f t="shared" si="8"/>
        <v>12.355225000000004</v>
      </c>
      <c r="G75" s="6">
        <f t="shared" si="9"/>
        <v>0.13013698630136988</v>
      </c>
    </row>
    <row r="76" spans="1:7" x14ac:dyDescent="0.25">
      <c r="A76" s="5">
        <v>1887</v>
      </c>
      <c r="B76" s="7">
        <v>19.21</v>
      </c>
      <c r="C76" s="6">
        <f t="shared" si="5"/>
        <v>23.11</v>
      </c>
      <c r="D76" s="6">
        <f t="shared" si="6"/>
        <v>26.825000000000003</v>
      </c>
      <c r="E76" s="6">
        <f t="shared" si="7"/>
        <v>-7.615000000000002</v>
      </c>
      <c r="F76" s="6">
        <f t="shared" si="8"/>
        <v>57.988225000000028</v>
      </c>
      <c r="G76" s="6">
        <f t="shared" si="9"/>
        <v>0.39640812077043214</v>
      </c>
    </row>
    <row r="77" spans="1:7" x14ac:dyDescent="0.25">
      <c r="A77" s="5">
        <v>1888</v>
      </c>
      <c r="B77" s="7">
        <v>27.74</v>
      </c>
      <c r="C77" s="6">
        <f t="shared" si="5"/>
        <v>23.475000000000001</v>
      </c>
      <c r="D77" s="6">
        <f t="shared" si="6"/>
        <v>23.11</v>
      </c>
      <c r="E77" s="6">
        <f t="shared" si="7"/>
        <v>4.629999999999999</v>
      </c>
      <c r="F77" s="6">
        <f t="shared" si="8"/>
        <v>21.436899999999991</v>
      </c>
      <c r="G77" s="6">
        <f t="shared" si="9"/>
        <v>0.16690699351117516</v>
      </c>
    </row>
    <row r="78" spans="1:7" x14ac:dyDescent="0.25">
      <c r="A78" s="5">
        <v>1889</v>
      </c>
      <c r="B78" s="7">
        <v>23.85</v>
      </c>
      <c r="C78" s="6">
        <f t="shared" si="5"/>
        <v>25.795000000000002</v>
      </c>
      <c r="D78" s="6">
        <f t="shared" si="6"/>
        <v>23.475000000000001</v>
      </c>
      <c r="E78" s="6">
        <f t="shared" si="7"/>
        <v>0.375</v>
      </c>
      <c r="F78" s="6">
        <f t="shared" si="8"/>
        <v>0.140625</v>
      </c>
      <c r="G78" s="6">
        <f t="shared" si="9"/>
        <v>1.5723270440251572E-2</v>
      </c>
    </row>
    <row r="79" spans="1:7" x14ac:dyDescent="0.25">
      <c r="A79" s="5">
        <v>1890</v>
      </c>
      <c r="B79" s="7">
        <v>21.23</v>
      </c>
      <c r="C79" s="6">
        <f t="shared" si="5"/>
        <v>22.54</v>
      </c>
      <c r="D79" s="6">
        <f t="shared" si="6"/>
        <v>25.795000000000002</v>
      </c>
      <c r="E79" s="6">
        <f t="shared" si="7"/>
        <v>-4.5650000000000013</v>
      </c>
      <c r="F79" s="6">
        <f t="shared" si="8"/>
        <v>20.839225000000013</v>
      </c>
      <c r="G79" s="6">
        <f t="shared" si="9"/>
        <v>0.21502590673575134</v>
      </c>
    </row>
    <row r="80" spans="1:7" x14ac:dyDescent="0.25">
      <c r="A80" s="5">
        <v>1891</v>
      </c>
      <c r="B80" s="7">
        <v>28.15</v>
      </c>
      <c r="C80" s="6">
        <f t="shared" si="5"/>
        <v>24.689999999999998</v>
      </c>
      <c r="D80" s="6">
        <f t="shared" si="6"/>
        <v>22.54</v>
      </c>
      <c r="E80" s="6">
        <f t="shared" si="7"/>
        <v>5.6099999999999994</v>
      </c>
      <c r="F80" s="6">
        <f t="shared" si="8"/>
        <v>31.472099999999994</v>
      </c>
      <c r="G80" s="6">
        <f t="shared" si="9"/>
        <v>0.19928952042628773</v>
      </c>
    </row>
    <row r="81" spans="1:7" x14ac:dyDescent="0.25">
      <c r="A81" s="5">
        <v>1892</v>
      </c>
      <c r="B81" s="7">
        <v>22.61</v>
      </c>
      <c r="C81" s="6">
        <f t="shared" si="5"/>
        <v>25.38</v>
      </c>
      <c r="D81" s="6">
        <f t="shared" si="6"/>
        <v>24.689999999999998</v>
      </c>
      <c r="E81" s="6">
        <f t="shared" si="7"/>
        <v>-2.0799999999999983</v>
      </c>
      <c r="F81" s="6">
        <f t="shared" si="8"/>
        <v>4.3263999999999925</v>
      </c>
      <c r="G81" s="6">
        <f t="shared" si="9"/>
        <v>9.1994692613887583E-2</v>
      </c>
    </row>
    <row r="82" spans="1:7" x14ac:dyDescent="0.25">
      <c r="A82" s="5">
        <v>1893</v>
      </c>
      <c r="B82" s="7">
        <v>19.8</v>
      </c>
      <c r="C82" s="6">
        <f t="shared" si="5"/>
        <v>21.204999999999998</v>
      </c>
      <c r="D82" s="6">
        <f t="shared" si="6"/>
        <v>25.38</v>
      </c>
      <c r="E82" s="6">
        <f t="shared" si="7"/>
        <v>-5.5799999999999983</v>
      </c>
      <c r="F82" s="6">
        <f t="shared" si="8"/>
        <v>31.136399999999981</v>
      </c>
      <c r="G82" s="6">
        <f t="shared" si="9"/>
        <v>0.28181818181818175</v>
      </c>
    </row>
    <row r="83" spans="1:7" x14ac:dyDescent="0.25">
      <c r="A83" s="5">
        <v>1894</v>
      </c>
      <c r="B83" s="7">
        <v>27.94</v>
      </c>
      <c r="C83" s="6">
        <f t="shared" si="5"/>
        <v>23.87</v>
      </c>
      <c r="D83" s="6">
        <f t="shared" si="6"/>
        <v>21.204999999999998</v>
      </c>
      <c r="E83" s="6">
        <f t="shared" si="7"/>
        <v>6.735000000000003</v>
      </c>
      <c r="F83" s="6">
        <f t="shared" si="8"/>
        <v>45.360225000000042</v>
      </c>
      <c r="G83" s="6">
        <f t="shared" si="9"/>
        <v>0.2410522548317825</v>
      </c>
    </row>
    <row r="84" spans="1:7" x14ac:dyDescent="0.25">
      <c r="A84" s="5">
        <v>1895</v>
      </c>
      <c r="B84" s="7">
        <v>21.47</v>
      </c>
      <c r="C84" s="6">
        <f t="shared" si="5"/>
        <v>24.704999999999998</v>
      </c>
      <c r="D84" s="6">
        <f t="shared" si="6"/>
        <v>23.87</v>
      </c>
      <c r="E84" s="6">
        <f t="shared" si="7"/>
        <v>-2.4000000000000021</v>
      </c>
      <c r="F84" s="6">
        <f t="shared" si="8"/>
        <v>5.7600000000000104</v>
      </c>
      <c r="G84" s="6">
        <f t="shared" si="9"/>
        <v>0.11178388448998614</v>
      </c>
    </row>
    <row r="85" spans="1:7" x14ac:dyDescent="0.25">
      <c r="A85" s="5">
        <v>1896</v>
      </c>
      <c r="B85" s="7">
        <v>23.52</v>
      </c>
      <c r="C85" s="6">
        <f t="shared" si="5"/>
        <v>22.494999999999997</v>
      </c>
      <c r="D85" s="6">
        <f t="shared" si="6"/>
        <v>24.704999999999998</v>
      </c>
      <c r="E85" s="6">
        <f t="shared" si="7"/>
        <v>-1.1849999999999987</v>
      </c>
      <c r="F85" s="6">
        <f t="shared" si="8"/>
        <v>1.4042249999999969</v>
      </c>
      <c r="G85" s="6">
        <f t="shared" si="9"/>
        <v>5.0382653061224435E-2</v>
      </c>
    </row>
    <row r="86" spans="1:7" x14ac:dyDescent="0.25">
      <c r="A86" s="5">
        <v>1897</v>
      </c>
      <c r="B86" s="7">
        <v>22.86</v>
      </c>
      <c r="C86" s="6">
        <f t="shared" si="5"/>
        <v>23.189999999999998</v>
      </c>
      <c r="D86" s="6">
        <f t="shared" si="6"/>
        <v>22.494999999999997</v>
      </c>
      <c r="E86" s="6">
        <f t="shared" si="7"/>
        <v>0.36500000000000199</v>
      </c>
      <c r="F86" s="6">
        <f t="shared" si="8"/>
        <v>0.13322500000000145</v>
      </c>
      <c r="G86" s="6">
        <f t="shared" si="9"/>
        <v>1.5966754155730623E-2</v>
      </c>
    </row>
    <row r="87" spans="1:7" x14ac:dyDescent="0.25">
      <c r="A87" s="5">
        <v>1898</v>
      </c>
      <c r="B87" s="7">
        <v>17.690000000000001</v>
      </c>
      <c r="C87" s="6">
        <f t="shared" si="5"/>
        <v>20.274999999999999</v>
      </c>
      <c r="D87" s="6">
        <f t="shared" si="6"/>
        <v>23.189999999999998</v>
      </c>
      <c r="E87" s="6">
        <f t="shared" si="7"/>
        <v>-5.4999999999999964</v>
      </c>
      <c r="F87" s="6">
        <f t="shared" si="8"/>
        <v>30.249999999999961</v>
      </c>
      <c r="G87" s="6">
        <f t="shared" si="9"/>
        <v>0.310910118711136</v>
      </c>
    </row>
    <row r="88" spans="1:7" x14ac:dyDescent="0.25">
      <c r="A88" s="5">
        <v>1899</v>
      </c>
      <c r="B88" s="7">
        <v>22.54</v>
      </c>
      <c r="C88" s="6">
        <f t="shared" si="5"/>
        <v>20.115000000000002</v>
      </c>
      <c r="D88" s="6">
        <f t="shared" si="6"/>
        <v>20.274999999999999</v>
      </c>
      <c r="E88" s="6">
        <f t="shared" si="7"/>
        <v>2.2650000000000006</v>
      </c>
      <c r="F88" s="6">
        <f t="shared" si="8"/>
        <v>5.1302250000000029</v>
      </c>
      <c r="G88" s="6">
        <f t="shared" si="9"/>
        <v>0.10048802129547474</v>
      </c>
    </row>
    <row r="89" spans="1:7" x14ac:dyDescent="0.25">
      <c r="A89" s="5">
        <v>1900</v>
      </c>
      <c r="B89" s="7">
        <v>23.28</v>
      </c>
      <c r="C89" s="6">
        <f t="shared" si="5"/>
        <v>22.91</v>
      </c>
      <c r="D89" s="6">
        <f t="shared" si="6"/>
        <v>20.115000000000002</v>
      </c>
      <c r="E89" s="6">
        <f t="shared" si="7"/>
        <v>3.1649999999999991</v>
      </c>
      <c r="F89" s="6">
        <f t="shared" si="8"/>
        <v>10.017224999999994</v>
      </c>
      <c r="G89" s="6">
        <f t="shared" si="9"/>
        <v>0.13595360824742264</v>
      </c>
    </row>
    <row r="90" spans="1:7" x14ac:dyDescent="0.25">
      <c r="A90" s="5">
        <v>1901</v>
      </c>
      <c r="B90" s="7">
        <v>22.17</v>
      </c>
      <c r="C90" s="6">
        <f t="shared" si="5"/>
        <v>22.725000000000001</v>
      </c>
      <c r="D90" s="6">
        <f t="shared" si="6"/>
        <v>22.91</v>
      </c>
      <c r="E90" s="6">
        <f t="shared" si="7"/>
        <v>-0.73999999999999844</v>
      </c>
      <c r="F90" s="6">
        <f t="shared" si="8"/>
        <v>0.54759999999999764</v>
      </c>
      <c r="G90" s="6">
        <f t="shared" si="9"/>
        <v>3.3378439332431141E-2</v>
      </c>
    </row>
    <row r="91" spans="1:7" x14ac:dyDescent="0.25">
      <c r="A91" s="5">
        <v>1902</v>
      </c>
      <c r="B91" s="7">
        <v>20.84</v>
      </c>
      <c r="C91" s="6">
        <f t="shared" si="5"/>
        <v>21.505000000000003</v>
      </c>
      <c r="D91" s="6">
        <f t="shared" si="6"/>
        <v>22.725000000000001</v>
      </c>
      <c r="E91" s="6">
        <f t="shared" si="7"/>
        <v>-1.8850000000000016</v>
      </c>
      <c r="F91" s="6">
        <f t="shared" si="8"/>
        <v>3.5532250000000061</v>
      </c>
      <c r="G91" s="6">
        <f t="shared" si="9"/>
        <v>9.0451055662188182E-2</v>
      </c>
    </row>
    <row r="92" spans="1:7" x14ac:dyDescent="0.25">
      <c r="A92" s="5">
        <v>1903</v>
      </c>
      <c r="B92" s="7">
        <v>38.1</v>
      </c>
      <c r="C92" s="6">
        <f t="shared" si="5"/>
        <v>29.47</v>
      </c>
      <c r="D92" s="6">
        <f t="shared" si="6"/>
        <v>21.505000000000003</v>
      </c>
      <c r="E92" s="6">
        <f t="shared" si="7"/>
        <v>16.594999999999999</v>
      </c>
      <c r="F92" s="6">
        <f t="shared" si="8"/>
        <v>275.39402499999994</v>
      </c>
      <c r="G92" s="6">
        <f t="shared" si="9"/>
        <v>0.43556430446194222</v>
      </c>
    </row>
    <row r="93" spans="1:7" x14ac:dyDescent="0.25">
      <c r="A93" s="5">
        <v>1904</v>
      </c>
      <c r="B93" s="7">
        <v>20.65</v>
      </c>
      <c r="C93" s="6">
        <f t="shared" si="5"/>
        <v>29.375</v>
      </c>
      <c r="D93" s="6">
        <f t="shared" si="6"/>
        <v>29.47</v>
      </c>
      <c r="E93" s="6">
        <f t="shared" si="7"/>
        <v>-8.82</v>
      </c>
      <c r="F93" s="6">
        <f t="shared" si="8"/>
        <v>77.792400000000001</v>
      </c>
      <c r="G93" s="6">
        <f t="shared" si="9"/>
        <v>0.42711864406779665</v>
      </c>
    </row>
    <row r="94" spans="1:7" x14ac:dyDescent="0.25">
      <c r="A94" s="5">
        <v>1905</v>
      </c>
      <c r="B94" s="7">
        <v>22.97</v>
      </c>
      <c r="C94" s="6">
        <f t="shared" si="5"/>
        <v>21.81</v>
      </c>
      <c r="D94" s="6">
        <f t="shared" si="6"/>
        <v>29.375</v>
      </c>
      <c r="E94" s="6">
        <f t="shared" si="7"/>
        <v>-6.4050000000000011</v>
      </c>
      <c r="F94" s="6">
        <f t="shared" si="8"/>
        <v>41.024025000000016</v>
      </c>
      <c r="G94" s="6">
        <f t="shared" si="9"/>
        <v>0.27884196778406622</v>
      </c>
    </row>
    <row r="95" spans="1:7" x14ac:dyDescent="0.25">
      <c r="A95" s="5">
        <v>1906</v>
      </c>
      <c r="B95" s="7">
        <v>24.26</v>
      </c>
      <c r="C95" s="6">
        <f t="shared" si="5"/>
        <v>23.615000000000002</v>
      </c>
      <c r="D95" s="6">
        <f t="shared" si="6"/>
        <v>21.81</v>
      </c>
      <c r="E95" s="6">
        <f t="shared" si="7"/>
        <v>2.4500000000000028</v>
      </c>
      <c r="F95" s="6">
        <f t="shared" si="8"/>
        <v>6.0025000000000137</v>
      </c>
      <c r="G95" s="6">
        <f t="shared" si="9"/>
        <v>0.10098928276999186</v>
      </c>
    </row>
    <row r="96" spans="1:7" x14ac:dyDescent="0.25">
      <c r="A96" s="5">
        <v>1907</v>
      </c>
      <c r="B96" s="7">
        <v>23.01</v>
      </c>
      <c r="C96" s="6">
        <f t="shared" si="5"/>
        <v>23.635000000000002</v>
      </c>
      <c r="D96" s="6">
        <f t="shared" si="6"/>
        <v>23.615000000000002</v>
      </c>
      <c r="E96" s="6">
        <f t="shared" si="7"/>
        <v>-0.60500000000000043</v>
      </c>
      <c r="F96" s="6">
        <f t="shared" si="8"/>
        <v>0.36602500000000049</v>
      </c>
      <c r="G96" s="6">
        <f t="shared" si="9"/>
        <v>2.6292916123424614E-2</v>
      </c>
    </row>
    <row r="97" spans="1:7" x14ac:dyDescent="0.25">
      <c r="A97" s="5">
        <v>1908</v>
      </c>
      <c r="B97" s="7">
        <v>23.67</v>
      </c>
      <c r="C97" s="6">
        <f t="shared" si="5"/>
        <v>23.340000000000003</v>
      </c>
      <c r="D97" s="6">
        <f t="shared" si="6"/>
        <v>23.635000000000002</v>
      </c>
      <c r="E97" s="6">
        <f t="shared" si="7"/>
        <v>3.5000000000000142E-2</v>
      </c>
      <c r="F97" s="6">
        <f t="shared" si="8"/>
        <v>1.2250000000000099E-3</v>
      </c>
      <c r="G97" s="6">
        <f t="shared" si="9"/>
        <v>1.4786649767638419E-3</v>
      </c>
    </row>
    <row r="98" spans="1:7" x14ac:dyDescent="0.25">
      <c r="A98" s="5">
        <v>1909</v>
      </c>
      <c r="B98" s="7">
        <v>26.75</v>
      </c>
      <c r="C98" s="6">
        <f t="shared" si="5"/>
        <v>25.21</v>
      </c>
      <c r="D98" s="6">
        <f t="shared" si="6"/>
        <v>23.340000000000003</v>
      </c>
      <c r="E98" s="6">
        <f t="shared" si="7"/>
        <v>3.4099999999999966</v>
      </c>
      <c r="F98" s="6">
        <f t="shared" si="8"/>
        <v>11.628099999999977</v>
      </c>
      <c r="G98" s="6">
        <f t="shared" si="9"/>
        <v>0.12747663551401855</v>
      </c>
    </row>
    <row r="99" spans="1:7" x14ac:dyDescent="0.25">
      <c r="A99" s="5">
        <v>1910</v>
      </c>
      <c r="B99" s="7">
        <v>25.36</v>
      </c>
      <c r="C99" s="6">
        <f t="shared" si="5"/>
        <v>26.055</v>
      </c>
      <c r="D99" s="6">
        <f t="shared" si="6"/>
        <v>25.21</v>
      </c>
      <c r="E99" s="6">
        <f t="shared" si="7"/>
        <v>0.14999999999999858</v>
      </c>
      <c r="F99" s="6">
        <f t="shared" si="8"/>
        <v>2.2499999999999572E-2</v>
      </c>
      <c r="G99" s="6">
        <f t="shared" si="9"/>
        <v>5.9148264984226571E-3</v>
      </c>
    </row>
    <row r="100" spans="1:7" x14ac:dyDescent="0.25">
      <c r="A100" s="5">
        <v>1911</v>
      </c>
      <c r="B100" s="7">
        <v>24.79</v>
      </c>
      <c r="C100" s="6">
        <f t="shared" si="5"/>
        <v>25.074999999999999</v>
      </c>
      <c r="D100" s="6">
        <f t="shared" si="6"/>
        <v>26.055</v>
      </c>
      <c r="E100" s="6">
        <f t="shared" si="7"/>
        <v>-1.2650000000000006</v>
      </c>
      <c r="F100" s="6">
        <f t="shared" si="8"/>
        <v>1.6002250000000013</v>
      </c>
      <c r="G100" s="6">
        <f t="shared" si="9"/>
        <v>5.1028640580879414E-2</v>
      </c>
    </row>
    <row r="101" spans="1:7" x14ac:dyDescent="0.25">
      <c r="A101" s="5">
        <v>1912</v>
      </c>
      <c r="B101" s="7">
        <v>27.88</v>
      </c>
      <c r="C101" s="6">
        <f t="shared" si="5"/>
        <v>26.335000000000001</v>
      </c>
      <c r="D101" s="6">
        <f t="shared" si="6"/>
        <v>25.074999999999999</v>
      </c>
      <c r="E101" s="6">
        <f t="shared" si="7"/>
        <v>2.8049999999999997</v>
      </c>
      <c r="F101" s="6">
        <f t="shared" si="8"/>
        <v>7.8680249999999985</v>
      </c>
      <c r="G101" s="6">
        <f t="shared" si="9"/>
        <v>0.10060975609756097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3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>
        <f>AVERAGE(B2:B4)</f>
        <v>23.83</v>
      </c>
      <c r="D4" s="6"/>
      <c r="E4" s="6"/>
      <c r="F4" s="6"/>
      <c r="G4" s="6"/>
      <c r="I4" t="s">
        <v>9</v>
      </c>
      <c r="J4">
        <f>SUM(F4:F101)</f>
        <v>2207.7312222222213</v>
      </c>
    </row>
    <row r="5" spans="1:10" x14ac:dyDescent="0.25">
      <c r="A5" s="5">
        <v>1816</v>
      </c>
      <c r="B5" s="7">
        <v>31.24</v>
      </c>
      <c r="C5" s="6">
        <f t="shared" ref="C5:C68" si="0">AVERAGE(B3:B5)</f>
        <v>26.39</v>
      </c>
      <c r="D5" s="6">
        <f>C4</f>
        <v>23.83</v>
      </c>
      <c r="E5" s="6">
        <f t="shared" ref="E5:E68" si="1">B5-D5</f>
        <v>7.41</v>
      </c>
      <c r="F5" s="6">
        <f t="shared" ref="F5:F68" si="2">E5^2</f>
        <v>54.908100000000005</v>
      </c>
      <c r="G5" s="6">
        <f t="shared" ref="G5:G68" si="3">ABS((B5-D5)/B5)*100%</f>
        <v>0.23719590268886045</v>
      </c>
      <c r="I5" t="s">
        <v>5</v>
      </c>
      <c r="J5">
        <f>AVERAGE(F4:F101)</f>
        <v>22.76011569301259</v>
      </c>
    </row>
    <row r="6" spans="1:10" x14ac:dyDescent="0.25">
      <c r="A6" s="5">
        <v>1817</v>
      </c>
      <c r="B6" s="7">
        <v>23.65</v>
      </c>
      <c r="C6" s="6">
        <f t="shared" si="0"/>
        <v>25.583333333333332</v>
      </c>
      <c r="D6" s="6">
        <f t="shared" ref="D6:D69" si="4">C5</f>
        <v>26.39</v>
      </c>
      <c r="E6" s="6">
        <f t="shared" si="1"/>
        <v>-2.740000000000002</v>
      </c>
      <c r="F6" s="6">
        <f t="shared" si="2"/>
        <v>7.5076000000000107</v>
      </c>
      <c r="G6" s="6">
        <f t="shared" si="3"/>
        <v>0.11585623678646943</v>
      </c>
      <c r="I6" t="s">
        <v>8</v>
      </c>
      <c r="J6">
        <f>SQRT(J5)</f>
        <v>4.7707563019936989</v>
      </c>
    </row>
    <row r="7" spans="1:10" x14ac:dyDescent="0.25">
      <c r="A7" s="5">
        <v>1818</v>
      </c>
      <c r="B7" s="7">
        <v>23.88</v>
      </c>
      <c r="C7" s="6">
        <f t="shared" si="0"/>
        <v>26.256666666666664</v>
      </c>
      <c r="D7" s="6">
        <f t="shared" si="4"/>
        <v>25.583333333333332</v>
      </c>
      <c r="E7" s="6">
        <f t="shared" si="1"/>
        <v>-1.7033333333333331</v>
      </c>
      <c r="F7" s="6">
        <f t="shared" si="2"/>
        <v>2.9013444444444438</v>
      </c>
      <c r="G7" s="6">
        <f t="shared" si="3"/>
        <v>7.1328866554997206E-2</v>
      </c>
      <c r="I7" t="s">
        <v>10</v>
      </c>
      <c r="J7">
        <f>AVERAGE(G4:G1011)</f>
        <v>0.15264348904698441</v>
      </c>
    </row>
    <row r="8" spans="1:10" x14ac:dyDescent="0.25">
      <c r="A8" s="5">
        <v>1819</v>
      </c>
      <c r="B8" s="7">
        <v>26.41</v>
      </c>
      <c r="C8" s="6">
        <f t="shared" si="0"/>
        <v>24.646666666666665</v>
      </c>
      <c r="D8" s="6">
        <f t="shared" si="4"/>
        <v>26.256666666666664</v>
      </c>
      <c r="E8" s="6">
        <f t="shared" si="1"/>
        <v>0.15333333333333599</v>
      </c>
      <c r="F8" s="6">
        <f t="shared" si="2"/>
        <v>2.3511111111111923E-2</v>
      </c>
      <c r="G8" s="6">
        <f t="shared" si="3"/>
        <v>5.8058816105011736E-3</v>
      </c>
    </row>
    <row r="9" spans="1:10" x14ac:dyDescent="0.25">
      <c r="A9" s="5">
        <v>1820</v>
      </c>
      <c r="B9" s="7">
        <v>22.67</v>
      </c>
      <c r="C9" s="6">
        <f t="shared" si="0"/>
        <v>24.320000000000004</v>
      </c>
      <c r="D9" s="6">
        <f t="shared" si="4"/>
        <v>24.646666666666665</v>
      </c>
      <c r="E9" s="6">
        <f t="shared" si="1"/>
        <v>-1.976666666666663</v>
      </c>
      <c r="F9" s="6">
        <f t="shared" si="2"/>
        <v>3.9072111111110965</v>
      </c>
      <c r="G9" s="6">
        <f t="shared" si="3"/>
        <v>8.71930598441404E-2</v>
      </c>
    </row>
    <row r="10" spans="1:10" x14ac:dyDescent="0.25">
      <c r="A10" s="5">
        <v>1821</v>
      </c>
      <c r="B10" s="7">
        <v>31.69</v>
      </c>
      <c r="C10" s="6">
        <f t="shared" si="0"/>
        <v>26.923333333333332</v>
      </c>
      <c r="D10" s="6">
        <f t="shared" si="4"/>
        <v>24.320000000000004</v>
      </c>
      <c r="E10" s="6">
        <f t="shared" si="1"/>
        <v>7.3699999999999974</v>
      </c>
      <c r="F10" s="6">
        <f t="shared" si="2"/>
        <v>54.316899999999961</v>
      </c>
      <c r="G10" s="6">
        <f t="shared" si="3"/>
        <v>0.23256547806879133</v>
      </c>
    </row>
    <row r="11" spans="1:10" x14ac:dyDescent="0.25">
      <c r="A11" s="5">
        <v>1822</v>
      </c>
      <c r="B11" s="7">
        <v>23.86</v>
      </c>
      <c r="C11" s="6">
        <f t="shared" si="0"/>
        <v>26.073333333333334</v>
      </c>
      <c r="D11" s="6">
        <f t="shared" si="4"/>
        <v>26.923333333333332</v>
      </c>
      <c r="E11" s="6">
        <f t="shared" si="1"/>
        <v>-3.0633333333333326</v>
      </c>
      <c r="F11" s="6">
        <f t="shared" si="2"/>
        <v>9.3840111111111071</v>
      </c>
      <c r="G11" s="6">
        <f t="shared" si="3"/>
        <v>0.12838781782620842</v>
      </c>
    </row>
    <row r="12" spans="1:10" x14ac:dyDescent="0.25">
      <c r="A12" s="5">
        <v>1823</v>
      </c>
      <c r="B12" s="7">
        <v>24.11</v>
      </c>
      <c r="C12" s="6">
        <f t="shared" si="0"/>
        <v>26.553333333333331</v>
      </c>
      <c r="D12" s="6">
        <f t="shared" si="4"/>
        <v>26.073333333333334</v>
      </c>
      <c r="E12" s="6">
        <f t="shared" si="1"/>
        <v>-1.9633333333333347</v>
      </c>
      <c r="F12" s="6">
        <f t="shared" si="2"/>
        <v>3.8546777777777832</v>
      </c>
      <c r="G12" s="6">
        <f t="shared" si="3"/>
        <v>8.1432324070233708E-2</v>
      </c>
    </row>
    <row r="13" spans="1:10" x14ac:dyDescent="0.25">
      <c r="A13" s="5">
        <v>1824</v>
      </c>
      <c r="B13" s="7">
        <v>32.43</v>
      </c>
      <c r="C13" s="6">
        <f t="shared" si="0"/>
        <v>26.8</v>
      </c>
      <c r="D13" s="6">
        <f t="shared" si="4"/>
        <v>26.553333333333331</v>
      </c>
      <c r="E13" s="6">
        <f t="shared" si="1"/>
        <v>5.8766666666666687</v>
      </c>
      <c r="F13" s="6">
        <f t="shared" si="2"/>
        <v>34.535211111111138</v>
      </c>
      <c r="G13" s="6">
        <f t="shared" si="3"/>
        <v>0.18121081303319977</v>
      </c>
    </row>
    <row r="14" spans="1:10" x14ac:dyDescent="0.25">
      <c r="A14" s="5">
        <v>1825</v>
      </c>
      <c r="B14" s="7">
        <v>23.26</v>
      </c>
      <c r="C14" s="6">
        <f t="shared" si="0"/>
        <v>26.599999999999998</v>
      </c>
      <c r="D14" s="6">
        <f t="shared" si="4"/>
        <v>26.8</v>
      </c>
      <c r="E14" s="6">
        <f t="shared" si="1"/>
        <v>-3.5399999999999991</v>
      </c>
      <c r="F14" s="6">
        <f t="shared" si="2"/>
        <v>12.531599999999994</v>
      </c>
      <c r="G14" s="6">
        <f t="shared" si="3"/>
        <v>0.15219260533104037</v>
      </c>
    </row>
    <row r="15" spans="1:10" x14ac:dyDescent="0.25">
      <c r="A15" s="5">
        <v>1826</v>
      </c>
      <c r="B15" s="7">
        <v>22.57</v>
      </c>
      <c r="C15" s="6">
        <f t="shared" si="0"/>
        <v>26.086666666666662</v>
      </c>
      <c r="D15" s="6">
        <f t="shared" si="4"/>
        <v>26.599999999999998</v>
      </c>
      <c r="E15" s="6">
        <f t="shared" si="1"/>
        <v>-4.0299999999999976</v>
      </c>
      <c r="F15" s="6">
        <f t="shared" si="2"/>
        <v>16.240899999999982</v>
      </c>
      <c r="G15" s="6">
        <f t="shared" si="3"/>
        <v>0.17855560478511287</v>
      </c>
    </row>
    <row r="16" spans="1:10" x14ac:dyDescent="0.25">
      <c r="A16" s="5">
        <v>1827</v>
      </c>
      <c r="B16" s="7">
        <v>23</v>
      </c>
      <c r="C16" s="6">
        <f t="shared" si="0"/>
        <v>22.943333333333332</v>
      </c>
      <c r="D16" s="6">
        <f t="shared" si="4"/>
        <v>26.086666666666662</v>
      </c>
      <c r="E16" s="6">
        <f t="shared" si="1"/>
        <v>-3.0866666666666625</v>
      </c>
      <c r="F16" s="6">
        <f t="shared" si="2"/>
        <v>9.5275111111110853</v>
      </c>
      <c r="G16" s="6">
        <f t="shared" si="3"/>
        <v>0.13420289855072445</v>
      </c>
    </row>
    <row r="17" spans="1:7" x14ac:dyDescent="0.25">
      <c r="A17" s="5">
        <v>1828</v>
      </c>
      <c r="B17" s="7">
        <v>27.88</v>
      </c>
      <c r="C17" s="6">
        <f t="shared" si="0"/>
        <v>24.483333333333334</v>
      </c>
      <c r="D17" s="6">
        <f t="shared" si="4"/>
        <v>22.943333333333332</v>
      </c>
      <c r="E17" s="6">
        <f t="shared" si="1"/>
        <v>4.9366666666666674</v>
      </c>
      <c r="F17" s="6">
        <f t="shared" si="2"/>
        <v>24.370677777777786</v>
      </c>
      <c r="G17" s="6">
        <f t="shared" si="3"/>
        <v>0.17706838833094216</v>
      </c>
    </row>
    <row r="18" spans="1:7" x14ac:dyDescent="0.25">
      <c r="A18" s="5">
        <v>1829</v>
      </c>
      <c r="B18" s="7">
        <v>25.32</v>
      </c>
      <c r="C18" s="6">
        <f t="shared" si="0"/>
        <v>25.399999999999995</v>
      </c>
      <c r="D18" s="6">
        <f t="shared" si="4"/>
        <v>24.483333333333334</v>
      </c>
      <c r="E18" s="6">
        <f t="shared" si="1"/>
        <v>0.836666666666666</v>
      </c>
      <c r="F18" s="6">
        <f t="shared" si="2"/>
        <v>0.70001111111111003</v>
      </c>
      <c r="G18" s="6">
        <f t="shared" si="3"/>
        <v>3.3043707214323301E-2</v>
      </c>
    </row>
    <row r="19" spans="1:7" x14ac:dyDescent="0.25">
      <c r="A19" s="5">
        <v>1830</v>
      </c>
      <c r="B19" s="7">
        <v>25.08</v>
      </c>
      <c r="C19" s="6">
        <f t="shared" si="0"/>
        <v>26.093333333333334</v>
      </c>
      <c r="D19" s="6">
        <f t="shared" si="4"/>
        <v>25.399999999999995</v>
      </c>
      <c r="E19" s="6">
        <f t="shared" si="1"/>
        <v>-0.31999999999999673</v>
      </c>
      <c r="F19" s="6">
        <f t="shared" si="2"/>
        <v>0.10239999999999791</v>
      </c>
      <c r="G19" s="6">
        <f t="shared" si="3"/>
        <v>1.2759170653907366E-2</v>
      </c>
    </row>
    <row r="20" spans="1:7" x14ac:dyDescent="0.25">
      <c r="A20" s="5">
        <v>1831</v>
      </c>
      <c r="B20" s="7">
        <v>27.76</v>
      </c>
      <c r="C20" s="6">
        <f t="shared" si="0"/>
        <v>26.053333333333331</v>
      </c>
      <c r="D20" s="6">
        <f t="shared" si="4"/>
        <v>26.093333333333334</v>
      </c>
      <c r="E20" s="6">
        <f t="shared" si="1"/>
        <v>1.6666666666666679</v>
      </c>
      <c r="F20" s="6">
        <f t="shared" si="2"/>
        <v>2.7777777777777817</v>
      </c>
      <c r="G20" s="6">
        <f t="shared" si="3"/>
        <v>6.0038424591738755E-2</v>
      </c>
    </row>
    <row r="21" spans="1:7" x14ac:dyDescent="0.25">
      <c r="A21" s="5">
        <v>1832</v>
      </c>
      <c r="B21" s="7">
        <v>19.82</v>
      </c>
      <c r="C21" s="6">
        <f t="shared" si="0"/>
        <v>24.22</v>
      </c>
      <c r="D21" s="6">
        <f t="shared" si="4"/>
        <v>26.053333333333331</v>
      </c>
      <c r="E21" s="6">
        <f t="shared" si="1"/>
        <v>-6.2333333333333307</v>
      </c>
      <c r="F21" s="6">
        <f t="shared" si="2"/>
        <v>38.854444444444411</v>
      </c>
      <c r="G21" s="6">
        <f t="shared" si="3"/>
        <v>0.3144971409350823</v>
      </c>
    </row>
    <row r="22" spans="1:7" x14ac:dyDescent="0.25">
      <c r="A22" s="5">
        <v>1833</v>
      </c>
      <c r="B22" s="7">
        <v>24.78</v>
      </c>
      <c r="C22" s="6">
        <f t="shared" si="0"/>
        <v>24.12</v>
      </c>
      <c r="D22" s="6">
        <f t="shared" si="4"/>
        <v>24.22</v>
      </c>
      <c r="E22" s="6">
        <f t="shared" si="1"/>
        <v>0.56000000000000227</v>
      </c>
      <c r="F22" s="6">
        <f t="shared" si="2"/>
        <v>0.31360000000000254</v>
      </c>
      <c r="G22" s="6">
        <f t="shared" si="3"/>
        <v>2.2598870056497265E-2</v>
      </c>
    </row>
    <row r="23" spans="1:7" x14ac:dyDescent="0.25">
      <c r="A23" s="5">
        <v>1834</v>
      </c>
      <c r="B23" s="7">
        <v>20.12</v>
      </c>
      <c r="C23" s="6">
        <f t="shared" si="0"/>
        <v>21.573333333333334</v>
      </c>
      <c r="D23" s="6">
        <f t="shared" si="4"/>
        <v>24.12</v>
      </c>
      <c r="E23" s="6">
        <f t="shared" si="1"/>
        <v>-4</v>
      </c>
      <c r="F23" s="6">
        <f t="shared" si="2"/>
        <v>16</v>
      </c>
      <c r="G23" s="6">
        <f t="shared" si="3"/>
        <v>0.19880715705765406</v>
      </c>
    </row>
    <row r="24" spans="1:7" x14ac:dyDescent="0.25">
      <c r="A24" s="5">
        <v>1835</v>
      </c>
      <c r="B24" s="7">
        <v>24.34</v>
      </c>
      <c r="C24" s="6">
        <f t="shared" si="0"/>
        <v>23.080000000000002</v>
      </c>
      <c r="D24" s="6">
        <f t="shared" si="4"/>
        <v>21.573333333333334</v>
      </c>
      <c r="E24" s="6">
        <f t="shared" si="1"/>
        <v>2.7666666666666657</v>
      </c>
      <c r="F24" s="6">
        <f t="shared" si="2"/>
        <v>7.6544444444444393</v>
      </c>
      <c r="G24" s="6">
        <f t="shared" si="3"/>
        <v>0.11366748835935356</v>
      </c>
    </row>
    <row r="25" spans="1:7" x14ac:dyDescent="0.25">
      <c r="A25" s="5">
        <v>1836</v>
      </c>
      <c r="B25" s="7">
        <v>27.42</v>
      </c>
      <c r="C25" s="6">
        <f t="shared" si="0"/>
        <v>23.959999999999997</v>
      </c>
      <c r="D25" s="6">
        <f t="shared" si="4"/>
        <v>23.080000000000002</v>
      </c>
      <c r="E25" s="6">
        <f t="shared" si="1"/>
        <v>4.34</v>
      </c>
      <c r="F25" s="6">
        <f t="shared" si="2"/>
        <v>18.835599999999999</v>
      </c>
      <c r="G25" s="6">
        <f t="shared" si="3"/>
        <v>0.15827862873814733</v>
      </c>
    </row>
    <row r="26" spans="1:7" x14ac:dyDescent="0.25">
      <c r="A26" s="5">
        <v>1837</v>
      </c>
      <c r="B26" s="7">
        <v>19.440000000000001</v>
      </c>
      <c r="C26" s="6">
        <f t="shared" si="0"/>
        <v>23.733333333333334</v>
      </c>
      <c r="D26" s="6">
        <f t="shared" si="4"/>
        <v>23.959999999999997</v>
      </c>
      <c r="E26" s="6">
        <f t="shared" si="1"/>
        <v>-4.519999999999996</v>
      </c>
      <c r="F26" s="6">
        <f t="shared" si="2"/>
        <v>20.430399999999963</v>
      </c>
      <c r="G26" s="6">
        <f t="shared" si="3"/>
        <v>0.2325102880658434</v>
      </c>
    </row>
    <row r="27" spans="1:7" x14ac:dyDescent="0.25">
      <c r="A27" s="5">
        <v>1838</v>
      </c>
      <c r="B27" s="7">
        <v>21.63</v>
      </c>
      <c r="C27" s="6">
        <f t="shared" si="0"/>
        <v>22.83</v>
      </c>
      <c r="D27" s="6">
        <f t="shared" si="4"/>
        <v>23.733333333333334</v>
      </c>
      <c r="E27" s="6">
        <f t="shared" si="1"/>
        <v>-2.1033333333333353</v>
      </c>
      <c r="F27" s="6">
        <f t="shared" si="2"/>
        <v>4.4240111111111196</v>
      </c>
      <c r="G27" s="6">
        <f t="shared" si="3"/>
        <v>9.7241485591000251E-2</v>
      </c>
    </row>
    <row r="28" spans="1:7" x14ac:dyDescent="0.25">
      <c r="A28" s="5">
        <v>1839</v>
      </c>
      <c r="B28" s="7">
        <v>27.49</v>
      </c>
      <c r="C28" s="6">
        <f t="shared" si="0"/>
        <v>22.853333333333335</v>
      </c>
      <c r="D28" s="6">
        <f t="shared" si="4"/>
        <v>22.83</v>
      </c>
      <c r="E28" s="6">
        <f t="shared" si="1"/>
        <v>4.66</v>
      </c>
      <c r="F28" s="6">
        <f t="shared" si="2"/>
        <v>21.715600000000002</v>
      </c>
      <c r="G28" s="6">
        <f t="shared" si="3"/>
        <v>0.16951618770461988</v>
      </c>
    </row>
    <row r="29" spans="1:7" x14ac:dyDescent="0.25">
      <c r="A29" s="5">
        <v>1840</v>
      </c>
      <c r="B29" s="7">
        <v>19.43</v>
      </c>
      <c r="C29" s="6">
        <f t="shared" si="0"/>
        <v>22.849999999999998</v>
      </c>
      <c r="D29" s="6">
        <f t="shared" si="4"/>
        <v>22.853333333333335</v>
      </c>
      <c r="E29" s="6">
        <f t="shared" si="1"/>
        <v>-3.4233333333333356</v>
      </c>
      <c r="F29" s="6">
        <f t="shared" si="2"/>
        <v>11.719211111111127</v>
      </c>
      <c r="G29" s="6">
        <f t="shared" si="3"/>
        <v>0.17618802539029005</v>
      </c>
    </row>
    <row r="30" spans="1:7" x14ac:dyDescent="0.25">
      <c r="A30" s="5">
        <v>1841</v>
      </c>
      <c r="B30" s="7">
        <v>31.13</v>
      </c>
      <c r="C30" s="6">
        <f t="shared" si="0"/>
        <v>26.016666666666666</v>
      </c>
      <c r="D30" s="6">
        <f t="shared" si="4"/>
        <v>22.849999999999998</v>
      </c>
      <c r="E30" s="6">
        <f t="shared" si="1"/>
        <v>8.2800000000000011</v>
      </c>
      <c r="F30" s="6">
        <f t="shared" si="2"/>
        <v>68.55840000000002</v>
      </c>
      <c r="G30" s="6">
        <f t="shared" si="3"/>
        <v>0.26598136845486675</v>
      </c>
    </row>
    <row r="31" spans="1:7" x14ac:dyDescent="0.25">
      <c r="A31" s="5">
        <v>1842</v>
      </c>
      <c r="B31" s="7">
        <v>23.09</v>
      </c>
      <c r="C31" s="6">
        <f t="shared" si="0"/>
        <v>24.55</v>
      </c>
      <c r="D31" s="6">
        <f t="shared" si="4"/>
        <v>26.016666666666666</v>
      </c>
      <c r="E31" s="6">
        <f t="shared" si="1"/>
        <v>-2.9266666666666659</v>
      </c>
      <c r="F31" s="6">
        <f t="shared" si="2"/>
        <v>8.5653777777777726</v>
      </c>
      <c r="G31" s="6">
        <f t="shared" si="3"/>
        <v>0.12675039699725707</v>
      </c>
    </row>
    <row r="32" spans="1:7" x14ac:dyDescent="0.25">
      <c r="A32" s="5">
        <v>1843</v>
      </c>
      <c r="B32" s="7">
        <v>25.85</v>
      </c>
      <c r="C32" s="6">
        <f t="shared" si="0"/>
        <v>26.689999999999998</v>
      </c>
      <c r="D32" s="6">
        <f t="shared" si="4"/>
        <v>24.55</v>
      </c>
      <c r="E32" s="6">
        <f t="shared" si="1"/>
        <v>1.3000000000000007</v>
      </c>
      <c r="F32" s="6">
        <f t="shared" si="2"/>
        <v>1.6900000000000019</v>
      </c>
      <c r="G32" s="6">
        <f t="shared" si="3"/>
        <v>5.0290135396518401E-2</v>
      </c>
    </row>
    <row r="33" spans="1:7" x14ac:dyDescent="0.25">
      <c r="A33" s="5">
        <v>1844</v>
      </c>
      <c r="B33" s="7">
        <v>22.65</v>
      </c>
      <c r="C33" s="6">
        <f t="shared" si="0"/>
        <v>23.863333333333333</v>
      </c>
      <c r="D33" s="6">
        <f t="shared" si="4"/>
        <v>26.689999999999998</v>
      </c>
      <c r="E33" s="6">
        <f t="shared" si="1"/>
        <v>-4.0399999999999991</v>
      </c>
      <c r="F33" s="6">
        <f t="shared" si="2"/>
        <v>16.321599999999993</v>
      </c>
      <c r="G33" s="6">
        <f t="shared" si="3"/>
        <v>0.17836644591611475</v>
      </c>
    </row>
    <row r="34" spans="1:7" x14ac:dyDescent="0.25">
      <c r="A34" s="5">
        <v>1845</v>
      </c>
      <c r="B34" s="7">
        <v>22.75</v>
      </c>
      <c r="C34" s="6">
        <f t="shared" si="0"/>
        <v>23.75</v>
      </c>
      <c r="D34" s="6">
        <f t="shared" si="4"/>
        <v>23.863333333333333</v>
      </c>
      <c r="E34" s="6">
        <f t="shared" si="1"/>
        <v>-1.1133333333333333</v>
      </c>
      <c r="F34" s="6">
        <f t="shared" si="2"/>
        <v>1.239511111111111</v>
      </c>
      <c r="G34" s="6">
        <f t="shared" si="3"/>
        <v>4.8937728937728936E-2</v>
      </c>
    </row>
    <row r="35" spans="1:7" x14ac:dyDescent="0.25">
      <c r="A35" s="5">
        <v>1846</v>
      </c>
      <c r="B35" s="7">
        <v>26.36</v>
      </c>
      <c r="C35" s="6">
        <f t="shared" si="0"/>
        <v>23.919999999999998</v>
      </c>
      <c r="D35" s="6">
        <f t="shared" si="4"/>
        <v>23.75</v>
      </c>
      <c r="E35" s="6">
        <f t="shared" si="1"/>
        <v>2.6099999999999994</v>
      </c>
      <c r="F35" s="6">
        <f t="shared" si="2"/>
        <v>6.8120999999999974</v>
      </c>
      <c r="G35" s="6">
        <f t="shared" si="3"/>
        <v>9.9013657056145662E-2</v>
      </c>
    </row>
    <row r="36" spans="1:7" x14ac:dyDescent="0.25">
      <c r="A36" s="5">
        <v>1847</v>
      </c>
      <c r="B36" s="7">
        <v>17.7</v>
      </c>
      <c r="C36" s="6">
        <f t="shared" si="0"/>
        <v>22.27</v>
      </c>
      <c r="D36" s="6">
        <f t="shared" si="4"/>
        <v>23.919999999999998</v>
      </c>
      <c r="E36" s="6">
        <f t="shared" si="1"/>
        <v>-6.2199999999999989</v>
      </c>
      <c r="F36" s="6">
        <f t="shared" si="2"/>
        <v>38.688399999999987</v>
      </c>
      <c r="G36" s="6">
        <f t="shared" si="3"/>
        <v>0.35141242937853101</v>
      </c>
    </row>
    <row r="37" spans="1:7" x14ac:dyDescent="0.25">
      <c r="A37" s="5">
        <v>1848</v>
      </c>
      <c r="B37" s="7">
        <v>29.81</v>
      </c>
      <c r="C37" s="6">
        <f t="shared" si="0"/>
        <v>24.623333333333335</v>
      </c>
      <c r="D37" s="6">
        <f t="shared" si="4"/>
        <v>22.27</v>
      </c>
      <c r="E37" s="6">
        <f t="shared" si="1"/>
        <v>7.5399999999999991</v>
      </c>
      <c r="F37" s="6">
        <f t="shared" si="2"/>
        <v>56.851599999999991</v>
      </c>
      <c r="G37" s="6">
        <f t="shared" si="3"/>
        <v>0.25293525662529348</v>
      </c>
    </row>
    <row r="38" spans="1:7" x14ac:dyDescent="0.25">
      <c r="A38" s="5">
        <v>1849</v>
      </c>
      <c r="B38" s="7">
        <v>22.93</v>
      </c>
      <c r="C38" s="6">
        <f t="shared" si="0"/>
        <v>23.48</v>
      </c>
      <c r="D38" s="6">
        <f t="shared" si="4"/>
        <v>24.623333333333335</v>
      </c>
      <c r="E38" s="6">
        <f t="shared" si="1"/>
        <v>-1.6933333333333351</v>
      </c>
      <c r="F38" s="6">
        <f t="shared" si="2"/>
        <v>2.8673777777777838</v>
      </c>
      <c r="G38" s="6">
        <f t="shared" si="3"/>
        <v>7.3847943014973189E-2</v>
      </c>
    </row>
    <row r="39" spans="1:7" x14ac:dyDescent="0.25">
      <c r="A39" s="5">
        <v>1850</v>
      </c>
      <c r="B39" s="7">
        <v>19.22</v>
      </c>
      <c r="C39" s="6">
        <f t="shared" si="0"/>
        <v>23.986666666666665</v>
      </c>
      <c r="D39" s="6">
        <f t="shared" si="4"/>
        <v>23.48</v>
      </c>
      <c r="E39" s="6">
        <f t="shared" si="1"/>
        <v>-4.2600000000000016</v>
      </c>
      <c r="F39" s="6">
        <f t="shared" si="2"/>
        <v>18.147600000000015</v>
      </c>
      <c r="G39" s="6">
        <f t="shared" si="3"/>
        <v>0.22164412070759634</v>
      </c>
    </row>
    <row r="40" spans="1:7" x14ac:dyDescent="0.25">
      <c r="A40" s="5">
        <v>1851</v>
      </c>
      <c r="B40" s="7">
        <v>20.63</v>
      </c>
      <c r="C40" s="6">
        <f t="shared" si="0"/>
        <v>20.926666666666666</v>
      </c>
      <c r="D40" s="6">
        <f t="shared" si="4"/>
        <v>23.986666666666665</v>
      </c>
      <c r="E40" s="6">
        <f t="shared" si="1"/>
        <v>-3.3566666666666656</v>
      </c>
      <c r="F40" s="6">
        <f t="shared" si="2"/>
        <v>11.267211111111104</v>
      </c>
      <c r="G40" s="6">
        <f t="shared" si="3"/>
        <v>0.16270803037647436</v>
      </c>
    </row>
    <row r="41" spans="1:7" x14ac:dyDescent="0.25">
      <c r="A41" s="5">
        <v>1852</v>
      </c>
      <c r="B41" s="7">
        <v>35.340000000000003</v>
      </c>
      <c r="C41" s="6">
        <f t="shared" si="0"/>
        <v>25.063333333333333</v>
      </c>
      <c r="D41" s="6">
        <f t="shared" si="4"/>
        <v>20.926666666666666</v>
      </c>
      <c r="E41" s="6">
        <f t="shared" si="1"/>
        <v>14.413333333333338</v>
      </c>
      <c r="F41" s="6">
        <f t="shared" si="2"/>
        <v>207.74417777777791</v>
      </c>
      <c r="G41" s="6">
        <f t="shared" si="3"/>
        <v>0.40784757592907006</v>
      </c>
    </row>
    <row r="42" spans="1:7" x14ac:dyDescent="0.25">
      <c r="A42" s="5">
        <v>1853</v>
      </c>
      <c r="B42" s="7">
        <v>25.89</v>
      </c>
      <c r="C42" s="6">
        <f t="shared" si="0"/>
        <v>27.286666666666665</v>
      </c>
      <c r="D42" s="6">
        <f t="shared" si="4"/>
        <v>25.063333333333333</v>
      </c>
      <c r="E42" s="6">
        <f t="shared" si="1"/>
        <v>0.82666666666666799</v>
      </c>
      <c r="F42" s="6">
        <f t="shared" si="2"/>
        <v>0.68337777777777997</v>
      </c>
      <c r="G42" s="6">
        <f t="shared" si="3"/>
        <v>3.192996008754994E-2</v>
      </c>
    </row>
    <row r="43" spans="1:7" x14ac:dyDescent="0.25">
      <c r="A43" s="5">
        <v>1854</v>
      </c>
      <c r="B43" s="7">
        <v>18.649999999999999</v>
      </c>
      <c r="C43" s="6">
        <f t="shared" si="0"/>
        <v>26.626666666666665</v>
      </c>
      <c r="D43" s="6">
        <f t="shared" si="4"/>
        <v>27.286666666666665</v>
      </c>
      <c r="E43" s="6">
        <f t="shared" si="1"/>
        <v>-8.6366666666666667</v>
      </c>
      <c r="F43" s="6">
        <f t="shared" si="2"/>
        <v>74.592011111111105</v>
      </c>
      <c r="G43" s="6">
        <f t="shared" si="3"/>
        <v>0.46309204647006258</v>
      </c>
    </row>
    <row r="44" spans="1:7" x14ac:dyDescent="0.25">
      <c r="A44" s="5">
        <v>1855</v>
      </c>
      <c r="B44" s="7">
        <v>23.06</v>
      </c>
      <c r="C44" s="6">
        <f t="shared" si="0"/>
        <v>22.533333333333331</v>
      </c>
      <c r="D44" s="6">
        <f t="shared" si="4"/>
        <v>26.626666666666665</v>
      </c>
      <c r="E44" s="6">
        <f t="shared" si="1"/>
        <v>-3.5666666666666664</v>
      </c>
      <c r="F44" s="6">
        <f t="shared" si="2"/>
        <v>12.72111111111111</v>
      </c>
      <c r="G44" s="6">
        <f t="shared" si="3"/>
        <v>0.15466897947383637</v>
      </c>
    </row>
    <row r="45" spans="1:7" x14ac:dyDescent="0.25">
      <c r="A45" s="5">
        <v>1856</v>
      </c>
      <c r="B45" s="7">
        <v>22.21</v>
      </c>
      <c r="C45" s="6">
        <f t="shared" si="0"/>
        <v>21.306666666666665</v>
      </c>
      <c r="D45" s="6">
        <f t="shared" si="4"/>
        <v>22.533333333333331</v>
      </c>
      <c r="E45" s="6">
        <f t="shared" si="1"/>
        <v>-0.32333333333333059</v>
      </c>
      <c r="F45" s="6">
        <f t="shared" si="2"/>
        <v>0.10454444444444266</v>
      </c>
      <c r="G45" s="6">
        <f t="shared" si="3"/>
        <v>1.4558006903796964E-2</v>
      </c>
    </row>
    <row r="46" spans="1:7" x14ac:dyDescent="0.25">
      <c r="A46" s="5">
        <v>1857</v>
      </c>
      <c r="B46" s="7">
        <v>22.18</v>
      </c>
      <c r="C46" s="6">
        <f t="shared" si="0"/>
        <v>22.483333333333331</v>
      </c>
      <c r="D46" s="6">
        <f t="shared" si="4"/>
        <v>21.306666666666665</v>
      </c>
      <c r="E46" s="6">
        <f t="shared" si="1"/>
        <v>0.87333333333333485</v>
      </c>
      <c r="F46" s="6">
        <f t="shared" si="2"/>
        <v>0.76271111111111378</v>
      </c>
      <c r="G46" s="6">
        <f t="shared" si="3"/>
        <v>3.9374812143071904E-2</v>
      </c>
    </row>
    <row r="47" spans="1:7" x14ac:dyDescent="0.25">
      <c r="A47" s="5">
        <v>1858</v>
      </c>
      <c r="B47" s="7">
        <v>18.77</v>
      </c>
      <c r="C47" s="6">
        <f t="shared" si="0"/>
        <v>21.053333333333331</v>
      </c>
      <c r="D47" s="6">
        <f t="shared" si="4"/>
        <v>22.483333333333331</v>
      </c>
      <c r="E47" s="6">
        <f t="shared" si="1"/>
        <v>-3.7133333333333312</v>
      </c>
      <c r="F47" s="6">
        <f t="shared" si="2"/>
        <v>13.788844444444429</v>
      </c>
      <c r="G47" s="6">
        <f t="shared" si="3"/>
        <v>0.19783342212750832</v>
      </c>
    </row>
    <row r="48" spans="1:7" x14ac:dyDescent="0.25">
      <c r="A48" s="5">
        <v>1859</v>
      </c>
      <c r="B48" s="7">
        <v>28.21</v>
      </c>
      <c r="C48" s="6">
        <f t="shared" si="0"/>
        <v>23.053333333333331</v>
      </c>
      <c r="D48" s="6">
        <f t="shared" si="4"/>
        <v>21.053333333333331</v>
      </c>
      <c r="E48" s="6">
        <f t="shared" si="1"/>
        <v>7.1566666666666698</v>
      </c>
      <c r="F48" s="6">
        <f t="shared" si="2"/>
        <v>51.217877777777822</v>
      </c>
      <c r="G48" s="6">
        <f t="shared" si="3"/>
        <v>0.25369254401512475</v>
      </c>
    </row>
    <row r="49" spans="1:7" x14ac:dyDescent="0.25">
      <c r="A49" s="5">
        <v>1860</v>
      </c>
      <c r="B49" s="7">
        <v>32.24</v>
      </c>
      <c r="C49" s="6">
        <f t="shared" si="0"/>
        <v>26.406666666666666</v>
      </c>
      <c r="D49" s="6">
        <f t="shared" si="4"/>
        <v>23.053333333333331</v>
      </c>
      <c r="E49" s="6">
        <f t="shared" si="1"/>
        <v>9.186666666666671</v>
      </c>
      <c r="F49" s="6">
        <f t="shared" si="2"/>
        <v>84.39484444444453</v>
      </c>
      <c r="G49" s="6">
        <f t="shared" si="3"/>
        <v>0.28494623655913992</v>
      </c>
    </row>
    <row r="50" spans="1:7" x14ac:dyDescent="0.25">
      <c r="A50" s="5">
        <v>1861</v>
      </c>
      <c r="B50" s="7">
        <v>22.27</v>
      </c>
      <c r="C50" s="6">
        <f t="shared" si="0"/>
        <v>27.573333333333334</v>
      </c>
      <c r="D50" s="6">
        <f t="shared" si="4"/>
        <v>26.406666666666666</v>
      </c>
      <c r="E50" s="6">
        <f t="shared" si="1"/>
        <v>-4.1366666666666667</v>
      </c>
      <c r="F50" s="6">
        <f t="shared" si="2"/>
        <v>17.112011111111112</v>
      </c>
      <c r="G50" s="6">
        <f t="shared" si="3"/>
        <v>0.18575063613231552</v>
      </c>
    </row>
    <row r="51" spans="1:7" x14ac:dyDescent="0.25">
      <c r="A51" s="5">
        <v>1862</v>
      </c>
      <c r="B51" s="7">
        <v>27.57</v>
      </c>
      <c r="C51" s="6">
        <f t="shared" si="0"/>
        <v>27.360000000000003</v>
      </c>
      <c r="D51" s="6">
        <f t="shared" si="4"/>
        <v>27.573333333333334</v>
      </c>
      <c r="E51" s="6">
        <f t="shared" si="1"/>
        <v>-3.3333333333338544E-3</v>
      </c>
      <c r="F51" s="6">
        <f t="shared" si="2"/>
        <v>1.1111111111114584E-5</v>
      </c>
      <c r="G51" s="6">
        <f t="shared" si="3"/>
        <v>1.2090436464758267E-4</v>
      </c>
    </row>
    <row r="52" spans="1:7" x14ac:dyDescent="0.25">
      <c r="A52" s="5">
        <v>1863</v>
      </c>
      <c r="B52" s="7">
        <v>21.59</v>
      </c>
      <c r="C52" s="6">
        <f t="shared" si="0"/>
        <v>23.810000000000002</v>
      </c>
      <c r="D52" s="6">
        <f t="shared" si="4"/>
        <v>27.360000000000003</v>
      </c>
      <c r="E52" s="6">
        <f t="shared" si="1"/>
        <v>-5.7700000000000031</v>
      </c>
      <c r="F52" s="6">
        <f t="shared" si="2"/>
        <v>33.292900000000039</v>
      </c>
      <c r="G52" s="6">
        <f t="shared" si="3"/>
        <v>0.26725335803612799</v>
      </c>
    </row>
    <row r="53" spans="1:7" x14ac:dyDescent="0.25">
      <c r="A53" s="5">
        <v>1864</v>
      </c>
      <c r="B53" s="7">
        <v>16.93</v>
      </c>
      <c r="C53" s="6">
        <f t="shared" si="0"/>
        <v>22.03</v>
      </c>
      <c r="D53" s="6">
        <f t="shared" si="4"/>
        <v>23.810000000000002</v>
      </c>
      <c r="E53" s="6">
        <f t="shared" si="1"/>
        <v>-6.8800000000000026</v>
      </c>
      <c r="F53" s="6">
        <f t="shared" si="2"/>
        <v>47.334400000000038</v>
      </c>
      <c r="G53" s="6">
        <f t="shared" si="3"/>
        <v>0.40637920850561149</v>
      </c>
    </row>
    <row r="54" spans="1:7" x14ac:dyDescent="0.25">
      <c r="A54" s="5">
        <v>1865</v>
      </c>
      <c r="B54" s="7">
        <v>29.48</v>
      </c>
      <c r="C54" s="6">
        <f t="shared" si="0"/>
        <v>22.666666666666668</v>
      </c>
      <c r="D54" s="6">
        <f t="shared" si="4"/>
        <v>22.03</v>
      </c>
      <c r="E54" s="6">
        <f t="shared" si="1"/>
        <v>7.4499999999999993</v>
      </c>
      <c r="F54" s="6">
        <f t="shared" si="2"/>
        <v>55.502499999999991</v>
      </c>
      <c r="G54" s="6">
        <f t="shared" si="3"/>
        <v>0.25271370420624151</v>
      </c>
    </row>
    <row r="55" spans="1:7" x14ac:dyDescent="0.25">
      <c r="A55" s="5">
        <v>1866</v>
      </c>
      <c r="B55" s="7">
        <v>31.6</v>
      </c>
      <c r="C55" s="6">
        <f t="shared" si="0"/>
        <v>26.00333333333333</v>
      </c>
      <c r="D55" s="6">
        <f t="shared" si="4"/>
        <v>22.666666666666668</v>
      </c>
      <c r="E55" s="6">
        <f t="shared" si="1"/>
        <v>8.9333333333333336</v>
      </c>
      <c r="F55" s="6">
        <f t="shared" si="2"/>
        <v>79.804444444444442</v>
      </c>
      <c r="G55" s="6">
        <f t="shared" si="3"/>
        <v>0.28270042194092826</v>
      </c>
    </row>
    <row r="56" spans="1:7" x14ac:dyDescent="0.25">
      <c r="A56" s="5">
        <v>1867</v>
      </c>
      <c r="B56" s="7">
        <v>26.25</v>
      </c>
      <c r="C56" s="6">
        <f t="shared" si="0"/>
        <v>29.11</v>
      </c>
      <c r="D56" s="6">
        <f t="shared" si="4"/>
        <v>26.00333333333333</v>
      </c>
      <c r="E56" s="6">
        <f t="shared" si="1"/>
        <v>0.2466666666666697</v>
      </c>
      <c r="F56" s="6">
        <f t="shared" si="2"/>
        <v>6.0844444444445943E-2</v>
      </c>
      <c r="G56" s="6">
        <f t="shared" si="3"/>
        <v>9.3968253968255127E-3</v>
      </c>
    </row>
    <row r="57" spans="1:7" x14ac:dyDescent="0.25">
      <c r="A57" s="5">
        <v>1868</v>
      </c>
      <c r="B57" s="7">
        <v>23.4</v>
      </c>
      <c r="C57" s="6">
        <f t="shared" si="0"/>
        <v>27.083333333333332</v>
      </c>
      <c r="D57" s="6">
        <f t="shared" si="4"/>
        <v>29.11</v>
      </c>
      <c r="E57" s="6">
        <f t="shared" si="1"/>
        <v>-5.7100000000000009</v>
      </c>
      <c r="F57" s="6">
        <f t="shared" si="2"/>
        <v>32.60410000000001</v>
      </c>
      <c r="G57" s="6">
        <f t="shared" si="3"/>
        <v>0.24401709401709407</v>
      </c>
    </row>
    <row r="58" spans="1:7" x14ac:dyDescent="0.25">
      <c r="A58" s="5">
        <v>1869</v>
      </c>
      <c r="B58" s="7">
        <v>25.42</v>
      </c>
      <c r="C58" s="6">
        <f t="shared" si="0"/>
        <v>25.02333333333333</v>
      </c>
      <c r="D58" s="6">
        <f t="shared" si="4"/>
        <v>27.083333333333332</v>
      </c>
      <c r="E58" s="6">
        <f t="shared" si="1"/>
        <v>-1.6633333333333304</v>
      </c>
      <c r="F58" s="6">
        <f t="shared" si="2"/>
        <v>2.766677777777768</v>
      </c>
      <c r="G58" s="6">
        <f t="shared" si="3"/>
        <v>6.543404143718845E-2</v>
      </c>
    </row>
    <row r="59" spans="1:7" x14ac:dyDescent="0.25">
      <c r="A59" s="5">
        <v>1870</v>
      </c>
      <c r="B59" s="7">
        <v>21.32</v>
      </c>
      <c r="C59" s="6">
        <f t="shared" si="0"/>
        <v>23.38</v>
      </c>
      <c r="D59" s="6">
        <f t="shared" si="4"/>
        <v>25.02333333333333</v>
      </c>
      <c r="E59" s="6">
        <f t="shared" si="1"/>
        <v>-3.7033333333333296</v>
      </c>
      <c r="F59" s="6">
        <f t="shared" si="2"/>
        <v>13.71467777777775</v>
      </c>
      <c r="G59" s="6">
        <f t="shared" si="3"/>
        <v>0.17370231394621621</v>
      </c>
    </row>
    <row r="60" spans="1:7" x14ac:dyDescent="0.25">
      <c r="A60" s="5">
        <v>1871</v>
      </c>
      <c r="B60" s="7">
        <v>25.02</v>
      </c>
      <c r="C60" s="6">
        <f t="shared" si="0"/>
        <v>23.92</v>
      </c>
      <c r="D60" s="6">
        <f t="shared" si="4"/>
        <v>23.38</v>
      </c>
      <c r="E60" s="6">
        <f t="shared" si="1"/>
        <v>1.6400000000000006</v>
      </c>
      <c r="F60" s="6">
        <f t="shared" si="2"/>
        <v>2.6896000000000018</v>
      </c>
      <c r="G60" s="6">
        <f t="shared" si="3"/>
        <v>6.5547561950439676E-2</v>
      </c>
    </row>
    <row r="61" spans="1:7" x14ac:dyDescent="0.25">
      <c r="A61" s="5">
        <v>1872</v>
      </c>
      <c r="B61" s="7">
        <v>33.86</v>
      </c>
      <c r="C61" s="6">
        <f t="shared" si="0"/>
        <v>26.733333333333334</v>
      </c>
      <c r="D61" s="6">
        <f t="shared" si="4"/>
        <v>23.92</v>
      </c>
      <c r="E61" s="6">
        <f t="shared" si="1"/>
        <v>9.9399999999999977</v>
      </c>
      <c r="F61" s="6">
        <f t="shared" si="2"/>
        <v>98.80359999999996</v>
      </c>
      <c r="G61" s="6">
        <f t="shared" si="3"/>
        <v>0.29356172474896625</v>
      </c>
    </row>
    <row r="62" spans="1:7" x14ac:dyDescent="0.25">
      <c r="A62" s="5">
        <v>1873</v>
      </c>
      <c r="B62" s="7">
        <v>22.67</v>
      </c>
      <c r="C62" s="6">
        <f t="shared" si="0"/>
        <v>27.183333333333334</v>
      </c>
      <c r="D62" s="6">
        <f t="shared" si="4"/>
        <v>26.733333333333334</v>
      </c>
      <c r="E62" s="6">
        <f t="shared" si="1"/>
        <v>-4.0633333333333326</v>
      </c>
      <c r="F62" s="6">
        <f t="shared" si="2"/>
        <v>16.510677777777772</v>
      </c>
      <c r="G62" s="6">
        <f t="shared" si="3"/>
        <v>0.17923834730186733</v>
      </c>
    </row>
    <row r="63" spans="1:7" x14ac:dyDescent="0.25">
      <c r="A63" s="5">
        <v>1874</v>
      </c>
      <c r="B63" s="7">
        <v>18.82</v>
      </c>
      <c r="C63" s="6">
        <f t="shared" si="0"/>
        <v>25.116666666666664</v>
      </c>
      <c r="D63" s="6">
        <f t="shared" si="4"/>
        <v>27.183333333333334</v>
      </c>
      <c r="E63" s="6">
        <f t="shared" si="1"/>
        <v>-8.3633333333333333</v>
      </c>
      <c r="F63" s="6">
        <f t="shared" si="2"/>
        <v>69.945344444444444</v>
      </c>
      <c r="G63" s="6">
        <f t="shared" si="3"/>
        <v>0.44438540559688272</v>
      </c>
    </row>
    <row r="64" spans="1:7" x14ac:dyDescent="0.25">
      <c r="A64" s="5">
        <v>1875</v>
      </c>
      <c r="B64" s="7">
        <v>28.44</v>
      </c>
      <c r="C64" s="6">
        <f t="shared" si="0"/>
        <v>23.310000000000002</v>
      </c>
      <c r="D64" s="6">
        <f t="shared" si="4"/>
        <v>25.116666666666664</v>
      </c>
      <c r="E64" s="6">
        <f t="shared" si="1"/>
        <v>3.3233333333333377</v>
      </c>
      <c r="F64" s="6">
        <f t="shared" si="2"/>
        <v>11.044544444444474</v>
      </c>
      <c r="G64" s="6">
        <f t="shared" si="3"/>
        <v>0.11685419596812016</v>
      </c>
    </row>
    <row r="65" spans="1:7" x14ac:dyDescent="0.25">
      <c r="A65" s="5">
        <v>1876</v>
      </c>
      <c r="B65" s="7">
        <v>26.16</v>
      </c>
      <c r="C65" s="6">
        <f t="shared" si="0"/>
        <v>24.473333333333333</v>
      </c>
      <c r="D65" s="6">
        <f t="shared" si="4"/>
        <v>23.310000000000002</v>
      </c>
      <c r="E65" s="6">
        <f t="shared" si="1"/>
        <v>2.8499999999999979</v>
      </c>
      <c r="F65" s="6">
        <f t="shared" si="2"/>
        <v>8.1224999999999881</v>
      </c>
      <c r="G65" s="6">
        <f t="shared" si="3"/>
        <v>0.10894495412844028</v>
      </c>
    </row>
    <row r="66" spans="1:7" x14ac:dyDescent="0.25">
      <c r="A66" s="5">
        <v>1877</v>
      </c>
      <c r="B66" s="7">
        <v>28.17</v>
      </c>
      <c r="C66" s="6">
        <f t="shared" si="0"/>
        <v>27.590000000000003</v>
      </c>
      <c r="D66" s="6">
        <f t="shared" si="4"/>
        <v>24.473333333333333</v>
      </c>
      <c r="E66" s="6">
        <f t="shared" si="1"/>
        <v>3.696666666666669</v>
      </c>
      <c r="F66" s="6">
        <f t="shared" si="2"/>
        <v>13.665344444444461</v>
      </c>
      <c r="G66" s="6">
        <f t="shared" si="3"/>
        <v>0.13122707371908657</v>
      </c>
    </row>
    <row r="67" spans="1:7" x14ac:dyDescent="0.25">
      <c r="A67" s="5">
        <v>1878</v>
      </c>
      <c r="B67" s="7">
        <v>34.08</v>
      </c>
      <c r="C67" s="6">
        <f t="shared" si="0"/>
        <v>29.47</v>
      </c>
      <c r="D67" s="6">
        <f t="shared" si="4"/>
        <v>27.590000000000003</v>
      </c>
      <c r="E67" s="6">
        <f t="shared" si="1"/>
        <v>6.4899999999999949</v>
      </c>
      <c r="F67" s="6">
        <f t="shared" si="2"/>
        <v>42.120099999999937</v>
      </c>
      <c r="G67" s="6">
        <f t="shared" si="3"/>
        <v>0.19043427230046933</v>
      </c>
    </row>
    <row r="68" spans="1:7" x14ac:dyDescent="0.25">
      <c r="A68" s="5">
        <v>1879</v>
      </c>
      <c r="B68" s="7">
        <v>33.82</v>
      </c>
      <c r="C68" s="6">
        <f t="shared" si="0"/>
        <v>32.023333333333333</v>
      </c>
      <c r="D68" s="6">
        <f t="shared" si="4"/>
        <v>29.47</v>
      </c>
      <c r="E68" s="6">
        <f t="shared" si="1"/>
        <v>4.3500000000000014</v>
      </c>
      <c r="F68" s="6">
        <f t="shared" si="2"/>
        <v>18.922500000000014</v>
      </c>
      <c r="G68" s="6">
        <f t="shared" si="3"/>
        <v>0.12862211709047905</v>
      </c>
    </row>
    <row r="69" spans="1:7" x14ac:dyDescent="0.25">
      <c r="A69" s="5">
        <v>1880</v>
      </c>
      <c r="B69" s="7">
        <v>30.28</v>
      </c>
      <c r="C69" s="6">
        <f t="shared" ref="C69:C101" si="5">AVERAGE(B67:B69)</f>
        <v>32.726666666666667</v>
      </c>
      <c r="D69" s="6">
        <f t="shared" si="4"/>
        <v>32.023333333333333</v>
      </c>
      <c r="E69" s="6">
        <f t="shared" ref="E69:E101" si="6">B69-D69</f>
        <v>-1.7433333333333323</v>
      </c>
      <c r="F69" s="6">
        <f t="shared" ref="F69:F101" si="7">E69^2</f>
        <v>3.0392111111111073</v>
      </c>
      <c r="G69" s="6">
        <f t="shared" ref="G69:G101" si="8">ABS((B69-D69)/B69)*100%</f>
        <v>5.7573756054601459E-2</v>
      </c>
    </row>
    <row r="70" spans="1:7" x14ac:dyDescent="0.25">
      <c r="A70" s="5">
        <v>1881</v>
      </c>
      <c r="B70" s="7">
        <v>27.92</v>
      </c>
      <c r="C70" s="6">
        <f t="shared" si="5"/>
        <v>30.673333333333332</v>
      </c>
      <c r="D70" s="6">
        <f t="shared" ref="D70:D101" si="9">C69</f>
        <v>32.726666666666667</v>
      </c>
      <c r="E70" s="6">
        <f t="shared" si="6"/>
        <v>-4.8066666666666649</v>
      </c>
      <c r="F70" s="6">
        <f t="shared" si="7"/>
        <v>23.104044444444426</v>
      </c>
      <c r="G70" s="6">
        <f t="shared" si="8"/>
        <v>0.17215854823304672</v>
      </c>
    </row>
    <row r="71" spans="1:7" x14ac:dyDescent="0.25">
      <c r="A71" s="5">
        <v>1882</v>
      </c>
      <c r="B71" s="7">
        <v>27.14</v>
      </c>
      <c r="C71" s="6">
        <f t="shared" si="5"/>
        <v>28.446666666666669</v>
      </c>
      <c r="D71" s="6">
        <f t="shared" si="9"/>
        <v>30.673333333333332</v>
      </c>
      <c r="E71" s="6">
        <f t="shared" si="6"/>
        <v>-3.5333333333333314</v>
      </c>
      <c r="F71" s="6">
        <f t="shared" si="7"/>
        <v>12.484444444444431</v>
      </c>
      <c r="G71" s="6">
        <f t="shared" si="8"/>
        <v>0.13018914271677715</v>
      </c>
    </row>
    <row r="72" spans="1:7" x14ac:dyDescent="0.25">
      <c r="A72" s="5">
        <v>1883</v>
      </c>
      <c r="B72" s="7">
        <v>24.4</v>
      </c>
      <c r="C72" s="6">
        <f t="shared" si="5"/>
        <v>26.486666666666668</v>
      </c>
      <c r="D72" s="6">
        <f t="shared" si="9"/>
        <v>28.446666666666669</v>
      </c>
      <c r="E72" s="6">
        <f t="shared" si="6"/>
        <v>-4.0466666666666704</v>
      </c>
      <c r="F72" s="6">
        <f t="shared" si="7"/>
        <v>16.375511111111141</v>
      </c>
      <c r="G72" s="6">
        <f t="shared" si="8"/>
        <v>0.16584699453551929</v>
      </c>
    </row>
    <row r="73" spans="1:7" x14ac:dyDescent="0.25">
      <c r="A73" s="5">
        <v>1884</v>
      </c>
      <c r="B73" s="7">
        <v>20.350000000000001</v>
      </c>
      <c r="C73" s="6">
        <f t="shared" si="5"/>
        <v>23.963333333333335</v>
      </c>
      <c r="D73" s="6">
        <f t="shared" si="9"/>
        <v>26.486666666666668</v>
      </c>
      <c r="E73" s="6">
        <f t="shared" si="6"/>
        <v>-6.1366666666666667</v>
      </c>
      <c r="F73" s="6">
        <f t="shared" si="7"/>
        <v>37.658677777777775</v>
      </c>
      <c r="G73" s="6">
        <f t="shared" si="8"/>
        <v>0.30155610155610152</v>
      </c>
    </row>
    <row r="74" spans="1:7" x14ac:dyDescent="0.25">
      <c r="A74" s="5">
        <v>1885</v>
      </c>
      <c r="B74" s="7">
        <v>26.64</v>
      </c>
      <c r="C74" s="6">
        <f t="shared" si="5"/>
        <v>23.796666666666667</v>
      </c>
      <c r="D74" s="6">
        <f t="shared" si="9"/>
        <v>23.963333333333335</v>
      </c>
      <c r="E74" s="6">
        <f t="shared" si="6"/>
        <v>2.6766666666666659</v>
      </c>
      <c r="F74" s="6">
        <f t="shared" si="7"/>
        <v>7.1645444444444397</v>
      </c>
      <c r="G74" s="6">
        <f t="shared" si="8"/>
        <v>0.10047547547547545</v>
      </c>
    </row>
    <row r="75" spans="1:7" x14ac:dyDescent="0.25">
      <c r="A75" s="5">
        <v>1886</v>
      </c>
      <c r="B75" s="7">
        <v>27.01</v>
      </c>
      <c r="C75" s="6">
        <f t="shared" si="5"/>
        <v>24.666666666666668</v>
      </c>
      <c r="D75" s="6">
        <f t="shared" si="9"/>
        <v>23.796666666666667</v>
      </c>
      <c r="E75" s="6">
        <f t="shared" si="6"/>
        <v>3.2133333333333347</v>
      </c>
      <c r="F75" s="6">
        <f t="shared" si="7"/>
        <v>10.325511111111119</v>
      </c>
      <c r="G75" s="6">
        <f t="shared" si="8"/>
        <v>0.11896828335184503</v>
      </c>
    </row>
    <row r="76" spans="1:7" x14ac:dyDescent="0.25">
      <c r="A76" s="5">
        <v>1887</v>
      </c>
      <c r="B76" s="7">
        <v>19.21</v>
      </c>
      <c r="C76" s="6">
        <f t="shared" si="5"/>
        <v>24.286666666666672</v>
      </c>
      <c r="D76" s="6">
        <f t="shared" si="9"/>
        <v>24.666666666666668</v>
      </c>
      <c r="E76" s="6">
        <f t="shared" si="6"/>
        <v>-5.456666666666667</v>
      </c>
      <c r="F76" s="6">
        <f t="shared" si="7"/>
        <v>29.775211111111116</v>
      </c>
      <c r="G76" s="6">
        <f t="shared" si="8"/>
        <v>0.28405344438660418</v>
      </c>
    </row>
    <row r="77" spans="1:7" x14ac:dyDescent="0.25">
      <c r="A77" s="5">
        <v>1888</v>
      </c>
      <c r="B77" s="7">
        <v>27.74</v>
      </c>
      <c r="C77" s="6">
        <f t="shared" si="5"/>
        <v>24.653333333333332</v>
      </c>
      <c r="D77" s="6">
        <f t="shared" si="9"/>
        <v>24.286666666666672</v>
      </c>
      <c r="E77" s="6">
        <f t="shared" si="6"/>
        <v>3.453333333333326</v>
      </c>
      <c r="F77" s="6">
        <f t="shared" si="7"/>
        <v>11.92551111111106</v>
      </c>
      <c r="G77" s="6">
        <f t="shared" si="8"/>
        <v>0.12448930545541911</v>
      </c>
    </row>
    <row r="78" spans="1:7" x14ac:dyDescent="0.25">
      <c r="A78" s="5">
        <v>1889</v>
      </c>
      <c r="B78" s="7">
        <v>23.85</v>
      </c>
      <c r="C78" s="6">
        <f t="shared" si="5"/>
        <v>23.600000000000005</v>
      </c>
      <c r="D78" s="6">
        <f t="shared" si="9"/>
        <v>24.653333333333332</v>
      </c>
      <c r="E78" s="6">
        <f t="shared" si="6"/>
        <v>-0.80333333333333101</v>
      </c>
      <c r="F78" s="6">
        <f t="shared" si="7"/>
        <v>0.64534444444444072</v>
      </c>
      <c r="G78" s="6">
        <f t="shared" si="8"/>
        <v>3.3682739343116601E-2</v>
      </c>
    </row>
    <row r="79" spans="1:7" x14ac:dyDescent="0.25">
      <c r="A79" s="5">
        <v>1890</v>
      </c>
      <c r="B79" s="7">
        <v>21.23</v>
      </c>
      <c r="C79" s="6">
        <f t="shared" si="5"/>
        <v>24.273333333333337</v>
      </c>
      <c r="D79" s="6">
        <f t="shared" si="9"/>
        <v>23.600000000000005</v>
      </c>
      <c r="E79" s="6">
        <f t="shared" si="6"/>
        <v>-2.3700000000000045</v>
      </c>
      <c r="F79" s="6">
        <f t="shared" si="7"/>
        <v>5.6169000000000215</v>
      </c>
      <c r="G79" s="6">
        <f t="shared" si="8"/>
        <v>0.11163447951012739</v>
      </c>
    </row>
    <row r="80" spans="1:7" x14ac:dyDescent="0.25">
      <c r="A80" s="5">
        <v>1891</v>
      </c>
      <c r="B80" s="7">
        <v>28.15</v>
      </c>
      <c r="C80" s="6">
        <f t="shared" si="5"/>
        <v>24.409999999999997</v>
      </c>
      <c r="D80" s="6">
        <f t="shared" si="9"/>
        <v>24.273333333333337</v>
      </c>
      <c r="E80" s="6">
        <f t="shared" si="6"/>
        <v>3.8766666666666616</v>
      </c>
      <c r="F80" s="6">
        <f t="shared" si="7"/>
        <v>15.028544444444405</v>
      </c>
      <c r="G80" s="6">
        <f t="shared" si="8"/>
        <v>0.13771462403789206</v>
      </c>
    </row>
    <row r="81" spans="1:7" x14ac:dyDescent="0.25">
      <c r="A81" s="5">
        <v>1892</v>
      </c>
      <c r="B81" s="7">
        <v>22.61</v>
      </c>
      <c r="C81" s="6">
        <f t="shared" si="5"/>
        <v>23.996666666666666</v>
      </c>
      <c r="D81" s="6">
        <f t="shared" si="9"/>
        <v>24.409999999999997</v>
      </c>
      <c r="E81" s="6">
        <f t="shared" si="6"/>
        <v>-1.7999999999999972</v>
      </c>
      <c r="F81" s="6">
        <f t="shared" si="7"/>
        <v>3.2399999999999896</v>
      </c>
      <c r="G81" s="6">
        <f t="shared" si="8"/>
        <v>7.9610791685094967E-2</v>
      </c>
    </row>
    <row r="82" spans="1:7" x14ac:dyDescent="0.25">
      <c r="A82" s="5">
        <v>1893</v>
      </c>
      <c r="B82" s="7">
        <v>19.8</v>
      </c>
      <c r="C82" s="6">
        <f t="shared" si="5"/>
        <v>23.52</v>
      </c>
      <c r="D82" s="6">
        <f t="shared" si="9"/>
        <v>23.996666666666666</v>
      </c>
      <c r="E82" s="6">
        <f t="shared" si="6"/>
        <v>-4.1966666666666654</v>
      </c>
      <c r="F82" s="6">
        <f t="shared" si="7"/>
        <v>17.612011111111102</v>
      </c>
      <c r="G82" s="6">
        <f t="shared" si="8"/>
        <v>0.21195286195286189</v>
      </c>
    </row>
    <row r="83" spans="1:7" x14ac:dyDescent="0.25">
      <c r="A83" s="5">
        <v>1894</v>
      </c>
      <c r="B83" s="7">
        <v>27.94</v>
      </c>
      <c r="C83" s="6">
        <f t="shared" si="5"/>
        <v>23.45</v>
      </c>
      <c r="D83" s="6">
        <f t="shared" si="9"/>
        <v>23.52</v>
      </c>
      <c r="E83" s="6">
        <f t="shared" si="6"/>
        <v>4.4200000000000017</v>
      </c>
      <c r="F83" s="6">
        <f t="shared" si="7"/>
        <v>19.536400000000015</v>
      </c>
      <c r="G83" s="6">
        <f t="shared" si="8"/>
        <v>0.15819613457408738</v>
      </c>
    </row>
    <row r="84" spans="1:7" x14ac:dyDescent="0.25">
      <c r="A84" s="5">
        <v>1895</v>
      </c>
      <c r="B84" s="7">
        <v>21.47</v>
      </c>
      <c r="C84" s="6">
        <f t="shared" si="5"/>
        <v>23.070000000000004</v>
      </c>
      <c r="D84" s="6">
        <f t="shared" si="9"/>
        <v>23.45</v>
      </c>
      <c r="E84" s="6">
        <f t="shared" si="6"/>
        <v>-1.9800000000000004</v>
      </c>
      <c r="F84" s="6">
        <f t="shared" si="7"/>
        <v>3.9204000000000017</v>
      </c>
      <c r="G84" s="6">
        <f t="shared" si="8"/>
        <v>9.2221704704238502E-2</v>
      </c>
    </row>
    <row r="85" spans="1:7" x14ac:dyDescent="0.25">
      <c r="A85" s="5">
        <v>1896</v>
      </c>
      <c r="B85" s="7">
        <v>23.52</v>
      </c>
      <c r="C85" s="6">
        <f t="shared" si="5"/>
        <v>24.31</v>
      </c>
      <c r="D85" s="6">
        <f t="shared" si="9"/>
        <v>23.070000000000004</v>
      </c>
      <c r="E85" s="6">
        <f t="shared" si="6"/>
        <v>0.44999999999999574</v>
      </c>
      <c r="F85" s="6">
        <f t="shared" si="7"/>
        <v>0.20249999999999616</v>
      </c>
      <c r="G85" s="6">
        <f t="shared" si="8"/>
        <v>1.913265306122431E-2</v>
      </c>
    </row>
    <row r="86" spans="1:7" x14ac:dyDescent="0.25">
      <c r="A86" s="5">
        <v>1897</v>
      </c>
      <c r="B86" s="7">
        <v>22.86</v>
      </c>
      <c r="C86" s="6">
        <f t="shared" si="5"/>
        <v>22.616666666666664</v>
      </c>
      <c r="D86" s="6">
        <f t="shared" si="9"/>
        <v>24.31</v>
      </c>
      <c r="E86" s="6">
        <f t="shared" si="6"/>
        <v>-1.4499999999999993</v>
      </c>
      <c r="F86" s="6">
        <f t="shared" si="7"/>
        <v>2.1024999999999978</v>
      </c>
      <c r="G86" s="6">
        <f t="shared" si="8"/>
        <v>6.3429571303587021E-2</v>
      </c>
    </row>
    <row r="87" spans="1:7" x14ac:dyDescent="0.25">
      <c r="A87" s="5">
        <v>1898</v>
      </c>
      <c r="B87" s="7">
        <v>17.690000000000001</v>
      </c>
      <c r="C87" s="6">
        <f t="shared" si="5"/>
        <v>21.356666666666666</v>
      </c>
      <c r="D87" s="6">
        <f t="shared" si="9"/>
        <v>22.616666666666664</v>
      </c>
      <c r="E87" s="6">
        <f t="shared" si="6"/>
        <v>-4.9266666666666623</v>
      </c>
      <c r="F87" s="6">
        <f t="shared" si="7"/>
        <v>24.272044444444401</v>
      </c>
      <c r="G87" s="6">
        <f t="shared" si="8"/>
        <v>0.27850009421518723</v>
      </c>
    </row>
    <row r="88" spans="1:7" x14ac:dyDescent="0.25">
      <c r="A88" s="5">
        <v>1899</v>
      </c>
      <c r="B88" s="7">
        <v>22.54</v>
      </c>
      <c r="C88" s="6">
        <f t="shared" si="5"/>
        <v>21.029999999999998</v>
      </c>
      <c r="D88" s="6">
        <f t="shared" si="9"/>
        <v>21.356666666666666</v>
      </c>
      <c r="E88" s="6">
        <f t="shared" si="6"/>
        <v>1.1833333333333336</v>
      </c>
      <c r="F88" s="6">
        <f t="shared" si="7"/>
        <v>1.4002777777777784</v>
      </c>
      <c r="G88" s="6">
        <f t="shared" si="8"/>
        <v>5.2499260573794747E-2</v>
      </c>
    </row>
    <row r="89" spans="1:7" x14ac:dyDescent="0.25">
      <c r="A89" s="5">
        <v>1900</v>
      </c>
      <c r="B89" s="7">
        <v>23.28</v>
      </c>
      <c r="C89" s="6">
        <f t="shared" si="5"/>
        <v>21.17</v>
      </c>
      <c r="D89" s="6">
        <f t="shared" si="9"/>
        <v>21.029999999999998</v>
      </c>
      <c r="E89" s="6">
        <f t="shared" si="6"/>
        <v>2.2500000000000036</v>
      </c>
      <c r="F89" s="6">
        <f t="shared" si="7"/>
        <v>5.062500000000016</v>
      </c>
      <c r="G89" s="6">
        <f t="shared" si="8"/>
        <v>9.6649484536082617E-2</v>
      </c>
    </row>
    <row r="90" spans="1:7" x14ac:dyDescent="0.25">
      <c r="A90" s="5">
        <v>1901</v>
      </c>
      <c r="B90" s="7">
        <v>22.17</v>
      </c>
      <c r="C90" s="6">
        <f t="shared" si="5"/>
        <v>22.663333333333338</v>
      </c>
      <c r="D90" s="6">
        <f t="shared" si="9"/>
        <v>21.17</v>
      </c>
      <c r="E90" s="6">
        <f t="shared" si="6"/>
        <v>1</v>
      </c>
      <c r="F90" s="6">
        <f t="shared" si="7"/>
        <v>1</v>
      </c>
      <c r="G90" s="6">
        <f t="shared" si="8"/>
        <v>4.5105999097880017E-2</v>
      </c>
    </row>
    <row r="91" spans="1:7" x14ac:dyDescent="0.25">
      <c r="A91" s="5">
        <v>1902</v>
      </c>
      <c r="B91" s="7">
        <v>20.84</v>
      </c>
      <c r="C91" s="6">
        <f t="shared" si="5"/>
        <v>22.096666666666668</v>
      </c>
      <c r="D91" s="6">
        <f t="shared" si="9"/>
        <v>22.663333333333338</v>
      </c>
      <c r="E91" s="6">
        <f t="shared" si="6"/>
        <v>-1.8233333333333377</v>
      </c>
      <c r="F91" s="6">
        <f t="shared" si="7"/>
        <v>3.3245444444444603</v>
      </c>
      <c r="G91" s="6">
        <f t="shared" si="8"/>
        <v>8.749200255918127E-2</v>
      </c>
    </row>
    <row r="92" spans="1:7" x14ac:dyDescent="0.25">
      <c r="A92" s="5">
        <v>1903</v>
      </c>
      <c r="B92" s="7">
        <v>38.1</v>
      </c>
      <c r="C92" s="6">
        <f t="shared" si="5"/>
        <v>27.036666666666672</v>
      </c>
      <c r="D92" s="6">
        <f t="shared" si="9"/>
        <v>22.096666666666668</v>
      </c>
      <c r="E92" s="6">
        <f t="shared" si="6"/>
        <v>16.003333333333334</v>
      </c>
      <c r="F92" s="6">
        <f t="shared" si="7"/>
        <v>256.1066777777778</v>
      </c>
      <c r="G92" s="6">
        <f t="shared" si="8"/>
        <v>0.4200349956255468</v>
      </c>
    </row>
    <row r="93" spans="1:7" x14ac:dyDescent="0.25">
      <c r="A93" s="5">
        <v>1904</v>
      </c>
      <c r="B93" s="7">
        <v>20.65</v>
      </c>
      <c r="C93" s="6">
        <f t="shared" si="5"/>
        <v>26.53</v>
      </c>
      <c r="D93" s="6">
        <f t="shared" si="9"/>
        <v>27.036666666666672</v>
      </c>
      <c r="E93" s="6">
        <f t="shared" si="6"/>
        <v>-6.3866666666666738</v>
      </c>
      <c r="F93" s="6">
        <f t="shared" si="7"/>
        <v>40.789511111111203</v>
      </c>
      <c r="G93" s="6">
        <f t="shared" si="8"/>
        <v>0.30928167877320456</v>
      </c>
    </row>
    <row r="94" spans="1:7" x14ac:dyDescent="0.25">
      <c r="A94" s="5">
        <v>1905</v>
      </c>
      <c r="B94" s="7">
        <v>22.97</v>
      </c>
      <c r="C94" s="6">
        <f t="shared" si="5"/>
        <v>27.24</v>
      </c>
      <c r="D94" s="6">
        <f t="shared" si="9"/>
        <v>26.53</v>
      </c>
      <c r="E94" s="6">
        <f t="shared" si="6"/>
        <v>-3.5600000000000023</v>
      </c>
      <c r="F94" s="6">
        <f t="shared" si="7"/>
        <v>12.673600000000016</v>
      </c>
      <c r="G94" s="6">
        <f t="shared" si="8"/>
        <v>0.15498476273400097</v>
      </c>
    </row>
    <row r="95" spans="1:7" x14ac:dyDescent="0.25">
      <c r="A95" s="5">
        <v>1906</v>
      </c>
      <c r="B95" s="7">
        <v>24.26</v>
      </c>
      <c r="C95" s="6">
        <f t="shared" si="5"/>
        <v>22.626666666666665</v>
      </c>
      <c r="D95" s="6">
        <f t="shared" si="9"/>
        <v>27.24</v>
      </c>
      <c r="E95" s="6">
        <f t="shared" si="6"/>
        <v>-2.9799999999999969</v>
      </c>
      <c r="F95" s="6">
        <f t="shared" si="7"/>
        <v>8.8803999999999821</v>
      </c>
      <c r="G95" s="6">
        <f t="shared" si="8"/>
        <v>0.1228359439406429</v>
      </c>
    </row>
    <row r="96" spans="1:7" x14ac:dyDescent="0.25">
      <c r="A96" s="5">
        <v>1907</v>
      </c>
      <c r="B96" s="7">
        <v>23.01</v>
      </c>
      <c r="C96" s="6">
        <f t="shared" si="5"/>
        <v>23.413333333333338</v>
      </c>
      <c r="D96" s="6">
        <f t="shared" si="9"/>
        <v>22.626666666666665</v>
      </c>
      <c r="E96" s="6">
        <f t="shared" si="6"/>
        <v>0.38333333333333641</v>
      </c>
      <c r="F96" s="6">
        <f t="shared" si="7"/>
        <v>0.14694444444444679</v>
      </c>
      <c r="G96" s="6">
        <f t="shared" si="8"/>
        <v>1.6659423439084588E-2</v>
      </c>
    </row>
    <row r="97" spans="1:7" x14ac:dyDescent="0.25">
      <c r="A97" s="5">
        <v>1908</v>
      </c>
      <c r="B97" s="7">
        <v>23.67</v>
      </c>
      <c r="C97" s="6">
        <f t="shared" si="5"/>
        <v>23.646666666666665</v>
      </c>
      <c r="D97" s="6">
        <f t="shared" si="9"/>
        <v>23.413333333333338</v>
      </c>
      <c r="E97" s="6">
        <f t="shared" si="6"/>
        <v>0.25666666666666416</v>
      </c>
      <c r="F97" s="6">
        <f t="shared" si="7"/>
        <v>6.5877777777776494E-2</v>
      </c>
      <c r="G97" s="6">
        <f t="shared" si="8"/>
        <v>1.0843543162934691E-2</v>
      </c>
    </row>
    <row r="98" spans="1:7" x14ac:dyDescent="0.25">
      <c r="A98" s="5">
        <v>1909</v>
      </c>
      <c r="B98" s="7">
        <v>26.75</v>
      </c>
      <c r="C98" s="6">
        <f t="shared" si="5"/>
        <v>24.47666666666667</v>
      </c>
      <c r="D98" s="6">
        <f t="shared" si="9"/>
        <v>23.646666666666665</v>
      </c>
      <c r="E98" s="6">
        <f t="shared" si="6"/>
        <v>3.1033333333333353</v>
      </c>
      <c r="F98" s="6">
        <f t="shared" si="7"/>
        <v>9.6306777777777892</v>
      </c>
      <c r="G98" s="6">
        <f t="shared" si="8"/>
        <v>0.11601246105919011</v>
      </c>
    </row>
    <row r="99" spans="1:7" x14ac:dyDescent="0.25">
      <c r="A99" s="5">
        <v>1910</v>
      </c>
      <c r="B99" s="7">
        <v>25.36</v>
      </c>
      <c r="C99" s="6">
        <f t="shared" si="5"/>
        <v>25.26</v>
      </c>
      <c r="D99" s="6">
        <f t="shared" si="9"/>
        <v>24.47666666666667</v>
      </c>
      <c r="E99" s="6">
        <f t="shared" si="6"/>
        <v>0.88333333333332931</v>
      </c>
      <c r="F99" s="6">
        <f t="shared" si="7"/>
        <v>0.78027777777777063</v>
      </c>
      <c r="G99" s="6">
        <f t="shared" si="8"/>
        <v>3.4831756046266926E-2</v>
      </c>
    </row>
    <row r="100" spans="1:7" x14ac:dyDescent="0.25">
      <c r="A100" s="5">
        <v>1911</v>
      </c>
      <c r="B100" s="7">
        <v>24.79</v>
      </c>
      <c r="C100" s="6">
        <f t="shared" si="5"/>
        <v>25.633333333333336</v>
      </c>
      <c r="D100" s="6">
        <f t="shared" si="9"/>
        <v>25.26</v>
      </c>
      <c r="E100" s="6">
        <f t="shared" si="6"/>
        <v>-0.47000000000000242</v>
      </c>
      <c r="F100" s="6">
        <f t="shared" si="7"/>
        <v>0.22090000000000226</v>
      </c>
      <c r="G100" s="6">
        <f t="shared" si="8"/>
        <v>1.8959257765228013E-2</v>
      </c>
    </row>
    <row r="101" spans="1:7" x14ac:dyDescent="0.25">
      <c r="A101" s="5">
        <v>1912</v>
      </c>
      <c r="B101" s="7">
        <v>27.88</v>
      </c>
      <c r="C101" s="6">
        <f t="shared" si="5"/>
        <v>26.01</v>
      </c>
      <c r="D101" s="6">
        <f t="shared" si="9"/>
        <v>25.633333333333336</v>
      </c>
      <c r="E101" s="6">
        <f t="shared" si="6"/>
        <v>2.2466666666666626</v>
      </c>
      <c r="F101" s="6">
        <f t="shared" si="7"/>
        <v>5.0475111111110929</v>
      </c>
      <c r="G101" s="6">
        <f t="shared" si="8"/>
        <v>8.0583452893352323E-2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12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2143.1002875000008</v>
      </c>
    </row>
    <row r="5" spans="1:10" x14ac:dyDescent="0.25">
      <c r="A5" s="5">
        <v>1816</v>
      </c>
      <c r="B5" s="7">
        <v>31.24</v>
      </c>
      <c r="C5" s="6">
        <f>AVERAGE(B2:B5)</f>
        <v>25.682499999999997</v>
      </c>
      <c r="D5" s="6"/>
      <c r="E5" s="6"/>
      <c r="F5" s="6"/>
      <c r="G5" s="6"/>
      <c r="I5" t="s">
        <v>5</v>
      </c>
      <c r="J5">
        <f>AVERAGE(F4:F101)</f>
        <v>22.323961328125009</v>
      </c>
    </row>
    <row r="6" spans="1:10" x14ac:dyDescent="0.25">
      <c r="A6" s="5">
        <v>1817</v>
      </c>
      <c r="B6" s="7">
        <v>23.65</v>
      </c>
      <c r="C6" s="6">
        <f t="shared" ref="C6:C69" si="0">AVERAGE(B3:B6)</f>
        <v>25.704999999999998</v>
      </c>
      <c r="D6" s="6">
        <f t="shared" ref="D6:D69" si="1">C5</f>
        <v>25.682499999999997</v>
      </c>
      <c r="E6" s="6">
        <f t="shared" ref="E5:E68" si="2">B6-D6</f>
        <v>-2.0324999999999989</v>
      </c>
      <c r="F6" s="6">
        <f t="shared" ref="F5:F68" si="3">E6^2</f>
        <v>4.131056249999995</v>
      </c>
      <c r="G6" s="6">
        <f t="shared" ref="G5:G68" si="4">ABS((B6-D6)/B6)*100%</f>
        <v>8.59408033826638E-2</v>
      </c>
      <c r="I6" t="s">
        <v>8</v>
      </c>
      <c r="J6">
        <f>SQRT(J5)</f>
        <v>4.7248239467862723</v>
      </c>
    </row>
    <row r="7" spans="1:10" x14ac:dyDescent="0.25">
      <c r="A7" s="5">
        <v>1818</v>
      </c>
      <c r="B7" s="7">
        <v>23.88</v>
      </c>
      <c r="C7" s="6">
        <f t="shared" si="0"/>
        <v>25.157499999999999</v>
      </c>
      <c r="D7" s="6">
        <f t="shared" si="1"/>
        <v>25.704999999999998</v>
      </c>
      <c r="E7" s="6">
        <f t="shared" si="2"/>
        <v>-1.8249999999999993</v>
      </c>
      <c r="F7" s="6">
        <f t="shared" si="3"/>
        <v>3.3306249999999973</v>
      </c>
      <c r="G7" s="6">
        <f t="shared" si="4"/>
        <v>7.6423785594639845E-2</v>
      </c>
      <c r="I7" t="s">
        <v>10</v>
      </c>
      <c r="J7">
        <f>AVERAGE(G4:G1011)</f>
        <v>0.15166083189754334</v>
      </c>
    </row>
    <row r="8" spans="1:10" x14ac:dyDescent="0.25">
      <c r="A8" s="5">
        <v>1819</v>
      </c>
      <c r="B8" s="7">
        <v>26.41</v>
      </c>
      <c r="C8" s="6">
        <f t="shared" si="0"/>
        <v>26.294999999999998</v>
      </c>
      <c r="D8" s="6">
        <f t="shared" si="1"/>
        <v>25.157499999999999</v>
      </c>
      <c r="E8" s="6">
        <f t="shared" si="2"/>
        <v>1.2525000000000013</v>
      </c>
      <c r="F8" s="6">
        <f t="shared" si="3"/>
        <v>1.5687562500000032</v>
      </c>
      <c r="G8" s="6">
        <f t="shared" si="4"/>
        <v>4.7425217720560443E-2</v>
      </c>
    </row>
    <row r="9" spans="1:10" x14ac:dyDescent="0.25">
      <c r="A9" s="5">
        <v>1820</v>
      </c>
      <c r="B9" s="7">
        <v>22.67</v>
      </c>
      <c r="C9" s="6">
        <f t="shared" si="0"/>
        <v>24.1525</v>
      </c>
      <c r="D9" s="6">
        <f t="shared" si="1"/>
        <v>26.294999999999998</v>
      </c>
      <c r="E9" s="6">
        <f t="shared" si="2"/>
        <v>-3.6249999999999964</v>
      </c>
      <c r="F9" s="6">
        <f t="shared" si="3"/>
        <v>13.140624999999975</v>
      </c>
      <c r="G9" s="6">
        <f t="shared" si="4"/>
        <v>0.15990295544772812</v>
      </c>
    </row>
    <row r="10" spans="1:10" x14ac:dyDescent="0.25">
      <c r="A10" s="5">
        <v>1821</v>
      </c>
      <c r="B10" s="7">
        <v>31.69</v>
      </c>
      <c r="C10" s="6">
        <f t="shared" si="0"/>
        <v>26.162500000000001</v>
      </c>
      <c r="D10" s="6">
        <f t="shared" si="1"/>
        <v>24.1525</v>
      </c>
      <c r="E10" s="6">
        <f t="shared" si="2"/>
        <v>7.5375000000000014</v>
      </c>
      <c r="F10" s="6">
        <f t="shared" si="3"/>
        <v>56.813906250000024</v>
      </c>
      <c r="G10" s="6">
        <f t="shared" si="4"/>
        <v>0.23785105711580945</v>
      </c>
    </row>
    <row r="11" spans="1:10" x14ac:dyDescent="0.25">
      <c r="A11" s="5">
        <v>1822</v>
      </c>
      <c r="B11" s="7">
        <v>23.86</v>
      </c>
      <c r="C11" s="6">
        <f t="shared" si="0"/>
        <v>26.157499999999999</v>
      </c>
      <c r="D11" s="6">
        <f t="shared" si="1"/>
        <v>26.162500000000001</v>
      </c>
      <c r="E11" s="6">
        <f t="shared" si="2"/>
        <v>-2.302500000000002</v>
      </c>
      <c r="F11" s="6">
        <f t="shared" si="3"/>
        <v>5.301506250000009</v>
      </c>
      <c r="G11" s="6">
        <f t="shared" si="4"/>
        <v>9.6500419111483743E-2</v>
      </c>
    </row>
    <row r="12" spans="1:10" x14ac:dyDescent="0.25">
      <c r="A12" s="5">
        <v>1823</v>
      </c>
      <c r="B12" s="7">
        <v>24.11</v>
      </c>
      <c r="C12" s="6">
        <f t="shared" si="0"/>
        <v>25.5825</v>
      </c>
      <c r="D12" s="6">
        <f t="shared" si="1"/>
        <v>26.157499999999999</v>
      </c>
      <c r="E12" s="6">
        <f t="shared" si="2"/>
        <v>-2.0474999999999994</v>
      </c>
      <c r="F12" s="6">
        <f t="shared" si="3"/>
        <v>4.192256249999998</v>
      </c>
      <c r="G12" s="6">
        <f t="shared" si="4"/>
        <v>8.4923268353380321E-2</v>
      </c>
    </row>
    <row r="13" spans="1:10" x14ac:dyDescent="0.25">
      <c r="A13" s="5">
        <v>1824</v>
      </c>
      <c r="B13" s="7">
        <v>32.43</v>
      </c>
      <c r="C13" s="6">
        <f t="shared" si="0"/>
        <v>28.022500000000001</v>
      </c>
      <c r="D13" s="6">
        <f t="shared" si="1"/>
        <v>25.5825</v>
      </c>
      <c r="E13" s="6">
        <f t="shared" si="2"/>
        <v>6.8475000000000001</v>
      </c>
      <c r="F13" s="6">
        <f t="shared" si="3"/>
        <v>46.888256250000005</v>
      </c>
      <c r="G13" s="6">
        <f t="shared" si="4"/>
        <v>0.21114708603145235</v>
      </c>
    </row>
    <row r="14" spans="1:10" x14ac:dyDescent="0.25">
      <c r="A14" s="5">
        <v>1825</v>
      </c>
      <c r="B14" s="7">
        <v>23.26</v>
      </c>
      <c r="C14" s="6">
        <f t="shared" si="0"/>
        <v>25.915000000000003</v>
      </c>
      <c r="D14" s="6">
        <f t="shared" si="1"/>
        <v>28.022500000000001</v>
      </c>
      <c r="E14" s="6">
        <f t="shared" si="2"/>
        <v>-4.7624999999999993</v>
      </c>
      <c r="F14" s="6">
        <f t="shared" si="3"/>
        <v>22.681406249999995</v>
      </c>
      <c r="G14" s="6">
        <f t="shared" si="4"/>
        <v>0.20475064488392086</v>
      </c>
    </row>
    <row r="15" spans="1:10" x14ac:dyDescent="0.25">
      <c r="A15" s="5">
        <v>1826</v>
      </c>
      <c r="B15" s="7">
        <v>22.57</v>
      </c>
      <c r="C15" s="6">
        <f t="shared" si="0"/>
        <v>25.592500000000001</v>
      </c>
      <c r="D15" s="6">
        <f t="shared" si="1"/>
        <v>25.915000000000003</v>
      </c>
      <c r="E15" s="6">
        <f t="shared" si="2"/>
        <v>-3.3450000000000024</v>
      </c>
      <c r="F15" s="6">
        <f t="shared" si="3"/>
        <v>11.189025000000017</v>
      </c>
      <c r="G15" s="6">
        <f t="shared" si="4"/>
        <v>0.14820558263181224</v>
      </c>
    </row>
    <row r="16" spans="1:10" x14ac:dyDescent="0.25">
      <c r="A16" s="5">
        <v>1827</v>
      </c>
      <c r="B16" s="7">
        <v>23</v>
      </c>
      <c r="C16" s="6">
        <f t="shared" si="0"/>
        <v>25.314999999999998</v>
      </c>
      <c r="D16" s="6">
        <f t="shared" si="1"/>
        <v>25.592500000000001</v>
      </c>
      <c r="E16" s="6">
        <f t="shared" si="2"/>
        <v>-2.5925000000000011</v>
      </c>
      <c r="F16" s="6">
        <f t="shared" si="3"/>
        <v>6.7210562500000055</v>
      </c>
      <c r="G16" s="6">
        <f t="shared" si="4"/>
        <v>0.11271739130434788</v>
      </c>
    </row>
    <row r="17" spans="1:7" x14ac:dyDescent="0.25">
      <c r="A17" s="5">
        <v>1828</v>
      </c>
      <c r="B17" s="7">
        <v>27.88</v>
      </c>
      <c r="C17" s="6">
        <f t="shared" si="0"/>
        <v>24.177499999999998</v>
      </c>
      <c r="D17" s="6">
        <f t="shared" si="1"/>
        <v>25.314999999999998</v>
      </c>
      <c r="E17" s="6">
        <f t="shared" si="2"/>
        <v>2.5650000000000013</v>
      </c>
      <c r="F17" s="6">
        <f t="shared" si="3"/>
        <v>6.5792250000000063</v>
      </c>
      <c r="G17" s="6">
        <f t="shared" si="4"/>
        <v>9.2001434720229605E-2</v>
      </c>
    </row>
    <row r="18" spans="1:7" x14ac:dyDescent="0.25">
      <c r="A18" s="5">
        <v>1829</v>
      </c>
      <c r="B18" s="7">
        <v>25.32</v>
      </c>
      <c r="C18" s="6">
        <f t="shared" si="0"/>
        <v>24.692500000000003</v>
      </c>
      <c r="D18" s="6">
        <f t="shared" si="1"/>
        <v>24.177499999999998</v>
      </c>
      <c r="E18" s="6">
        <f t="shared" si="2"/>
        <v>1.1425000000000018</v>
      </c>
      <c r="F18" s="6">
        <f t="shared" si="3"/>
        <v>1.3053062500000043</v>
      </c>
      <c r="G18" s="6">
        <f t="shared" si="4"/>
        <v>4.5122432859399757E-2</v>
      </c>
    </row>
    <row r="19" spans="1:7" x14ac:dyDescent="0.25">
      <c r="A19" s="5">
        <v>1830</v>
      </c>
      <c r="B19" s="7">
        <v>25.08</v>
      </c>
      <c r="C19" s="6">
        <f t="shared" si="0"/>
        <v>25.319999999999997</v>
      </c>
      <c r="D19" s="6">
        <f t="shared" si="1"/>
        <v>24.692500000000003</v>
      </c>
      <c r="E19" s="6">
        <f t="shared" si="2"/>
        <v>0.38749999999999574</v>
      </c>
      <c r="F19" s="6">
        <f t="shared" si="3"/>
        <v>0.15015624999999669</v>
      </c>
      <c r="G19" s="6">
        <f t="shared" si="4"/>
        <v>1.5450558213715939E-2</v>
      </c>
    </row>
    <row r="20" spans="1:7" x14ac:dyDescent="0.25">
      <c r="A20" s="5">
        <v>1831</v>
      </c>
      <c r="B20" s="7">
        <v>27.76</v>
      </c>
      <c r="C20" s="6">
        <f t="shared" si="0"/>
        <v>26.51</v>
      </c>
      <c r="D20" s="6">
        <f t="shared" si="1"/>
        <v>25.319999999999997</v>
      </c>
      <c r="E20" s="6">
        <f t="shared" si="2"/>
        <v>2.4400000000000048</v>
      </c>
      <c r="F20" s="6">
        <f t="shared" si="3"/>
        <v>5.9536000000000238</v>
      </c>
      <c r="G20" s="6">
        <f t="shared" si="4"/>
        <v>8.7896253602305643E-2</v>
      </c>
    </row>
    <row r="21" spans="1:7" x14ac:dyDescent="0.25">
      <c r="A21" s="5">
        <v>1832</v>
      </c>
      <c r="B21" s="7">
        <v>19.82</v>
      </c>
      <c r="C21" s="6">
        <f t="shared" si="0"/>
        <v>24.494999999999997</v>
      </c>
      <c r="D21" s="6">
        <f t="shared" si="1"/>
        <v>26.51</v>
      </c>
      <c r="E21" s="6">
        <f t="shared" si="2"/>
        <v>-6.6900000000000013</v>
      </c>
      <c r="F21" s="6">
        <f t="shared" si="3"/>
        <v>44.756100000000018</v>
      </c>
      <c r="G21" s="6">
        <f t="shared" si="4"/>
        <v>0.33753784056508584</v>
      </c>
    </row>
    <row r="22" spans="1:7" x14ac:dyDescent="0.25">
      <c r="A22" s="5">
        <v>1833</v>
      </c>
      <c r="B22" s="7">
        <v>24.78</v>
      </c>
      <c r="C22" s="6">
        <f t="shared" si="0"/>
        <v>24.36</v>
      </c>
      <c r="D22" s="6">
        <f t="shared" si="1"/>
        <v>24.494999999999997</v>
      </c>
      <c r="E22" s="6">
        <f t="shared" si="2"/>
        <v>0.28500000000000369</v>
      </c>
      <c r="F22" s="6">
        <f t="shared" si="3"/>
        <v>8.1225000000002101E-2</v>
      </c>
      <c r="G22" s="6">
        <f t="shared" si="4"/>
        <v>1.1501210653753174E-2</v>
      </c>
    </row>
    <row r="23" spans="1:7" x14ac:dyDescent="0.25">
      <c r="A23" s="5">
        <v>1834</v>
      </c>
      <c r="B23" s="7">
        <v>20.12</v>
      </c>
      <c r="C23" s="6">
        <f t="shared" si="0"/>
        <v>23.12</v>
      </c>
      <c r="D23" s="6">
        <f t="shared" si="1"/>
        <v>24.36</v>
      </c>
      <c r="E23" s="6">
        <f t="shared" si="2"/>
        <v>-4.2399999999999984</v>
      </c>
      <c r="F23" s="6">
        <f t="shared" si="3"/>
        <v>17.977599999999988</v>
      </c>
      <c r="G23" s="6">
        <f t="shared" si="4"/>
        <v>0.21073558648111324</v>
      </c>
    </row>
    <row r="24" spans="1:7" x14ac:dyDescent="0.25">
      <c r="A24" s="5">
        <v>1835</v>
      </c>
      <c r="B24" s="7">
        <v>24.34</v>
      </c>
      <c r="C24" s="6">
        <f t="shared" si="0"/>
        <v>22.265000000000001</v>
      </c>
      <c r="D24" s="6">
        <f t="shared" si="1"/>
        <v>23.12</v>
      </c>
      <c r="E24" s="6">
        <f t="shared" si="2"/>
        <v>1.2199999999999989</v>
      </c>
      <c r="F24" s="6">
        <f t="shared" si="3"/>
        <v>1.4883999999999973</v>
      </c>
      <c r="G24" s="6">
        <f t="shared" si="4"/>
        <v>5.0123253903040219E-2</v>
      </c>
    </row>
    <row r="25" spans="1:7" x14ac:dyDescent="0.25">
      <c r="A25" s="5">
        <v>1836</v>
      </c>
      <c r="B25" s="7">
        <v>27.42</v>
      </c>
      <c r="C25" s="6">
        <f t="shared" si="0"/>
        <v>24.165000000000003</v>
      </c>
      <c r="D25" s="6">
        <f t="shared" si="1"/>
        <v>22.265000000000001</v>
      </c>
      <c r="E25" s="6">
        <f t="shared" si="2"/>
        <v>5.1550000000000011</v>
      </c>
      <c r="F25" s="6">
        <f t="shared" si="3"/>
        <v>26.574025000000013</v>
      </c>
      <c r="G25" s="6">
        <f t="shared" si="4"/>
        <v>0.18800145878920499</v>
      </c>
    </row>
    <row r="26" spans="1:7" x14ac:dyDescent="0.25">
      <c r="A26" s="5">
        <v>1837</v>
      </c>
      <c r="B26" s="7">
        <v>19.440000000000001</v>
      </c>
      <c r="C26" s="6">
        <f t="shared" si="0"/>
        <v>22.83</v>
      </c>
      <c r="D26" s="6">
        <f t="shared" si="1"/>
        <v>24.165000000000003</v>
      </c>
      <c r="E26" s="6">
        <f t="shared" si="2"/>
        <v>-4.7250000000000014</v>
      </c>
      <c r="F26" s="6">
        <f t="shared" si="3"/>
        <v>22.325625000000013</v>
      </c>
      <c r="G26" s="6">
        <f t="shared" si="4"/>
        <v>0.24305555555555561</v>
      </c>
    </row>
    <row r="27" spans="1:7" x14ac:dyDescent="0.25">
      <c r="A27" s="5">
        <v>1838</v>
      </c>
      <c r="B27" s="7">
        <v>21.63</v>
      </c>
      <c r="C27" s="6">
        <f t="shared" si="0"/>
        <v>23.2075</v>
      </c>
      <c r="D27" s="6">
        <f t="shared" si="1"/>
        <v>22.83</v>
      </c>
      <c r="E27" s="6">
        <f t="shared" si="2"/>
        <v>-1.1999999999999993</v>
      </c>
      <c r="F27" s="6">
        <f t="shared" si="3"/>
        <v>1.4399999999999984</v>
      </c>
      <c r="G27" s="6">
        <f t="shared" si="4"/>
        <v>5.5478502080443796E-2</v>
      </c>
    </row>
    <row r="28" spans="1:7" x14ac:dyDescent="0.25">
      <c r="A28" s="5">
        <v>1839</v>
      </c>
      <c r="B28" s="7">
        <v>27.49</v>
      </c>
      <c r="C28" s="6">
        <f t="shared" si="0"/>
        <v>23.994999999999997</v>
      </c>
      <c r="D28" s="6">
        <f t="shared" si="1"/>
        <v>23.2075</v>
      </c>
      <c r="E28" s="6">
        <f t="shared" si="2"/>
        <v>4.2824999999999989</v>
      </c>
      <c r="F28" s="6">
        <f t="shared" si="3"/>
        <v>18.339806249999992</v>
      </c>
      <c r="G28" s="6">
        <f t="shared" si="4"/>
        <v>0.15578392142597305</v>
      </c>
    </row>
    <row r="29" spans="1:7" x14ac:dyDescent="0.25">
      <c r="A29" s="5">
        <v>1840</v>
      </c>
      <c r="B29" s="7">
        <v>19.43</v>
      </c>
      <c r="C29" s="6">
        <f t="shared" si="0"/>
        <v>21.997500000000002</v>
      </c>
      <c r="D29" s="6">
        <f t="shared" si="1"/>
        <v>23.994999999999997</v>
      </c>
      <c r="E29" s="6">
        <f t="shared" si="2"/>
        <v>-4.5649999999999977</v>
      </c>
      <c r="F29" s="6">
        <f t="shared" si="3"/>
        <v>20.839224999999978</v>
      </c>
      <c r="G29" s="6">
        <f t="shared" si="4"/>
        <v>0.23494595985589284</v>
      </c>
    </row>
    <row r="30" spans="1:7" x14ac:dyDescent="0.25">
      <c r="A30" s="5">
        <v>1841</v>
      </c>
      <c r="B30" s="7">
        <v>31.13</v>
      </c>
      <c r="C30" s="6">
        <f t="shared" si="0"/>
        <v>24.919999999999998</v>
      </c>
      <c r="D30" s="6">
        <f t="shared" si="1"/>
        <v>21.997500000000002</v>
      </c>
      <c r="E30" s="6">
        <f t="shared" si="2"/>
        <v>9.1324999999999967</v>
      </c>
      <c r="F30" s="6">
        <f t="shared" si="3"/>
        <v>83.402556249999947</v>
      </c>
      <c r="G30" s="6">
        <f t="shared" si="4"/>
        <v>0.29336652746546732</v>
      </c>
    </row>
    <row r="31" spans="1:7" x14ac:dyDescent="0.25">
      <c r="A31" s="5">
        <v>1842</v>
      </c>
      <c r="B31" s="7">
        <v>23.09</v>
      </c>
      <c r="C31" s="6">
        <f t="shared" si="0"/>
        <v>25.285</v>
      </c>
      <c r="D31" s="6">
        <f t="shared" si="1"/>
        <v>24.919999999999998</v>
      </c>
      <c r="E31" s="6">
        <f t="shared" si="2"/>
        <v>-1.8299999999999983</v>
      </c>
      <c r="F31" s="6">
        <f t="shared" si="3"/>
        <v>3.3488999999999938</v>
      </c>
      <c r="G31" s="6">
        <f t="shared" si="4"/>
        <v>7.9255088783022884E-2</v>
      </c>
    </row>
    <row r="32" spans="1:7" x14ac:dyDescent="0.25">
      <c r="A32" s="5">
        <v>1843</v>
      </c>
      <c r="B32" s="7">
        <v>25.85</v>
      </c>
      <c r="C32" s="6">
        <f t="shared" si="0"/>
        <v>24.875</v>
      </c>
      <c r="D32" s="6">
        <f t="shared" si="1"/>
        <v>25.285</v>
      </c>
      <c r="E32" s="6">
        <f t="shared" si="2"/>
        <v>0.56500000000000128</v>
      </c>
      <c r="F32" s="6">
        <f t="shared" si="3"/>
        <v>0.31922500000000142</v>
      </c>
      <c r="G32" s="6">
        <f t="shared" si="4"/>
        <v>2.1856866537717651E-2</v>
      </c>
    </row>
    <row r="33" spans="1:7" x14ac:dyDescent="0.25">
      <c r="A33" s="5">
        <v>1844</v>
      </c>
      <c r="B33" s="7">
        <v>22.65</v>
      </c>
      <c r="C33" s="6">
        <f t="shared" si="0"/>
        <v>25.68</v>
      </c>
      <c r="D33" s="6">
        <f t="shared" si="1"/>
        <v>24.875</v>
      </c>
      <c r="E33" s="6">
        <f t="shared" si="2"/>
        <v>-2.2250000000000014</v>
      </c>
      <c r="F33" s="6">
        <f t="shared" si="3"/>
        <v>4.9506250000000067</v>
      </c>
      <c r="G33" s="6">
        <f t="shared" si="4"/>
        <v>9.8233995584989034E-2</v>
      </c>
    </row>
    <row r="34" spans="1:7" x14ac:dyDescent="0.25">
      <c r="A34" s="5">
        <v>1845</v>
      </c>
      <c r="B34" s="7">
        <v>22.75</v>
      </c>
      <c r="C34" s="6">
        <f t="shared" si="0"/>
        <v>23.585000000000001</v>
      </c>
      <c r="D34" s="6">
        <f t="shared" si="1"/>
        <v>25.68</v>
      </c>
      <c r="E34" s="6">
        <f t="shared" si="2"/>
        <v>-2.9299999999999997</v>
      </c>
      <c r="F34" s="6">
        <f t="shared" si="3"/>
        <v>8.5848999999999975</v>
      </c>
      <c r="G34" s="6">
        <f t="shared" si="4"/>
        <v>0.12879120879120878</v>
      </c>
    </row>
    <row r="35" spans="1:7" x14ac:dyDescent="0.25">
      <c r="A35" s="5">
        <v>1846</v>
      </c>
      <c r="B35" s="7">
        <v>26.36</v>
      </c>
      <c r="C35" s="6">
        <f t="shared" si="0"/>
        <v>24.4025</v>
      </c>
      <c r="D35" s="6">
        <f t="shared" si="1"/>
        <v>23.585000000000001</v>
      </c>
      <c r="E35" s="6">
        <f t="shared" si="2"/>
        <v>2.7749999999999986</v>
      </c>
      <c r="F35" s="6">
        <f t="shared" si="3"/>
        <v>7.7006249999999925</v>
      </c>
      <c r="G35" s="6">
        <f t="shared" si="4"/>
        <v>0.10527314112291346</v>
      </c>
    </row>
    <row r="36" spans="1:7" x14ac:dyDescent="0.25">
      <c r="A36" s="5">
        <v>1847</v>
      </c>
      <c r="B36" s="7">
        <v>17.7</v>
      </c>
      <c r="C36" s="6">
        <f t="shared" si="0"/>
        <v>22.364999999999998</v>
      </c>
      <c r="D36" s="6">
        <f t="shared" si="1"/>
        <v>24.4025</v>
      </c>
      <c r="E36" s="6">
        <f t="shared" si="2"/>
        <v>-6.7025000000000006</v>
      </c>
      <c r="F36" s="6">
        <f t="shared" si="3"/>
        <v>44.92350625000001</v>
      </c>
      <c r="G36" s="6">
        <f t="shared" si="4"/>
        <v>0.37867231638418086</v>
      </c>
    </row>
    <row r="37" spans="1:7" x14ac:dyDescent="0.25">
      <c r="A37" s="5">
        <v>1848</v>
      </c>
      <c r="B37" s="7">
        <v>29.81</v>
      </c>
      <c r="C37" s="6">
        <f t="shared" si="0"/>
        <v>24.155000000000001</v>
      </c>
      <c r="D37" s="6">
        <f t="shared" si="1"/>
        <v>22.364999999999998</v>
      </c>
      <c r="E37" s="6">
        <f t="shared" si="2"/>
        <v>7.4450000000000003</v>
      </c>
      <c r="F37" s="6">
        <f t="shared" si="3"/>
        <v>55.428025000000005</v>
      </c>
      <c r="G37" s="6">
        <f t="shared" si="4"/>
        <v>0.24974840657497485</v>
      </c>
    </row>
    <row r="38" spans="1:7" x14ac:dyDescent="0.25">
      <c r="A38" s="5">
        <v>1849</v>
      </c>
      <c r="B38" s="7">
        <v>22.93</v>
      </c>
      <c r="C38" s="6">
        <f t="shared" si="0"/>
        <v>24.200000000000003</v>
      </c>
      <c r="D38" s="6">
        <f t="shared" si="1"/>
        <v>24.155000000000001</v>
      </c>
      <c r="E38" s="6">
        <f t="shared" si="2"/>
        <v>-1.2250000000000014</v>
      </c>
      <c r="F38" s="6">
        <f t="shared" si="3"/>
        <v>1.5006250000000034</v>
      </c>
      <c r="G38" s="6">
        <f t="shared" si="4"/>
        <v>5.3423462712603641E-2</v>
      </c>
    </row>
    <row r="39" spans="1:7" x14ac:dyDescent="0.25">
      <c r="A39" s="5">
        <v>1850</v>
      </c>
      <c r="B39" s="7">
        <v>19.22</v>
      </c>
      <c r="C39" s="6">
        <f t="shared" si="0"/>
        <v>22.414999999999999</v>
      </c>
      <c r="D39" s="6">
        <f t="shared" si="1"/>
        <v>24.200000000000003</v>
      </c>
      <c r="E39" s="6">
        <f t="shared" si="2"/>
        <v>-4.980000000000004</v>
      </c>
      <c r="F39" s="6">
        <f t="shared" si="3"/>
        <v>24.800400000000039</v>
      </c>
      <c r="G39" s="6">
        <f t="shared" si="4"/>
        <v>0.25910509885535921</v>
      </c>
    </row>
    <row r="40" spans="1:7" x14ac:dyDescent="0.25">
      <c r="A40" s="5">
        <v>1851</v>
      </c>
      <c r="B40" s="7">
        <v>20.63</v>
      </c>
      <c r="C40" s="6">
        <f t="shared" si="0"/>
        <v>23.147499999999997</v>
      </c>
      <c r="D40" s="6">
        <f t="shared" si="1"/>
        <v>22.414999999999999</v>
      </c>
      <c r="E40" s="6">
        <f t="shared" si="2"/>
        <v>-1.7850000000000001</v>
      </c>
      <c r="F40" s="6">
        <f t="shared" si="3"/>
        <v>3.1862250000000003</v>
      </c>
      <c r="G40" s="6">
        <f t="shared" si="4"/>
        <v>8.6524478914202632E-2</v>
      </c>
    </row>
    <row r="41" spans="1:7" x14ac:dyDescent="0.25">
      <c r="A41" s="5">
        <v>1852</v>
      </c>
      <c r="B41" s="7">
        <v>35.340000000000003</v>
      </c>
      <c r="C41" s="6">
        <f t="shared" si="0"/>
        <v>24.53</v>
      </c>
      <c r="D41" s="6">
        <f t="shared" si="1"/>
        <v>23.147499999999997</v>
      </c>
      <c r="E41" s="6">
        <f t="shared" si="2"/>
        <v>12.192500000000006</v>
      </c>
      <c r="F41" s="6">
        <f t="shared" si="3"/>
        <v>148.65705625000015</v>
      </c>
      <c r="G41" s="6">
        <f t="shared" si="4"/>
        <v>0.34500565930956439</v>
      </c>
    </row>
    <row r="42" spans="1:7" x14ac:dyDescent="0.25">
      <c r="A42" s="5">
        <v>1853</v>
      </c>
      <c r="B42" s="7">
        <v>25.89</v>
      </c>
      <c r="C42" s="6">
        <f t="shared" si="0"/>
        <v>25.27</v>
      </c>
      <c r="D42" s="6">
        <f t="shared" si="1"/>
        <v>24.53</v>
      </c>
      <c r="E42" s="6">
        <f t="shared" si="2"/>
        <v>1.3599999999999994</v>
      </c>
      <c r="F42" s="6">
        <f t="shared" si="3"/>
        <v>1.8495999999999984</v>
      </c>
      <c r="G42" s="6">
        <f t="shared" si="4"/>
        <v>5.2529934337582053E-2</v>
      </c>
    </row>
    <row r="43" spans="1:7" x14ac:dyDescent="0.25">
      <c r="A43" s="5">
        <v>1854</v>
      </c>
      <c r="B43" s="7">
        <v>18.649999999999999</v>
      </c>
      <c r="C43" s="6">
        <f t="shared" si="0"/>
        <v>25.127499999999998</v>
      </c>
      <c r="D43" s="6">
        <f t="shared" si="1"/>
        <v>25.27</v>
      </c>
      <c r="E43" s="6">
        <f t="shared" si="2"/>
        <v>-6.620000000000001</v>
      </c>
      <c r="F43" s="6">
        <f t="shared" si="3"/>
        <v>43.824400000000011</v>
      </c>
      <c r="G43" s="6">
        <f t="shared" si="4"/>
        <v>0.35495978552278828</v>
      </c>
    </row>
    <row r="44" spans="1:7" x14ac:dyDescent="0.25">
      <c r="A44" s="5">
        <v>1855</v>
      </c>
      <c r="B44" s="7">
        <v>23.06</v>
      </c>
      <c r="C44" s="6">
        <f t="shared" si="0"/>
        <v>25.734999999999999</v>
      </c>
      <c r="D44" s="6">
        <f t="shared" si="1"/>
        <v>25.127499999999998</v>
      </c>
      <c r="E44" s="6">
        <f t="shared" si="2"/>
        <v>-2.067499999999999</v>
      </c>
      <c r="F44" s="6">
        <f t="shared" si="3"/>
        <v>4.2745562499999963</v>
      </c>
      <c r="G44" s="6">
        <f t="shared" si="4"/>
        <v>8.9657415437987817E-2</v>
      </c>
    </row>
    <row r="45" spans="1:7" x14ac:dyDescent="0.25">
      <c r="A45" s="5">
        <v>1856</v>
      </c>
      <c r="B45" s="7">
        <v>22.21</v>
      </c>
      <c r="C45" s="6">
        <f t="shared" si="0"/>
        <v>22.452500000000001</v>
      </c>
      <c r="D45" s="6">
        <f t="shared" si="1"/>
        <v>25.734999999999999</v>
      </c>
      <c r="E45" s="6">
        <f t="shared" si="2"/>
        <v>-3.5249999999999986</v>
      </c>
      <c r="F45" s="6">
        <f t="shared" si="3"/>
        <v>12.425624999999989</v>
      </c>
      <c r="G45" s="6">
        <f t="shared" si="4"/>
        <v>0.15871229176046819</v>
      </c>
    </row>
    <row r="46" spans="1:7" x14ac:dyDescent="0.25">
      <c r="A46" s="5">
        <v>1857</v>
      </c>
      <c r="B46" s="7">
        <v>22.18</v>
      </c>
      <c r="C46" s="6">
        <f t="shared" si="0"/>
        <v>21.524999999999999</v>
      </c>
      <c r="D46" s="6">
        <f t="shared" si="1"/>
        <v>22.452500000000001</v>
      </c>
      <c r="E46" s="6">
        <f t="shared" si="2"/>
        <v>-0.27250000000000085</v>
      </c>
      <c r="F46" s="6">
        <f t="shared" si="3"/>
        <v>7.4256250000000468E-2</v>
      </c>
      <c r="G46" s="6">
        <f t="shared" si="4"/>
        <v>1.2285843101893637E-2</v>
      </c>
    </row>
    <row r="47" spans="1:7" x14ac:dyDescent="0.25">
      <c r="A47" s="5">
        <v>1858</v>
      </c>
      <c r="B47" s="7">
        <v>18.77</v>
      </c>
      <c r="C47" s="6">
        <f t="shared" si="0"/>
        <v>21.554999999999996</v>
      </c>
      <c r="D47" s="6">
        <f t="shared" si="1"/>
        <v>21.524999999999999</v>
      </c>
      <c r="E47" s="6">
        <f t="shared" si="2"/>
        <v>-2.754999999999999</v>
      </c>
      <c r="F47" s="6">
        <f t="shared" si="3"/>
        <v>7.5900249999999945</v>
      </c>
      <c r="G47" s="6">
        <f t="shared" si="4"/>
        <v>0.14677677144379322</v>
      </c>
    </row>
    <row r="48" spans="1:7" x14ac:dyDescent="0.25">
      <c r="A48" s="5">
        <v>1859</v>
      </c>
      <c r="B48" s="7">
        <v>28.21</v>
      </c>
      <c r="C48" s="6">
        <f t="shared" si="0"/>
        <v>22.842500000000001</v>
      </c>
      <c r="D48" s="6">
        <f t="shared" si="1"/>
        <v>21.554999999999996</v>
      </c>
      <c r="E48" s="6">
        <f t="shared" si="2"/>
        <v>6.6550000000000047</v>
      </c>
      <c r="F48" s="6">
        <f t="shared" si="3"/>
        <v>44.289025000000059</v>
      </c>
      <c r="G48" s="6">
        <f t="shared" si="4"/>
        <v>0.23590925203828444</v>
      </c>
    </row>
    <row r="49" spans="1:7" x14ac:dyDescent="0.25">
      <c r="A49" s="5">
        <v>1860</v>
      </c>
      <c r="B49" s="7">
        <v>32.24</v>
      </c>
      <c r="C49" s="6">
        <f t="shared" si="0"/>
        <v>25.35</v>
      </c>
      <c r="D49" s="6">
        <f t="shared" si="1"/>
        <v>22.842500000000001</v>
      </c>
      <c r="E49" s="6">
        <f t="shared" si="2"/>
        <v>9.3975000000000009</v>
      </c>
      <c r="F49" s="6">
        <f t="shared" si="3"/>
        <v>88.313006250000015</v>
      </c>
      <c r="G49" s="6">
        <f t="shared" si="4"/>
        <v>0.29148573200992556</v>
      </c>
    </row>
    <row r="50" spans="1:7" x14ac:dyDescent="0.25">
      <c r="A50" s="5">
        <v>1861</v>
      </c>
      <c r="B50" s="7">
        <v>22.27</v>
      </c>
      <c r="C50" s="6">
        <f t="shared" si="0"/>
        <v>25.372499999999999</v>
      </c>
      <c r="D50" s="6">
        <f t="shared" si="1"/>
        <v>25.35</v>
      </c>
      <c r="E50" s="6">
        <f t="shared" si="2"/>
        <v>-3.0800000000000018</v>
      </c>
      <c r="F50" s="6">
        <f t="shared" si="3"/>
        <v>9.4864000000000122</v>
      </c>
      <c r="G50" s="6">
        <f t="shared" si="4"/>
        <v>0.13830264930399649</v>
      </c>
    </row>
    <row r="51" spans="1:7" x14ac:dyDescent="0.25">
      <c r="A51" s="5">
        <v>1862</v>
      </c>
      <c r="B51" s="7">
        <v>27.57</v>
      </c>
      <c r="C51" s="6">
        <f t="shared" si="0"/>
        <v>27.572499999999998</v>
      </c>
      <c r="D51" s="6">
        <f t="shared" si="1"/>
        <v>25.372499999999999</v>
      </c>
      <c r="E51" s="6">
        <f t="shared" si="2"/>
        <v>2.1975000000000016</v>
      </c>
      <c r="F51" s="6">
        <f t="shared" si="3"/>
        <v>4.8290062500000071</v>
      </c>
      <c r="G51" s="6">
        <f t="shared" si="4"/>
        <v>7.9706202393906481E-2</v>
      </c>
    </row>
    <row r="52" spans="1:7" x14ac:dyDescent="0.25">
      <c r="A52" s="5">
        <v>1863</v>
      </c>
      <c r="B52" s="7">
        <v>21.59</v>
      </c>
      <c r="C52" s="6">
        <f t="shared" si="0"/>
        <v>25.917500000000004</v>
      </c>
      <c r="D52" s="6">
        <f t="shared" si="1"/>
        <v>27.572499999999998</v>
      </c>
      <c r="E52" s="6">
        <f t="shared" si="2"/>
        <v>-5.9824999999999982</v>
      </c>
      <c r="F52" s="6">
        <f t="shared" si="3"/>
        <v>35.790306249999979</v>
      </c>
      <c r="G52" s="6">
        <f t="shared" si="4"/>
        <v>0.27709587772116712</v>
      </c>
    </row>
    <row r="53" spans="1:7" x14ac:dyDescent="0.25">
      <c r="A53" s="5">
        <v>1864</v>
      </c>
      <c r="B53" s="7">
        <v>16.93</v>
      </c>
      <c r="C53" s="6">
        <f t="shared" si="0"/>
        <v>22.090000000000003</v>
      </c>
      <c r="D53" s="6">
        <f t="shared" si="1"/>
        <v>25.917500000000004</v>
      </c>
      <c r="E53" s="6">
        <f t="shared" si="2"/>
        <v>-8.9875000000000043</v>
      </c>
      <c r="F53" s="6">
        <f t="shared" si="3"/>
        <v>80.77515625000008</v>
      </c>
      <c r="G53" s="6">
        <f t="shared" si="4"/>
        <v>0.5308623744831662</v>
      </c>
    </row>
    <row r="54" spans="1:7" x14ac:dyDescent="0.25">
      <c r="A54" s="5">
        <v>1865</v>
      </c>
      <c r="B54" s="7">
        <v>29.48</v>
      </c>
      <c r="C54" s="6">
        <f t="shared" si="0"/>
        <v>23.892500000000002</v>
      </c>
      <c r="D54" s="6">
        <f t="shared" si="1"/>
        <v>22.090000000000003</v>
      </c>
      <c r="E54" s="6">
        <f t="shared" si="2"/>
        <v>7.389999999999997</v>
      </c>
      <c r="F54" s="6">
        <f t="shared" si="3"/>
        <v>54.612099999999955</v>
      </c>
      <c r="G54" s="6">
        <f t="shared" si="4"/>
        <v>0.25067842605156027</v>
      </c>
    </row>
    <row r="55" spans="1:7" x14ac:dyDescent="0.25">
      <c r="A55" s="5">
        <v>1866</v>
      </c>
      <c r="B55" s="7">
        <v>31.6</v>
      </c>
      <c r="C55" s="6">
        <f t="shared" si="0"/>
        <v>24.9</v>
      </c>
      <c r="D55" s="6">
        <f t="shared" si="1"/>
        <v>23.892500000000002</v>
      </c>
      <c r="E55" s="6">
        <f t="shared" si="2"/>
        <v>7.7074999999999996</v>
      </c>
      <c r="F55" s="6">
        <f t="shared" si="3"/>
        <v>59.405556249999997</v>
      </c>
      <c r="G55" s="6">
        <f t="shared" si="4"/>
        <v>0.24390822784810123</v>
      </c>
    </row>
    <row r="56" spans="1:7" x14ac:dyDescent="0.25">
      <c r="A56" s="5">
        <v>1867</v>
      </c>
      <c r="B56" s="7">
        <v>26.25</v>
      </c>
      <c r="C56" s="6">
        <f t="shared" si="0"/>
        <v>26.064999999999998</v>
      </c>
      <c r="D56" s="6">
        <f t="shared" si="1"/>
        <v>24.9</v>
      </c>
      <c r="E56" s="6">
        <f t="shared" si="2"/>
        <v>1.3500000000000014</v>
      </c>
      <c r="F56" s="6">
        <f t="shared" si="3"/>
        <v>1.8225000000000038</v>
      </c>
      <c r="G56" s="6">
        <f t="shared" si="4"/>
        <v>5.1428571428571483E-2</v>
      </c>
    </row>
    <row r="57" spans="1:7" x14ac:dyDescent="0.25">
      <c r="A57" s="5">
        <v>1868</v>
      </c>
      <c r="B57" s="7">
        <v>23.4</v>
      </c>
      <c r="C57" s="6">
        <f t="shared" si="0"/>
        <v>27.682499999999997</v>
      </c>
      <c r="D57" s="6">
        <f t="shared" si="1"/>
        <v>26.064999999999998</v>
      </c>
      <c r="E57" s="6">
        <f t="shared" si="2"/>
        <v>-2.6649999999999991</v>
      </c>
      <c r="F57" s="6">
        <f t="shared" si="3"/>
        <v>7.1022249999999953</v>
      </c>
      <c r="G57" s="6">
        <f t="shared" si="4"/>
        <v>0.11388888888888886</v>
      </c>
    </row>
    <row r="58" spans="1:7" x14ac:dyDescent="0.25">
      <c r="A58" s="5">
        <v>1869</v>
      </c>
      <c r="B58" s="7">
        <v>25.42</v>
      </c>
      <c r="C58" s="6">
        <f t="shared" si="0"/>
        <v>26.6675</v>
      </c>
      <c r="D58" s="6">
        <f t="shared" si="1"/>
        <v>27.682499999999997</v>
      </c>
      <c r="E58" s="6">
        <f t="shared" si="2"/>
        <v>-2.2624999999999957</v>
      </c>
      <c r="F58" s="6">
        <f t="shared" si="3"/>
        <v>5.1189062499999807</v>
      </c>
      <c r="G58" s="6">
        <f t="shared" si="4"/>
        <v>8.9004720692368033E-2</v>
      </c>
    </row>
    <row r="59" spans="1:7" x14ac:dyDescent="0.25">
      <c r="A59" s="5">
        <v>1870</v>
      </c>
      <c r="B59" s="7">
        <v>21.32</v>
      </c>
      <c r="C59" s="6">
        <f t="shared" si="0"/>
        <v>24.097499999999997</v>
      </c>
      <c r="D59" s="6">
        <f t="shared" si="1"/>
        <v>26.6675</v>
      </c>
      <c r="E59" s="6">
        <f t="shared" si="2"/>
        <v>-5.3475000000000001</v>
      </c>
      <c r="F59" s="6">
        <f t="shared" si="3"/>
        <v>28.595756250000001</v>
      </c>
      <c r="G59" s="6">
        <f t="shared" si="4"/>
        <v>0.25082082551594748</v>
      </c>
    </row>
    <row r="60" spans="1:7" x14ac:dyDescent="0.25">
      <c r="A60" s="5">
        <v>1871</v>
      </c>
      <c r="B60" s="7">
        <v>25.02</v>
      </c>
      <c r="C60" s="6">
        <f t="shared" si="0"/>
        <v>23.79</v>
      </c>
      <c r="D60" s="6">
        <f t="shared" si="1"/>
        <v>24.097499999999997</v>
      </c>
      <c r="E60" s="6">
        <f t="shared" si="2"/>
        <v>0.92250000000000298</v>
      </c>
      <c r="F60" s="6">
        <f t="shared" si="3"/>
        <v>0.85100625000000552</v>
      </c>
      <c r="G60" s="6">
        <f t="shared" si="4"/>
        <v>3.687050359712242E-2</v>
      </c>
    </row>
    <row r="61" spans="1:7" x14ac:dyDescent="0.25">
      <c r="A61" s="5">
        <v>1872</v>
      </c>
      <c r="B61" s="7">
        <v>33.86</v>
      </c>
      <c r="C61" s="6">
        <f t="shared" si="0"/>
        <v>26.405000000000001</v>
      </c>
      <c r="D61" s="6">
        <f t="shared" si="1"/>
        <v>23.79</v>
      </c>
      <c r="E61" s="6">
        <f t="shared" si="2"/>
        <v>10.07</v>
      </c>
      <c r="F61" s="6">
        <f t="shared" si="3"/>
        <v>101.40490000000001</v>
      </c>
      <c r="G61" s="6">
        <f t="shared" si="4"/>
        <v>0.29740106320141763</v>
      </c>
    </row>
    <row r="62" spans="1:7" x14ac:dyDescent="0.25">
      <c r="A62" s="5">
        <v>1873</v>
      </c>
      <c r="B62" s="7">
        <v>22.67</v>
      </c>
      <c r="C62" s="6">
        <f t="shared" si="0"/>
        <v>25.717500000000001</v>
      </c>
      <c r="D62" s="6">
        <f t="shared" si="1"/>
        <v>26.405000000000001</v>
      </c>
      <c r="E62" s="6">
        <f t="shared" si="2"/>
        <v>-3.7349999999999994</v>
      </c>
      <c r="F62" s="6">
        <f t="shared" si="3"/>
        <v>13.950224999999996</v>
      </c>
      <c r="G62" s="6">
        <f t="shared" si="4"/>
        <v>0.16475518306131448</v>
      </c>
    </row>
    <row r="63" spans="1:7" x14ac:dyDescent="0.25">
      <c r="A63" s="5">
        <v>1874</v>
      </c>
      <c r="B63" s="7">
        <v>18.82</v>
      </c>
      <c r="C63" s="6">
        <f t="shared" si="0"/>
        <v>25.092500000000001</v>
      </c>
      <c r="D63" s="6">
        <f t="shared" si="1"/>
        <v>25.717500000000001</v>
      </c>
      <c r="E63" s="6">
        <f t="shared" si="2"/>
        <v>-6.8975000000000009</v>
      </c>
      <c r="F63" s="6">
        <f t="shared" si="3"/>
        <v>47.575506250000011</v>
      </c>
      <c r="G63" s="6">
        <f t="shared" si="4"/>
        <v>0.36649840595111588</v>
      </c>
    </row>
    <row r="64" spans="1:7" x14ac:dyDescent="0.25">
      <c r="A64" s="5">
        <v>1875</v>
      </c>
      <c r="B64" s="7">
        <v>28.44</v>
      </c>
      <c r="C64" s="6">
        <f t="shared" si="0"/>
        <v>25.947499999999998</v>
      </c>
      <c r="D64" s="6">
        <f t="shared" si="1"/>
        <v>25.092500000000001</v>
      </c>
      <c r="E64" s="6">
        <f t="shared" si="2"/>
        <v>3.3475000000000001</v>
      </c>
      <c r="F64" s="6">
        <f t="shared" si="3"/>
        <v>11.20575625</v>
      </c>
      <c r="G64" s="6">
        <f t="shared" si="4"/>
        <v>0.11770393811533052</v>
      </c>
    </row>
    <row r="65" spans="1:7" x14ac:dyDescent="0.25">
      <c r="A65" s="5">
        <v>1876</v>
      </c>
      <c r="B65" s="7">
        <v>26.16</v>
      </c>
      <c r="C65" s="6">
        <f t="shared" si="0"/>
        <v>24.022500000000001</v>
      </c>
      <c r="D65" s="6">
        <f t="shared" si="1"/>
        <v>25.947499999999998</v>
      </c>
      <c r="E65" s="6">
        <f t="shared" si="2"/>
        <v>0.21250000000000213</v>
      </c>
      <c r="F65" s="6">
        <f t="shared" si="3"/>
        <v>4.5156250000000904E-2</v>
      </c>
      <c r="G65" s="6">
        <f t="shared" si="4"/>
        <v>8.1230886850153713E-3</v>
      </c>
    </row>
    <row r="66" spans="1:7" x14ac:dyDescent="0.25">
      <c r="A66" s="5">
        <v>1877</v>
      </c>
      <c r="B66" s="7">
        <v>28.17</v>
      </c>
      <c r="C66" s="6">
        <f t="shared" si="0"/>
        <v>25.397500000000001</v>
      </c>
      <c r="D66" s="6">
        <f t="shared" si="1"/>
        <v>24.022500000000001</v>
      </c>
      <c r="E66" s="6">
        <f t="shared" si="2"/>
        <v>4.1475000000000009</v>
      </c>
      <c r="F66" s="6">
        <f t="shared" si="3"/>
        <v>17.201756250000006</v>
      </c>
      <c r="G66" s="6">
        <f t="shared" si="4"/>
        <v>0.14723109691160813</v>
      </c>
    </row>
    <row r="67" spans="1:7" x14ac:dyDescent="0.25">
      <c r="A67" s="5">
        <v>1878</v>
      </c>
      <c r="B67" s="7">
        <v>34.08</v>
      </c>
      <c r="C67" s="6">
        <f t="shared" si="0"/>
        <v>29.212500000000002</v>
      </c>
      <c r="D67" s="6">
        <f t="shared" si="1"/>
        <v>25.397500000000001</v>
      </c>
      <c r="E67" s="6">
        <f t="shared" si="2"/>
        <v>8.6824999999999974</v>
      </c>
      <c r="F67" s="6">
        <f t="shared" si="3"/>
        <v>75.385806249999959</v>
      </c>
      <c r="G67" s="6">
        <f t="shared" si="4"/>
        <v>0.25476819248826282</v>
      </c>
    </row>
    <row r="68" spans="1:7" x14ac:dyDescent="0.25">
      <c r="A68" s="5">
        <v>1879</v>
      </c>
      <c r="B68" s="7">
        <v>33.82</v>
      </c>
      <c r="C68" s="6">
        <f t="shared" si="0"/>
        <v>30.557499999999997</v>
      </c>
      <c r="D68" s="6">
        <f t="shared" si="1"/>
        <v>29.212500000000002</v>
      </c>
      <c r="E68" s="6">
        <f t="shared" si="2"/>
        <v>4.6074999999999982</v>
      </c>
      <c r="F68" s="6">
        <f t="shared" si="3"/>
        <v>21.229056249999982</v>
      </c>
      <c r="G68" s="6">
        <f t="shared" si="4"/>
        <v>0.13623595505617972</v>
      </c>
    </row>
    <row r="69" spans="1:7" x14ac:dyDescent="0.25">
      <c r="A69" s="5">
        <v>1880</v>
      </c>
      <c r="B69" s="7">
        <v>30.28</v>
      </c>
      <c r="C69" s="6">
        <f t="shared" si="0"/>
        <v>31.587499999999999</v>
      </c>
      <c r="D69" s="6">
        <f t="shared" si="1"/>
        <v>30.557499999999997</v>
      </c>
      <c r="E69" s="6">
        <f t="shared" ref="E69:E101" si="5">B69-D69</f>
        <v>-0.27749999999999631</v>
      </c>
      <c r="F69" s="6">
        <f t="shared" ref="F69:F101" si="6">E69^2</f>
        <v>7.7006249999997944E-2</v>
      </c>
      <c r="G69" s="6">
        <f t="shared" ref="G69:G101" si="7">ABS((B69-D69)/B69)*100%</f>
        <v>9.1644649933948583E-3</v>
      </c>
    </row>
    <row r="70" spans="1:7" x14ac:dyDescent="0.25">
      <c r="A70" s="5">
        <v>1881</v>
      </c>
      <c r="B70" s="7">
        <v>27.92</v>
      </c>
      <c r="C70" s="6">
        <f t="shared" ref="C70:C101" si="8">AVERAGE(B67:B70)</f>
        <v>31.525000000000002</v>
      </c>
      <c r="D70" s="6">
        <f t="shared" ref="D70:D101" si="9">C69</f>
        <v>31.587499999999999</v>
      </c>
      <c r="E70" s="6">
        <f t="shared" si="5"/>
        <v>-3.6674999999999969</v>
      </c>
      <c r="F70" s="6">
        <f t="shared" si="6"/>
        <v>13.450556249999977</v>
      </c>
      <c r="G70" s="6">
        <f t="shared" si="7"/>
        <v>0.13135744985673339</v>
      </c>
    </row>
    <row r="71" spans="1:7" x14ac:dyDescent="0.25">
      <c r="A71" s="5">
        <v>1882</v>
      </c>
      <c r="B71" s="7">
        <v>27.14</v>
      </c>
      <c r="C71" s="6">
        <f t="shared" si="8"/>
        <v>29.79</v>
      </c>
      <c r="D71" s="6">
        <f t="shared" si="9"/>
        <v>31.525000000000002</v>
      </c>
      <c r="E71" s="6">
        <f t="shared" si="5"/>
        <v>-4.3850000000000016</v>
      </c>
      <c r="F71" s="6">
        <f t="shared" si="6"/>
        <v>19.228225000000013</v>
      </c>
      <c r="G71" s="6">
        <f t="shared" si="7"/>
        <v>0.16156963890935894</v>
      </c>
    </row>
    <row r="72" spans="1:7" x14ac:dyDescent="0.25">
      <c r="A72" s="5">
        <v>1883</v>
      </c>
      <c r="B72" s="7">
        <v>24.4</v>
      </c>
      <c r="C72" s="6">
        <f t="shared" si="8"/>
        <v>27.435000000000002</v>
      </c>
      <c r="D72" s="6">
        <f t="shared" si="9"/>
        <v>29.79</v>
      </c>
      <c r="E72" s="6">
        <f t="shared" si="5"/>
        <v>-5.3900000000000006</v>
      </c>
      <c r="F72" s="6">
        <f t="shared" si="6"/>
        <v>29.052100000000006</v>
      </c>
      <c r="G72" s="6">
        <f t="shared" si="7"/>
        <v>0.22090163934426232</v>
      </c>
    </row>
    <row r="73" spans="1:7" x14ac:dyDescent="0.25">
      <c r="A73" s="5">
        <v>1884</v>
      </c>
      <c r="B73" s="7">
        <v>20.350000000000001</v>
      </c>
      <c r="C73" s="6">
        <f t="shared" si="8"/>
        <v>24.952500000000001</v>
      </c>
      <c r="D73" s="6">
        <f t="shared" si="9"/>
        <v>27.435000000000002</v>
      </c>
      <c r="E73" s="6">
        <f t="shared" si="5"/>
        <v>-7.0850000000000009</v>
      </c>
      <c r="F73" s="6">
        <f t="shared" si="6"/>
        <v>50.19722500000001</v>
      </c>
      <c r="G73" s="6">
        <f t="shared" si="7"/>
        <v>0.34815724815724819</v>
      </c>
    </row>
    <row r="74" spans="1:7" x14ac:dyDescent="0.25">
      <c r="A74" s="5">
        <v>1885</v>
      </c>
      <c r="B74" s="7">
        <v>26.64</v>
      </c>
      <c r="C74" s="6">
        <f t="shared" si="8"/>
        <v>24.6325</v>
      </c>
      <c r="D74" s="6">
        <f t="shared" si="9"/>
        <v>24.952500000000001</v>
      </c>
      <c r="E74" s="6">
        <f t="shared" si="5"/>
        <v>1.6875</v>
      </c>
      <c r="F74" s="6">
        <f t="shared" si="6"/>
        <v>2.84765625</v>
      </c>
      <c r="G74" s="6">
        <f t="shared" si="7"/>
        <v>6.33445945945946E-2</v>
      </c>
    </row>
    <row r="75" spans="1:7" x14ac:dyDescent="0.25">
      <c r="A75" s="5">
        <v>1886</v>
      </c>
      <c r="B75" s="7">
        <v>27.01</v>
      </c>
      <c r="C75" s="6">
        <f t="shared" si="8"/>
        <v>24.6</v>
      </c>
      <c r="D75" s="6">
        <f t="shared" si="9"/>
        <v>24.6325</v>
      </c>
      <c r="E75" s="6">
        <f t="shared" si="5"/>
        <v>2.3775000000000013</v>
      </c>
      <c r="F75" s="6">
        <f t="shared" si="6"/>
        <v>5.6525062500000063</v>
      </c>
      <c r="G75" s="6">
        <f t="shared" si="7"/>
        <v>8.8022954461310671E-2</v>
      </c>
    </row>
    <row r="76" spans="1:7" x14ac:dyDescent="0.25">
      <c r="A76" s="5">
        <v>1887</v>
      </c>
      <c r="B76" s="7">
        <v>19.21</v>
      </c>
      <c r="C76" s="6">
        <f t="shared" si="8"/>
        <v>23.302500000000002</v>
      </c>
      <c r="D76" s="6">
        <f t="shared" si="9"/>
        <v>24.6</v>
      </c>
      <c r="E76" s="6">
        <f t="shared" si="5"/>
        <v>-5.3900000000000006</v>
      </c>
      <c r="F76" s="6">
        <f t="shared" si="6"/>
        <v>29.052100000000006</v>
      </c>
      <c r="G76" s="6">
        <f t="shared" si="7"/>
        <v>0.28058302967204585</v>
      </c>
    </row>
    <row r="77" spans="1:7" x14ac:dyDescent="0.25">
      <c r="A77" s="5">
        <v>1888</v>
      </c>
      <c r="B77" s="7">
        <v>27.74</v>
      </c>
      <c r="C77" s="6">
        <f t="shared" si="8"/>
        <v>25.150000000000002</v>
      </c>
      <c r="D77" s="6">
        <f t="shared" si="9"/>
        <v>23.302500000000002</v>
      </c>
      <c r="E77" s="6">
        <f t="shared" si="5"/>
        <v>4.4374999999999964</v>
      </c>
      <c r="F77" s="6">
        <f t="shared" si="6"/>
        <v>19.691406249999968</v>
      </c>
      <c r="G77" s="6">
        <f t="shared" si="7"/>
        <v>0.15996755587599124</v>
      </c>
    </row>
    <row r="78" spans="1:7" x14ac:dyDescent="0.25">
      <c r="A78" s="5">
        <v>1889</v>
      </c>
      <c r="B78" s="7">
        <v>23.85</v>
      </c>
      <c r="C78" s="6">
        <f t="shared" si="8"/>
        <v>24.452500000000001</v>
      </c>
      <c r="D78" s="6">
        <f t="shared" si="9"/>
        <v>25.150000000000002</v>
      </c>
      <c r="E78" s="6">
        <f t="shared" si="5"/>
        <v>-1.3000000000000007</v>
      </c>
      <c r="F78" s="6">
        <f t="shared" si="6"/>
        <v>1.6900000000000019</v>
      </c>
      <c r="G78" s="6">
        <f t="shared" si="7"/>
        <v>5.4507337526205478E-2</v>
      </c>
    </row>
    <row r="79" spans="1:7" x14ac:dyDescent="0.25">
      <c r="A79" s="5">
        <v>1890</v>
      </c>
      <c r="B79" s="7">
        <v>21.23</v>
      </c>
      <c r="C79" s="6">
        <f t="shared" si="8"/>
        <v>23.007500000000004</v>
      </c>
      <c r="D79" s="6">
        <f t="shared" si="9"/>
        <v>24.452500000000001</v>
      </c>
      <c r="E79" s="6">
        <f t="shared" si="5"/>
        <v>-3.2225000000000001</v>
      </c>
      <c r="F79" s="6">
        <f t="shared" si="6"/>
        <v>10.384506250000001</v>
      </c>
      <c r="G79" s="6">
        <f t="shared" si="7"/>
        <v>0.15178991992463495</v>
      </c>
    </row>
    <row r="80" spans="1:7" x14ac:dyDescent="0.25">
      <c r="A80" s="5">
        <v>1891</v>
      </c>
      <c r="B80" s="7">
        <v>28.15</v>
      </c>
      <c r="C80" s="6">
        <f t="shared" si="8"/>
        <v>25.2425</v>
      </c>
      <c r="D80" s="6">
        <f t="shared" si="9"/>
        <v>23.007500000000004</v>
      </c>
      <c r="E80" s="6">
        <f t="shared" si="5"/>
        <v>5.1424999999999947</v>
      </c>
      <c r="F80" s="6">
        <f t="shared" si="6"/>
        <v>26.445306249999945</v>
      </c>
      <c r="G80" s="6">
        <f t="shared" si="7"/>
        <v>0.1826820603907636</v>
      </c>
    </row>
    <row r="81" spans="1:7" x14ac:dyDescent="0.25">
      <c r="A81" s="5">
        <v>1892</v>
      </c>
      <c r="B81" s="7">
        <v>22.61</v>
      </c>
      <c r="C81" s="6">
        <f t="shared" si="8"/>
        <v>23.959999999999997</v>
      </c>
      <c r="D81" s="6">
        <f t="shared" si="9"/>
        <v>25.2425</v>
      </c>
      <c r="E81" s="6">
        <f t="shared" si="5"/>
        <v>-2.6325000000000003</v>
      </c>
      <c r="F81" s="6">
        <f t="shared" si="6"/>
        <v>6.9300562500000016</v>
      </c>
      <c r="G81" s="6">
        <f t="shared" si="7"/>
        <v>0.11643078283945159</v>
      </c>
    </row>
    <row r="82" spans="1:7" x14ac:dyDescent="0.25">
      <c r="A82" s="5">
        <v>1893</v>
      </c>
      <c r="B82" s="7">
        <v>19.8</v>
      </c>
      <c r="C82" s="6">
        <f t="shared" si="8"/>
        <v>22.947499999999998</v>
      </c>
      <c r="D82" s="6">
        <f t="shared" si="9"/>
        <v>23.959999999999997</v>
      </c>
      <c r="E82" s="6">
        <f t="shared" si="5"/>
        <v>-4.1599999999999966</v>
      </c>
      <c r="F82" s="6">
        <f t="shared" si="6"/>
        <v>17.30559999999997</v>
      </c>
      <c r="G82" s="6">
        <f t="shared" si="7"/>
        <v>0.21010101010100993</v>
      </c>
    </row>
    <row r="83" spans="1:7" x14ac:dyDescent="0.25">
      <c r="A83" s="5">
        <v>1894</v>
      </c>
      <c r="B83" s="7">
        <v>27.94</v>
      </c>
      <c r="C83" s="6">
        <f t="shared" si="8"/>
        <v>24.625</v>
      </c>
      <c r="D83" s="6">
        <f t="shared" si="9"/>
        <v>22.947499999999998</v>
      </c>
      <c r="E83" s="6">
        <f t="shared" si="5"/>
        <v>4.9925000000000033</v>
      </c>
      <c r="F83" s="6">
        <f t="shared" si="6"/>
        <v>24.925056250000033</v>
      </c>
      <c r="G83" s="6">
        <f t="shared" si="7"/>
        <v>0.17868647100930576</v>
      </c>
    </row>
    <row r="84" spans="1:7" x14ac:dyDescent="0.25">
      <c r="A84" s="5">
        <v>1895</v>
      </c>
      <c r="B84" s="7">
        <v>21.47</v>
      </c>
      <c r="C84" s="6">
        <f t="shared" si="8"/>
        <v>22.954999999999998</v>
      </c>
      <c r="D84" s="6">
        <f t="shared" si="9"/>
        <v>24.625</v>
      </c>
      <c r="E84" s="6">
        <f t="shared" si="5"/>
        <v>-3.1550000000000011</v>
      </c>
      <c r="F84" s="6">
        <f t="shared" si="6"/>
        <v>9.9540250000000068</v>
      </c>
      <c r="G84" s="6">
        <f t="shared" si="7"/>
        <v>0.1469492314857942</v>
      </c>
    </row>
    <row r="85" spans="1:7" x14ac:dyDescent="0.25">
      <c r="A85" s="5">
        <v>1896</v>
      </c>
      <c r="B85" s="7">
        <v>23.52</v>
      </c>
      <c r="C85" s="6">
        <f t="shared" si="8"/>
        <v>23.182500000000001</v>
      </c>
      <c r="D85" s="6">
        <f t="shared" si="9"/>
        <v>22.954999999999998</v>
      </c>
      <c r="E85" s="6">
        <f t="shared" si="5"/>
        <v>0.56500000000000128</v>
      </c>
      <c r="F85" s="6">
        <f t="shared" si="6"/>
        <v>0.31922500000000142</v>
      </c>
      <c r="G85" s="6">
        <f t="shared" si="7"/>
        <v>2.4022108843537469E-2</v>
      </c>
    </row>
    <row r="86" spans="1:7" x14ac:dyDescent="0.25">
      <c r="A86" s="5">
        <v>1897</v>
      </c>
      <c r="B86" s="7">
        <v>22.86</v>
      </c>
      <c r="C86" s="6">
        <f t="shared" si="8"/>
        <v>23.947499999999998</v>
      </c>
      <c r="D86" s="6">
        <f t="shared" si="9"/>
        <v>23.182500000000001</v>
      </c>
      <c r="E86" s="6">
        <f t="shared" si="5"/>
        <v>-0.32250000000000156</v>
      </c>
      <c r="F86" s="6">
        <f t="shared" si="6"/>
        <v>0.10400625000000101</v>
      </c>
      <c r="G86" s="6">
        <f t="shared" si="7"/>
        <v>1.41076115485565E-2</v>
      </c>
    </row>
    <row r="87" spans="1:7" x14ac:dyDescent="0.25">
      <c r="A87" s="5">
        <v>1898</v>
      </c>
      <c r="B87" s="7">
        <v>17.690000000000001</v>
      </c>
      <c r="C87" s="6">
        <f t="shared" si="8"/>
        <v>21.384999999999998</v>
      </c>
      <c r="D87" s="6">
        <f t="shared" si="9"/>
        <v>23.947499999999998</v>
      </c>
      <c r="E87" s="6">
        <f t="shared" si="5"/>
        <v>-6.2574999999999967</v>
      </c>
      <c r="F87" s="6">
        <f t="shared" si="6"/>
        <v>39.156306249999957</v>
      </c>
      <c r="G87" s="6">
        <f t="shared" si="7"/>
        <v>0.35373092142453344</v>
      </c>
    </row>
    <row r="88" spans="1:7" x14ac:dyDescent="0.25">
      <c r="A88" s="5">
        <v>1899</v>
      </c>
      <c r="B88" s="7">
        <v>22.54</v>
      </c>
      <c r="C88" s="6">
        <f t="shared" si="8"/>
        <v>21.652499999999996</v>
      </c>
      <c r="D88" s="6">
        <f t="shared" si="9"/>
        <v>21.384999999999998</v>
      </c>
      <c r="E88" s="6">
        <f t="shared" si="5"/>
        <v>1.1550000000000011</v>
      </c>
      <c r="F88" s="6">
        <f t="shared" si="6"/>
        <v>1.3340250000000027</v>
      </c>
      <c r="G88" s="6">
        <f t="shared" si="7"/>
        <v>5.1242236024844776E-2</v>
      </c>
    </row>
    <row r="89" spans="1:7" x14ac:dyDescent="0.25">
      <c r="A89" s="5">
        <v>1900</v>
      </c>
      <c r="B89" s="7">
        <v>23.28</v>
      </c>
      <c r="C89" s="6">
        <f t="shared" si="8"/>
        <v>21.592500000000001</v>
      </c>
      <c r="D89" s="6">
        <f t="shared" si="9"/>
        <v>21.652499999999996</v>
      </c>
      <c r="E89" s="6">
        <f t="shared" si="5"/>
        <v>1.6275000000000048</v>
      </c>
      <c r="F89" s="6">
        <f t="shared" si="6"/>
        <v>2.6487562500000159</v>
      </c>
      <c r="G89" s="6">
        <f t="shared" si="7"/>
        <v>6.9909793814433199E-2</v>
      </c>
    </row>
    <row r="90" spans="1:7" x14ac:dyDescent="0.25">
      <c r="A90" s="5">
        <v>1901</v>
      </c>
      <c r="B90" s="7">
        <v>22.17</v>
      </c>
      <c r="C90" s="6">
        <f t="shared" si="8"/>
        <v>21.42</v>
      </c>
      <c r="D90" s="6">
        <f t="shared" si="9"/>
        <v>21.592500000000001</v>
      </c>
      <c r="E90" s="6">
        <f t="shared" si="5"/>
        <v>0.57750000000000057</v>
      </c>
      <c r="F90" s="6">
        <f t="shared" si="6"/>
        <v>0.33350625000000067</v>
      </c>
      <c r="G90" s="6">
        <f t="shared" si="7"/>
        <v>2.6048714479025733E-2</v>
      </c>
    </row>
    <row r="91" spans="1:7" x14ac:dyDescent="0.25">
      <c r="A91" s="5">
        <v>1902</v>
      </c>
      <c r="B91" s="7">
        <v>20.84</v>
      </c>
      <c r="C91" s="6">
        <f t="shared" si="8"/>
        <v>22.207500000000003</v>
      </c>
      <c r="D91" s="6">
        <f t="shared" si="9"/>
        <v>21.42</v>
      </c>
      <c r="E91" s="6">
        <f t="shared" si="5"/>
        <v>-0.58000000000000185</v>
      </c>
      <c r="F91" s="6">
        <f t="shared" si="6"/>
        <v>0.33640000000000214</v>
      </c>
      <c r="G91" s="6">
        <f t="shared" si="7"/>
        <v>2.783109404990412E-2</v>
      </c>
    </row>
    <row r="92" spans="1:7" x14ac:dyDescent="0.25">
      <c r="A92" s="5">
        <v>1903</v>
      </c>
      <c r="B92" s="7">
        <v>38.1</v>
      </c>
      <c r="C92" s="6">
        <f t="shared" si="8"/>
        <v>26.097500000000004</v>
      </c>
      <c r="D92" s="6">
        <f t="shared" si="9"/>
        <v>22.207500000000003</v>
      </c>
      <c r="E92" s="6">
        <f t="shared" si="5"/>
        <v>15.892499999999998</v>
      </c>
      <c r="F92" s="6">
        <f t="shared" si="6"/>
        <v>252.57155624999996</v>
      </c>
      <c r="G92" s="6">
        <f t="shared" si="7"/>
        <v>0.41712598425196845</v>
      </c>
    </row>
    <row r="93" spans="1:7" x14ac:dyDescent="0.25">
      <c r="A93" s="5">
        <v>1904</v>
      </c>
      <c r="B93" s="7">
        <v>20.65</v>
      </c>
      <c r="C93" s="6">
        <f t="shared" si="8"/>
        <v>25.440000000000005</v>
      </c>
      <c r="D93" s="6">
        <f t="shared" si="9"/>
        <v>26.097500000000004</v>
      </c>
      <c r="E93" s="6">
        <f t="shared" si="5"/>
        <v>-5.4475000000000051</v>
      </c>
      <c r="F93" s="6">
        <f t="shared" si="6"/>
        <v>29.675256250000057</v>
      </c>
      <c r="G93" s="6">
        <f t="shared" si="7"/>
        <v>0.2638014527845039</v>
      </c>
    </row>
    <row r="94" spans="1:7" x14ac:dyDescent="0.25">
      <c r="A94" s="5">
        <v>1905</v>
      </c>
      <c r="B94" s="7">
        <v>22.97</v>
      </c>
      <c r="C94" s="6">
        <f t="shared" si="8"/>
        <v>25.64</v>
      </c>
      <c r="D94" s="6">
        <f t="shared" si="9"/>
        <v>25.440000000000005</v>
      </c>
      <c r="E94" s="6">
        <f t="shared" si="5"/>
        <v>-2.470000000000006</v>
      </c>
      <c r="F94" s="6">
        <f t="shared" si="6"/>
        <v>6.1009000000000295</v>
      </c>
      <c r="G94" s="6">
        <f t="shared" si="7"/>
        <v>0.10753156290814132</v>
      </c>
    </row>
    <row r="95" spans="1:7" x14ac:dyDescent="0.25">
      <c r="A95" s="5">
        <v>1906</v>
      </c>
      <c r="B95" s="7">
        <v>24.26</v>
      </c>
      <c r="C95" s="6">
        <f t="shared" si="8"/>
        <v>26.495000000000001</v>
      </c>
      <c r="D95" s="6">
        <f t="shared" si="9"/>
        <v>25.64</v>
      </c>
      <c r="E95" s="6">
        <f t="shared" si="5"/>
        <v>-1.379999999999999</v>
      </c>
      <c r="F95" s="6">
        <f t="shared" si="6"/>
        <v>1.9043999999999972</v>
      </c>
      <c r="G95" s="6">
        <f t="shared" si="7"/>
        <v>5.6883759274525922E-2</v>
      </c>
    </row>
    <row r="96" spans="1:7" x14ac:dyDescent="0.25">
      <c r="A96" s="5">
        <v>1907</v>
      </c>
      <c r="B96" s="7">
        <v>23.01</v>
      </c>
      <c r="C96" s="6">
        <f t="shared" si="8"/>
        <v>22.7225</v>
      </c>
      <c r="D96" s="6">
        <f t="shared" si="9"/>
        <v>26.495000000000001</v>
      </c>
      <c r="E96" s="6">
        <f t="shared" si="5"/>
        <v>-3.4849999999999994</v>
      </c>
      <c r="F96" s="6">
        <f t="shared" si="6"/>
        <v>12.145224999999996</v>
      </c>
      <c r="G96" s="6">
        <f t="shared" si="7"/>
        <v>0.1514558887440243</v>
      </c>
    </row>
    <row r="97" spans="1:7" x14ac:dyDescent="0.25">
      <c r="A97" s="5">
        <v>1908</v>
      </c>
      <c r="B97" s="7">
        <v>23.67</v>
      </c>
      <c r="C97" s="6">
        <f t="shared" si="8"/>
        <v>23.477500000000003</v>
      </c>
      <c r="D97" s="6">
        <f t="shared" si="9"/>
        <v>22.7225</v>
      </c>
      <c r="E97" s="6">
        <f t="shared" si="5"/>
        <v>0.94750000000000156</v>
      </c>
      <c r="F97" s="6">
        <f t="shared" si="6"/>
        <v>0.89775625000000292</v>
      </c>
      <c r="G97" s="6">
        <f t="shared" si="7"/>
        <v>4.002957329953534E-2</v>
      </c>
    </row>
    <row r="98" spans="1:7" x14ac:dyDescent="0.25">
      <c r="A98" s="5">
        <v>1909</v>
      </c>
      <c r="B98" s="7">
        <v>26.75</v>
      </c>
      <c r="C98" s="6">
        <f t="shared" si="8"/>
        <v>24.422499999999999</v>
      </c>
      <c r="D98" s="6">
        <f t="shared" si="9"/>
        <v>23.477500000000003</v>
      </c>
      <c r="E98" s="6">
        <f t="shared" si="5"/>
        <v>3.2724999999999973</v>
      </c>
      <c r="F98" s="6">
        <f t="shared" si="6"/>
        <v>10.709256249999981</v>
      </c>
      <c r="G98" s="6">
        <f t="shared" si="7"/>
        <v>0.12233644859813074</v>
      </c>
    </row>
    <row r="99" spans="1:7" x14ac:dyDescent="0.25">
      <c r="A99" s="5">
        <v>1910</v>
      </c>
      <c r="B99" s="7">
        <v>25.36</v>
      </c>
      <c r="C99" s="6">
        <f t="shared" si="8"/>
        <v>24.697500000000002</v>
      </c>
      <c r="D99" s="6">
        <f t="shared" si="9"/>
        <v>24.422499999999999</v>
      </c>
      <c r="E99" s="6">
        <f t="shared" si="5"/>
        <v>0.9375</v>
      </c>
      <c r="F99" s="6">
        <f t="shared" si="6"/>
        <v>0.87890625</v>
      </c>
      <c r="G99" s="6">
        <f t="shared" si="7"/>
        <v>3.6967665615141955E-2</v>
      </c>
    </row>
    <row r="100" spans="1:7" x14ac:dyDescent="0.25">
      <c r="A100" s="5">
        <v>1911</v>
      </c>
      <c r="B100" s="7">
        <v>24.79</v>
      </c>
      <c r="C100" s="6">
        <f t="shared" si="8"/>
        <v>25.142499999999998</v>
      </c>
      <c r="D100" s="6">
        <f t="shared" si="9"/>
        <v>24.697500000000002</v>
      </c>
      <c r="E100" s="6">
        <f t="shared" si="5"/>
        <v>9.2499999999997584E-2</v>
      </c>
      <c r="F100" s="6">
        <f t="shared" si="6"/>
        <v>8.5562499999995538E-3</v>
      </c>
      <c r="G100" s="6">
        <f t="shared" si="7"/>
        <v>3.7313432835819923E-3</v>
      </c>
    </row>
    <row r="101" spans="1:7" x14ac:dyDescent="0.25">
      <c r="A101" s="5">
        <v>1912</v>
      </c>
      <c r="B101" s="7">
        <v>27.88</v>
      </c>
      <c r="C101" s="6">
        <f t="shared" si="8"/>
        <v>26.195</v>
      </c>
      <c r="D101" s="6">
        <f t="shared" si="9"/>
        <v>25.142499999999998</v>
      </c>
      <c r="E101" s="6">
        <f t="shared" si="5"/>
        <v>2.7375000000000007</v>
      </c>
      <c r="F101" s="6">
        <f t="shared" si="6"/>
        <v>7.4939062500000038</v>
      </c>
      <c r="G101" s="6">
        <f t="shared" si="7"/>
        <v>9.8188665710186543E-2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13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2073.966504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21.831226357894735</v>
      </c>
    </row>
    <row r="6" spans="1:10" x14ac:dyDescent="0.25">
      <c r="A6" s="5">
        <v>1817</v>
      </c>
      <c r="B6" s="7">
        <v>23.65</v>
      </c>
      <c r="C6" s="6">
        <f>AVERAGE(B2:B6)</f>
        <v>25.276</v>
      </c>
      <c r="D6" s="6"/>
      <c r="E6" s="6"/>
      <c r="F6" s="6"/>
      <c r="G6" s="6"/>
      <c r="I6" t="s">
        <v>8</v>
      </c>
      <c r="J6">
        <f>SQRT(J5)</f>
        <v>4.6723897908773342</v>
      </c>
    </row>
    <row r="7" spans="1:10" x14ac:dyDescent="0.25">
      <c r="A7" s="5">
        <v>1818</v>
      </c>
      <c r="B7" s="7">
        <v>23.88</v>
      </c>
      <c r="C7" s="6">
        <f t="shared" ref="C7:C70" si="0">AVERAGE(B3:B7)</f>
        <v>25.339999999999996</v>
      </c>
      <c r="D7" s="6">
        <f t="shared" ref="D6:D69" si="1">C6</f>
        <v>25.276</v>
      </c>
      <c r="E7" s="6">
        <f t="shared" ref="E6:E69" si="2">B7-D7</f>
        <v>-1.3960000000000008</v>
      </c>
      <c r="F7" s="6">
        <f t="shared" ref="F6:F69" si="3">E7^2</f>
        <v>1.9488160000000023</v>
      </c>
      <c r="G7" s="6">
        <f t="shared" ref="G6:G69" si="4">ABS((B7-D7)/B7)*100%</f>
        <v>5.845896147403689E-2</v>
      </c>
      <c r="I7" t="s">
        <v>10</v>
      </c>
      <c r="J7">
        <f>AVERAGE(G4:G1011)</f>
        <v>0.14366000989624178</v>
      </c>
    </row>
    <row r="8" spans="1:10" x14ac:dyDescent="0.25">
      <c r="A8" s="5">
        <v>1819</v>
      </c>
      <c r="B8" s="7">
        <v>26.41</v>
      </c>
      <c r="C8" s="6">
        <f t="shared" si="0"/>
        <v>25.407999999999998</v>
      </c>
      <c r="D8" s="6">
        <f t="shared" si="1"/>
        <v>25.339999999999996</v>
      </c>
      <c r="E8" s="6">
        <f t="shared" si="2"/>
        <v>1.0700000000000038</v>
      </c>
      <c r="F8" s="6">
        <f t="shared" si="3"/>
        <v>1.1449000000000082</v>
      </c>
      <c r="G8" s="6">
        <f t="shared" si="4"/>
        <v>4.0514956455888068E-2</v>
      </c>
    </row>
    <row r="9" spans="1:10" x14ac:dyDescent="0.25">
      <c r="A9" s="5">
        <v>1820</v>
      </c>
      <c r="B9" s="7">
        <v>22.67</v>
      </c>
      <c r="C9" s="6">
        <f t="shared" si="0"/>
        <v>25.57</v>
      </c>
      <c r="D9" s="6">
        <f t="shared" si="1"/>
        <v>25.407999999999998</v>
      </c>
      <c r="E9" s="6">
        <f t="shared" si="2"/>
        <v>-2.737999999999996</v>
      </c>
      <c r="F9" s="6">
        <f t="shared" si="3"/>
        <v>7.4966439999999777</v>
      </c>
      <c r="G9" s="6">
        <f t="shared" si="4"/>
        <v>0.12077635641817361</v>
      </c>
    </row>
    <row r="10" spans="1:10" x14ac:dyDescent="0.25">
      <c r="A10" s="5">
        <v>1821</v>
      </c>
      <c r="B10" s="7">
        <v>31.69</v>
      </c>
      <c r="C10" s="6">
        <f t="shared" si="0"/>
        <v>25.660000000000004</v>
      </c>
      <c r="D10" s="6">
        <f t="shared" si="1"/>
        <v>25.57</v>
      </c>
      <c r="E10" s="6">
        <f t="shared" si="2"/>
        <v>6.120000000000001</v>
      </c>
      <c r="F10" s="6">
        <f t="shared" si="3"/>
        <v>37.454400000000014</v>
      </c>
      <c r="G10" s="6">
        <f t="shared" si="4"/>
        <v>0.19312085831492587</v>
      </c>
    </row>
    <row r="11" spans="1:10" x14ac:dyDescent="0.25">
      <c r="A11" s="5">
        <v>1822</v>
      </c>
      <c r="B11" s="7">
        <v>23.86</v>
      </c>
      <c r="C11" s="6">
        <f t="shared" si="0"/>
        <v>25.701999999999998</v>
      </c>
      <c r="D11" s="6">
        <f t="shared" si="1"/>
        <v>25.660000000000004</v>
      </c>
      <c r="E11" s="6">
        <f t="shared" si="2"/>
        <v>-1.8000000000000043</v>
      </c>
      <c r="F11" s="6">
        <f t="shared" si="3"/>
        <v>3.2400000000000153</v>
      </c>
      <c r="G11" s="6">
        <f t="shared" si="4"/>
        <v>7.5440067057837568E-2</v>
      </c>
    </row>
    <row r="12" spans="1:10" x14ac:dyDescent="0.25">
      <c r="A12" s="5">
        <v>1823</v>
      </c>
      <c r="B12" s="7">
        <v>24.11</v>
      </c>
      <c r="C12" s="6">
        <f t="shared" si="0"/>
        <v>25.748000000000001</v>
      </c>
      <c r="D12" s="6">
        <f t="shared" si="1"/>
        <v>25.701999999999998</v>
      </c>
      <c r="E12" s="6">
        <f t="shared" si="2"/>
        <v>-1.5919999999999987</v>
      </c>
      <c r="F12" s="6">
        <f t="shared" si="3"/>
        <v>2.5344639999999958</v>
      </c>
      <c r="G12" s="6">
        <f t="shared" si="4"/>
        <v>6.6030692658647819E-2</v>
      </c>
    </row>
    <row r="13" spans="1:10" x14ac:dyDescent="0.25">
      <c r="A13" s="5">
        <v>1824</v>
      </c>
      <c r="B13" s="7">
        <v>32.43</v>
      </c>
      <c r="C13" s="6">
        <f t="shared" si="0"/>
        <v>26.951999999999998</v>
      </c>
      <c r="D13" s="6">
        <f t="shared" si="1"/>
        <v>25.748000000000001</v>
      </c>
      <c r="E13" s="6">
        <f t="shared" si="2"/>
        <v>6.6819999999999986</v>
      </c>
      <c r="F13" s="6">
        <f t="shared" si="3"/>
        <v>44.649123999999979</v>
      </c>
      <c r="G13" s="6">
        <f t="shared" si="4"/>
        <v>0.20604378661732958</v>
      </c>
    </row>
    <row r="14" spans="1:10" x14ac:dyDescent="0.25">
      <c r="A14" s="5">
        <v>1825</v>
      </c>
      <c r="B14" s="7">
        <v>23.26</v>
      </c>
      <c r="C14" s="6">
        <f t="shared" si="0"/>
        <v>27.07</v>
      </c>
      <c r="D14" s="6">
        <f t="shared" si="1"/>
        <v>26.951999999999998</v>
      </c>
      <c r="E14" s="6">
        <f t="shared" si="2"/>
        <v>-3.6919999999999966</v>
      </c>
      <c r="F14" s="6">
        <f t="shared" si="3"/>
        <v>13.630863999999976</v>
      </c>
      <c r="G14" s="6">
        <f t="shared" si="4"/>
        <v>0.15872742906276854</v>
      </c>
    </row>
    <row r="15" spans="1:10" x14ac:dyDescent="0.25">
      <c r="A15" s="5">
        <v>1826</v>
      </c>
      <c r="B15" s="7">
        <v>22.57</v>
      </c>
      <c r="C15" s="6">
        <f t="shared" si="0"/>
        <v>25.246000000000002</v>
      </c>
      <c r="D15" s="6">
        <f t="shared" si="1"/>
        <v>27.07</v>
      </c>
      <c r="E15" s="6">
        <f t="shared" si="2"/>
        <v>-4.5</v>
      </c>
      <c r="F15" s="6">
        <f t="shared" si="3"/>
        <v>20.25</v>
      </c>
      <c r="G15" s="6">
        <f t="shared" si="4"/>
        <v>0.19937970757642889</v>
      </c>
    </row>
    <row r="16" spans="1:10" x14ac:dyDescent="0.25">
      <c r="A16" s="5">
        <v>1827</v>
      </c>
      <c r="B16" s="7">
        <v>23</v>
      </c>
      <c r="C16" s="6">
        <f t="shared" si="0"/>
        <v>25.074000000000002</v>
      </c>
      <c r="D16" s="6">
        <f t="shared" si="1"/>
        <v>25.246000000000002</v>
      </c>
      <c r="E16" s="6">
        <f t="shared" si="2"/>
        <v>-2.2460000000000022</v>
      </c>
      <c r="F16" s="6">
        <f t="shared" si="3"/>
        <v>5.0445160000000095</v>
      </c>
      <c r="G16" s="6">
        <f t="shared" si="4"/>
        <v>9.765217391304358E-2</v>
      </c>
    </row>
    <row r="17" spans="1:7" x14ac:dyDescent="0.25">
      <c r="A17" s="5">
        <v>1828</v>
      </c>
      <c r="B17" s="7">
        <v>27.88</v>
      </c>
      <c r="C17" s="6">
        <f t="shared" si="0"/>
        <v>25.827999999999996</v>
      </c>
      <c r="D17" s="6">
        <f t="shared" si="1"/>
        <v>25.074000000000002</v>
      </c>
      <c r="E17" s="6">
        <f t="shared" si="2"/>
        <v>2.8059999999999974</v>
      </c>
      <c r="F17" s="6">
        <f t="shared" si="3"/>
        <v>7.8736359999999852</v>
      </c>
      <c r="G17" s="6">
        <f t="shared" si="4"/>
        <v>0.10064562410329976</v>
      </c>
    </row>
    <row r="18" spans="1:7" x14ac:dyDescent="0.25">
      <c r="A18" s="5">
        <v>1829</v>
      </c>
      <c r="B18" s="7">
        <v>25.32</v>
      </c>
      <c r="C18" s="6">
        <f t="shared" si="0"/>
        <v>24.405999999999999</v>
      </c>
      <c r="D18" s="6">
        <f t="shared" si="1"/>
        <v>25.827999999999996</v>
      </c>
      <c r="E18" s="6">
        <f t="shared" si="2"/>
        <v>-0.50799999999999557</v>
      </c>
      <c r="F18" s="6">
        <f t="shared" si="3"/>
        <v>0.25806399999999552</v>
      </c>
      <c r="G18" s="6">
        <f t="shared" si="4"/>
        <v>2.0063191153238371E-2</v>
      </c>
    </row>
    <row r="19" spans="1:7" x14ac:dyDescent="0.25">
      <c r="A19" s="5">
        <v>1830</v>
      </c>
      <c r="B19" s="7">
        <v>25.08</v>
      </c>
      <c r="C19" s="6">
        <f t="shared" si="0"/>
        <v>24.770000000000003</v>
      </c>
      <c r="D19" s="6">
        <f t="shared" si="1"/>
        <v>24.405999999999999</v>
      </c>
      <c r="E19" s="6">
        <f t="shared" si="2"/>
        <v>0.67399999999999949</v>
      </c>
      <c r="F19" s="6">
        <f t="shared" si="3"/>
        <v>0.45427599999999929</v>
      </c>
      <c r="G19" s="6">
        <f t="shared" si="4"/>
        <v>2.6874003189792644E-2</v>
      </c>
    </row>
    <row r="20" spans="1:7" x14ac:dyDescent="0.25">
      <c r="A20" s="5">
        <v>1831</v>
      </c>
      <c r="B20" s="7">
        <v>27.76</v>
      </c>
      <c r="C20" s="6">
        <f t="shared" si="0"/>
        <v>25.808</v>
      </c>
      <c r="D20" s="6">
        <f t="shared" si="1"/>
        <v>24.770000000000003</v>
      </c>
      <c r="E20" s="6">
        <f t="shared" si="2"/>
        <v>2.9899999999999984</v>
      </c>
      <c r="F20" s="6">
        <f t="shared" si="3"/>
        <v>8.9400999999999904</v>
      </c>
      <c r="G20" s="6">
        <f t="shared" si="4"/>
        <v>0.10770893371757918</v>
      </c>
    </row>
    <row r="21" spans="1:7" x14ac:dyDescent="0.25">
      <c r="A21" s="5">
        <v>1832</v>
      </c>
      <c r="B21" s="7">
        <v>19.82</v>
      </c>
      <c r="C21" s="6">
        <f t="shared" si="0"/>
        <v>25.172000000000004</v>
      </c>
      <c r="D21" s="6">
        <f t="shared" si="1"/>
        <v>25.808</v>
      </c>
      <c r="E21" s="6">
        <f t="shared" si="2"/>
        <v>-5.9879999999999995</v>
      </c>
      <c r="F21" s="6">
        <f t="shared" si="3"/>
        <v>35.856143999999993</v>
      </c>
      <c r="G21" s="6">
        <f t="shared" si="4"/>
        <v>0.30211907164480323</v>
      </c>
    </row>
    <row r="22" spans="1:7" x14ac:dyDescent="0.25">
      <c r="A22" s="5">
        <v>1833</v>
      </c>
      <c r="B22" s="7">
        <v>24.78</v>
      </c>
      <c r="C22" s="6">
        <f t="shared" si="0"/>
        <v>24.552</v>
      </c>
      <c r="D22" s="6">
        <f t="shared" si="1"/>
        <v>25.172000000000004</v>
      </c>
      <c r="E22" s="6">
        <f t="shared" si="2"/>
        <v>-0.39200000000000301</v>
      </c>
      <c r="F22" s="6">
        <f t="shared" si="3"/>
        <v>0.15366400000000235</v>
      </c>
      <c r="G22" s="6">
        <f t="shared" si="4"/>
        <v>1.5819209039548143E-2</v>
      </c>
    </row>
    <row r="23" spans="1:7" x14ac:dyDescent="0.25">
      <c r="A23" s="5">
        <v>1834</v>
      </c>
      <c r="B23" s="7">
        <v>20.12</v>
      </c>
      <c r="C23" s="6">
        <f t="shared" si="0"/>
        <v>23.512</v>
      </c>
      <c r="D23" s="6">
        <f t="shared" si="1"/>
        <v>24.552</v>
      </c>
      <c r="E23" s="6">
        <f t="shared" si="2"/>
        <v>-4.4319999999999986</v>
      </c>
      <c r="F23" s="6">
        <f t="shared" si="3"/>
        <v>19.642623999999987</v>
      </c>
      <c r="G23" s="6">
        <f t="shared" si="4"/>
        <v>0.22027833001988065</v>
      </c>
    </row>
    <row r="24" spans="1:7" x14ac:dyDescent="0.25">
      <c r="A24" s="5">
        <v>1835</v>
      </c>
      <c r="B24" s="7">
        <v>24.34</v>
      </c>
      <c r="C24" s="6">
        <f t="shared" si="0"/>
        <v>23.364000000000001</v>
      </c>
      <c r="D24" s="6">
        <f t="shared" si="1"/>
        <v>23.512</v>
      </c>
      <c r="E24" s="6">
        <f t="shared" si="2"/>
        <v>0.8279999999999994</v>
      </c>
      <c r="F24" s="6">
        <f t="shared" si="3"/>
        <v>0.68558399999999897</v>
      </c>
      <c r="G24" s="6">
        <f t="shared" si="4"/>
        <v>3.401807723911255E-2</v>
      </c>
    </row>
    <row r="25" spans="1:7" x14ac:dyDescent="0.25">
      <c r="A25" s="5">
        <v>1836</v>
      </c>
      <c r="B25" s="7">
        <v>27.42</v>
      </c>
      <c r="C25" s="6">
        <f t="shared" si="0"/>
        <v>23.295999999999999</v>
      </c>
      <c r="D25" s="6">
        <f t="shared" si="1"/>
        <v>23.364000000000001</v>
      </c>
      <c r="E25" s="6">
        <f t="shared" si="2"/>
        <v>4.0560000000000009</v>
      </c>
      <c r="F25" s="6">
        <f t="shared" si="3"/>
        <v>16.451136000000009</v>
      </c>
      <c r="G25" s="6">
        <f t="shared" si="4"/>
        <v>0.1479212253829322</v>
      </c>
    </row>
    <row r="26" spans="1:7" x14ac:dyDescent="0.25">
      <c r="A26" s="5">
        <v>1837</v>
      </c>
      <c r="B26" s="7">
        <v>19.440000000000001</v>
      </c>
      <c r="C26" s="6">
        <f t="shared" si="0"/>
        <v>23.220000000000002</v>
      </c>
      <c r="D26" s="6">
        <f t="shared" si="1"/>
        <v>23.295999999999999</v>
      </c>
      <c r="E26" s="6">
        <f t="shared" si="2"/>
        <v>-3.8559999999999981</v>
      </c>
      <c r="F26" s="6">
        <f t="shared" si="3"/>
        <v>14.868735999999986</v>
      </c>
      <c r="G26" s="6">
        <f t="shared" si="4"/>
        <v>0.19835390946502046</v>
      </c>
    </row>
    <row r="27" spans="1:7" x14ac:dyDescent="0.25">
      <c r="A27" s="5">
        <v>1838</v>
      </c>
      <c r="B27" s="7">
        <v>21.63</v>
      </c>
      <c r="C27" s="6">
        <f t="shared" si="0"/>
        <v>22.589999999999996</v>
      </c>
      <c r="D27" s="6">
        <f t="shared" si="1"/>
        <v>23.220000000000002</v>
      </c>
      <c r="E27" s="6">
        <f t="shared" si="2"/>
        <v>-1.5900000000000034</v>
      </c>
      <c r="F27" s="6">
        <f t="shared" si="3"/>
        <v>2.5281000000000109</v>
      </c>
      <c r="G27" s="6">
        <f t="shared" si="4"/>
        <v>7.3509015256588234E-2</v>
      </c>
    </row>
    <row r="28" spans="1:7" x14ac:dyDescent="0.25">
      <c r="A28" s="5">
        <v>1839</v>
      </c>
      <c r="B28" s="7">
        <v>27.49</v>
      </c>
      <c r="C28" s="6">
        <f t="shared" si="0"/>
        <v>24.064</v>
      </c>
      <c r="D28" s="6">
        <f t="shared" si="1"/>
        <v>22.589999999999996</v>
      </c>
      <c r="E28" s="6">
        <f t="shared" si="2"/>
        <v>4.9000000000000021</v>
      </c>
      <c r="F28" s="6">
        <f t="shared" si="3"/>
        <v>24.010000000000019</v>
      </c>
      <c r="G28" s="6">
        <f t="shared" si="4"/>
        <v>0.17824663514005101</v>
      </c>
    </row>
    <row r="29" spans="1:7" x14ac:dyDescent="0.25">
      <c r="A29" s="5">
        <v>1840</v>
      </c>
      <c r="B29" s="7">
        <v>19.43</v>
      </c>
      <c r="C29" s="6">
        <f t="shared" si="0"/>
        <v>23.082000000000001</v>
      </c>
      <c r="D29" s="6">
        <f t="shared" si="1"/>
        <v>24.064</v>
      </c>
      <c r="E29" s="6">
        <f t="shared" si="2"/>
        <v>-4.6340000000000003</v>
      </c>
      <c r="F29" s="6">
        <f t="shared" si="3"/>
        <v>21.473956000000005</v>
      </c>
      <c r="G29" s="6">
        <f t="shared" si="4"/>
        <v>0.23849716932578488</v>
      </c>
    </row>
    <row r="30" spans="1:7" x14ac:dyDescent="0.25">
      <c r="A30" s="5">
        <v>1841</v>
      </c>
      <c r="B30" s="7">
        <v>31.13</v>
      </c>
      <c r="C30" s="6">
        <f t="shared" si="0"/>
        <v>23.824000000000002</v>
      </c>
      <c r="D30" s="6">
        <f t="shared" si="1"/>
        <v>23.082000000000001</v>
      </c>
      <c r="E30" s="6">
        <f t="shared" si="2"/>
        <v>8.0479999999999983</v>
      </c>
      <c r="F30" s="6">
        <f t="shared" si="3"/>
        <v>64.770303999999967</v>
      </c>
      <c r="G30" s="6">
        <f t="shared" si="4"/>
        <v>0.25852875040154188</v>
      </c>
    </row>
    <row r="31" spans="1:7" x14ac:dyDescent="0.25">
      <c r="A31" s="5">
        <v>1842</v>
      </c>
      <c r="B31" s="7">
        <v>23.09</v>
      </c>
      <c r="C31" s="6">
        <f t="shared" si="0"/>
        <v>24.553999999999998</v>
      </c>
      <c r="D31" s="6">
        <f t="shared" si="1"/>
        <v>23.824000000000002</v>
      </c>
      <c r="E31" s="6">
        <f t="shared" si="2"/>
        <v>-0.73400000000000176</v>
      </c>
      <c r="F31" s="6">
        <f t="shared" si="3"/>
        <v>0.53875600000000257</v>
      </c>
      <c r="G31" s="6">
        <f t="shared" si="4"/>
        <v>3.1788653096578683E-2</v>
      </c>
    </row>
    <row r="32" spans="1:7" x14ac:dyDescent="0.25">
      <c r="A32" s="5">
        <v>1843</v>
      </c>
      <c r="B32" s="7">
        <v>25.85</v>
      </c>
      <c r="C32" s="6">
        <f t="shared" si="0"/>
        <v>25.398000000000003</v>
      </c>
      <c r="D32" s="6">
        <f t="shared" si="1"/>
        <v>24.553999999999998</v>
      </c>
      <c r="E32" s="6">
        <f t="shared" si="2"/>
        <v>1.2960000000000029</v>
      </c>
      <c r="F32" s="6">
        <f t="shared" si="3"/>
        <v>1.6796160000000075</v>
      </c>
      <c r="G32" s="6">
        <f t="shared" si="4"/>
        <v>5.0135396518375355E-2</v>
      </c>
    </row>
    <row r="33" spans="1:7" x14ac:dyDescent="0.25">
      <c r="A33" s="5">
        <v>1844</v>
      </c>
      <c r="B33" s="7">
        <v>22.65</v>
      </c>
      <c r="C33" s="6">
        <f t="shared" si="0"/>
        <v>24.43</v>
      </c>
      <c r="D33" s="6">
        <f t="shared" si="1"/>
        <v>25.398000000000003</v>
      </c>
      <c r="E33" s="6">
        <f t="shared" si="2"/>
        <v>-2.7480000000000047</v>
      </c>
      <c r="F33" s="6">
        <f t="shared" si="3"/>
        <v>7.5515040000000253</v>
      </c>
      <c r="G33" s="6">
        <f t="shared" si="4"/>
        <v>0.12132450331125849</v>
      </c>
    </row>
    <row r="34" spans="1:7" x14ac:dyDescent="0.25">
      <c r="A34" s="5">
        <v>1845</v>
      </c>
      <c r="B34" s="7">
        <v>22.75</v>
      </c>
      <c r="C34" s="6">
        <f t="shared" si="0"/>
        <v>25.094000000000001</v>
      </c>
      <c r="D34" s="6">
        <f t="shared" si="1"/>
        <v>24.43</v>
      </c>
      <c r="E34" s="6">
        <f t="shared" si="2"/>
        <v>-1.6799999999999997</v>
      </c>
      <c r="F34" s="6">
        <f t="shared" si="3"/>
        <v>2.8223999999999991</v>
      </c>
      <c r="G34" s="6">
        <f t="shared" si="4"/>
        <v>7.3846153846153839E-2</v>
      </c>
    </row>
    <row r="35" spans="1:7" x14ac:dyDescent="0.25">
      <c r="A35" s="5">
        <v>1846</v>
      </c>
      <c r="B35" s="7">
        <v>26.36</v>
      </c>
      <c r="C35" s="6">
        <f t="shared" si="0"/>
        <v>24.14</v>
      </c>
      <c r="D35" s="6">
        <f t="shared" si="1"/>
        <v>25.094000000000001</v>
      </c>
      <c r="E35" s="6">
        <f t="shared" si="2"/>
        <v>1.2659999999999982</v>
      </c>
      <c r="F35" s="6">
        <f t="shared" si="3"/>
        <v>1.6027559999999956</v>
      </c>
      <c r="G35" s="6">
        <f t="shared" si="4"/>
        <v>4.8027314112291282E-2</v>
      </c>
    </row>
    <row r="36" spans="1:7" x14ac:dyDescent="0.25">
      <c r="A36" s="5">
        <v>1847</v>
      </c>
      <c r="B36" s="7">
        <v>17.7</v>
      </c>
      <c r="C36" s="6">
        <f t="shared" si="0"/>
        <v>23.062000000000001</v>
      </c>
      <c r="D36" s="6">
        <f t="shared" si="1"/>
        <v>24.14</v>
      </c>
      <c r="E36" s="6">
        <f t="shared" si="2"/>
        <v>-6.4400000000000013</v>
      </c>
      <c r="F36" s="6">
        <f t="shared" si="3"/>
        <v>41.473600000000019</v>
      </c>
      <c r="G36" s="6">
        <f t="shared" si="4"/>
        <v>0.36384180790960463</v>
      </c>
    </row>
    <row r="37" spans="1:7" x14ac:dyDescent="0.25">
      <c r="A37" s="5">
        <v>1848</v>
      </c>
      <c r="B37" s="7">
        <v>29.81</v>
      </c>
      <c r="C37" s="6">
        <f t="shared" si="0"/>
        <v>23.853999999999999</v>
      </c>
      <c r="D37" s="6">
        <f t="shared" si="1"/>
        <v>23.062000000000001</v>
      </c>
      <c r="E37" s="6">
        <f t="shared" si="2"/>
        <v>6.7479999999999976</v>
      </c>
      <c r="F37" s="6">
        <f t="shared" si="3"/>
        <v>45.535503999999968</v>
      </c>
      <c r="G37" s="6">
        <f t="shared" si="4"/>
        <v>0.22636699094263663</v>
      </c>
    </row>
    <row r="38" spans="1:7" x14ac:dyDescent="0.25">
      <c r="A38" s="5">
        <v>1849</v>
      </c>
      <c r="B38" s="7">
        <v>22.93</v>
      </c>
      <c r="C38" s="6">
        <f t="shared" si="0"/>
        <v>23.910000000000004</v>
      </c>
      <c r="D38" s="6">
        <f t="shared" si="1"/>
        <v>23.853999999999999</v>
      </c>
      <c r="E38" s="6">
        <f t="shared" si="2"/>
        <v>-0.92399999999999949</v>
      </c>
      <c r="F38" s="6">
        <f t="shared" si="3"/>
        <v>0.85377599999999909</v>
      </c>
      <c r="G38" s="6">
        <f t="shared" si="4"/>
        <v>4.0296554731792389E-2</v>
      </c>
    </row>
    <row r="39" spans="1:7" x14ac:dyDescent="0.25">
      <c r="A39" s="5">
        <v>1850</v>
      </c>
      <c r="B39" s="7">
        <v>19.22</v>
      </c>
      <c r="C39" s="6">
        <f t="shared" si="0"/>
        <v>23.204000000000001</v>
      </c>
      <c r="D39" s="6">
        <f t="shared" si="1"/>
        <v>23.910000000000004</v>
      </c>
      <c r="E39" s="6">
        <f t="shared" si="2"/>
        <v>-4.6900000000000048</v>
      </c>
      <c r="F39" s="6">
        <f t="shared" si="3"/>
        <v>21.996100000000045</v>
      </c>
      <c r="G39" s="6">
        <f t="shared" si="4"/>
        <v>0.24401664932362149</v>
      </c>
    </row>
    <row r="40" spans="1:7" x14ac:dyDescent="0.25">
      <c r="A40" s="5">
        <v>1851</v>
      </c>
      <c r="B40" s="7">
        <v>20.63</v>
      </c>
      <c r="C40" s="6">
        <f t="shared" si="0"/>
        <v>22.058</v>
      </c>
      <c r="D40" s="6">
        <f t="shared" si="1"/>
        <v>23.204000000000001</v>
      </c>
      <c r="E40" s="6">
        <f t="shared" si="2"/>
        <v>-2.5740000000000016</v>
      </c>
      <c r="F40" s="6">
        <f t="shared" si="3"/>
        <v>6.6254760000000079</v>
      </c>
      <c r="G40" s="6">
        <f t="shared" si="4"/>
        <v>0.12476975278720319</v>
      </c>
    </row>
    <row r="41" spans="1:7" x14ac:dyDescent="0.25">
      <c r="A41" s="5">
        <v>1852</v>
      </c>
      <c r="B41" s="7">
        <v>35.340000000000003</v>
      </c>
      <c r="C41" s="6">
        <f t="shared" si="0"/>
        <v>25.585999999999999</v>
      </c>
      <c r="D41" s="6">
        <f t="shared" si="1"/>
        <v>22.058</v>
      </c>
      <c r="E41" s="6">
        <f t="shared" si="2"/>
        <v>13.282000000000004</v>
      </c>
      <c r="F41" s="6">
        <f t="shared" si="3"/>
        <v>176.4115240000001</v>
      </c>
      <c r="G41" s="6">
        <f t="shared" si="4"/>
        <v>0.37583474816072443</v>
      </c>
    </row>
    <row r="42" spans="1:7" x14ac:dyDescent="0.25">
      <c r="A42" s="5">
        <v>1853</v>
      </c>
      <c r="B42" s="7">
        <v>25.89</v>
      </c>
      <c r="C42" s="6">
        <f t="shared" si="0"/>
        <v>24.802</v>
      </c>
      <c r="D42" s="6">
        <f t="shared" si="1"/>
        <v>25.585999999999999</v>
      </c>
      <c r="E42" s="6">
        <f t="shared" si="2"/>
        <v>0.30400000000000205</v>
      </c>
      <c r="F42" s="6">
        <f t="shared" si="3"/>
        <v>9.2416000000001247E-2</v>
      </c>
      <c r="G42" s="6">
        <f t="shared" si="4"/>
        <v>1.1741985322518425E-2</v>
      </c>
    </row>
    <row r="43" spans="1:7" x14ac:dyDescent="0.25">
      <c r="A43" s="5">
        <v>1854</v>
      </c>
      <c r="B43" s="7">
        <v>18.649999999999999</v>
      </c>
      <c r="C43" s="6">
        <f t="shared" si="0"/>
        <v>23.945999999999998</v>
      </c>
      <c r="D43" s="6">
        <f t="shared" si="1"/>
        <v>24.802</v>
      </c>
      <c r="E43" s="6">
        <f t="shared" si="2"/>
        <v>-6.152000000000001</v>
      </c>
      <c r="F43" s="6">
        <f t="shared" si="3"/>
        <v>37.847104000000016</v>
      </c>
      <c r="G43" s="6">
        <f t="shared" si="4"/>
        <v>0.32986595174262745</v>
      </c>
    </row>
    <row r="44" spans="1:7" x14ac:dyDescent="0.25">
      <c r="A44" s="5">
        <v>1855</v>
      </c>
      <c r="B44" s="7">
        <v>23.06</v>
      </c>
      <c r="C44" s="6">
        <f t="shared" si="0"/>
        <v>24.713999999999999</v>
      </c>
      <c r="D44" s="6">
        <f t="shared" si="1"/>
        <v>23.945999999999998</v>
      </c>
      <c r="E44" s="6">
        <f t="shared" si="2"/>
        <v>-0.88599999999999923</v>
      </c>
      <c r="F44" s="6">
        <f t="shared" si="3"/>
        <v>0.78499599999999869</v>
      </c>
      <c r="G44" s="6">
        <f t="shared" si="4"/>
        <v>3.8421509106678201E-2</v>
      </c>
    </row>
    <row r="45" spans="1:7" x14ac:dyDescent="0.25">
      <c r="A45" s="5">
        <v>1856</v>
      </c>
      <c r="B45" s="7">
        <v>22.21</v>
      </c>
      <c r="C45" s="6">
        <f t="shared" si="0"/>
        <v>25.03</v>
      </c>
      <c r="D45" s="6">
        <f t="shared" si="1"/>
        <v>24.713999999999999</v>
      </c>
      <c r="E45" s="6">
        <f t="shared" si="2"/>
        <v>-2.5039999999999978</v>
      </c>
      <c r="F45" s="6">
        <f t="shared" si="3"/>
        <v>6.2700159999999885</v>
      </c>
      <c r="G45" s="6">
        <f t="shared" si="4"/>
        <v>0.11274200810445735</v>
      </c>
    </row>
    <row r="46" spans="1:7" x14ac:dyDescent="0.25">
      <c r="A46" s="5">
        <v>1857</v>
      </c>
      <c r="B46" s="7">
        <v>22.18</v>
      </c>
      <c r="C46" s="6">
        <f t="shared" si="0"/>
        <v>22.398000000000003</v>
      </c>
      <c r="D46" s="6">
        <f t="shared" si="1"/>
        <v>25.03</v>
      </c>
      <c r="E46" s="6">
        <f t="shared" si="2"/>
        <v>-2.8500000000000014</v>
      </c>
      <c r="F46" s="6">
        <f t="shared" si="3"/>
        <v>8.1225000000000076</v>
      </c>
      <c r="G46" s="6">
        <f t="shared" si="4"/>
        <v>0.12849413886384137</v>
      </c>
    </row>
    <row r="47" spans="1:7" x14ac:dyDescent="0.25">
      <c r="A47" s="5">
        <v>1858</v>
      </c>
      <c r="B47" s="7">
        <v>18.77</v>
      </c>
      <c r="C47" s="6">
        <f t="shared" si="0"/>
        <v>20.973999999999997</v>
      </c>
      <c r="D47" s="6">
        <f t="shared" si="1"/>
        <v>22.398000000000003</v>
      </c>
      <c r="E47" s="6">
        <f t="shared" si="2"/>
        <v>-3.6280000000000037</v>
      </c>
      <c r="F47" s="6">
        <f t="shared" si="3"/>
        <v>13.162384000000026</v>
      </c>
      <c r="G47" s="6">
        <f t="shared" si="4"/>
        <v>0.19328716036228044</v>
      </c>
    </row>
    <row r="48" spans="1:7" x14ac:dyDescent="0.25">
      <c r="A48" s="5">
        <v>1859</v>
      </c>
      <c r="B48" s="7">
        <v>28.21</v>
      </c>
      <c r="C48" s="6">
        <f t="shared" si="0"/>
        <v>22.885999999999996</v>
      </c>
      <c r="D48" s="6">
        <f t="shared" si="1"/>
        <v>20.973999999999997</v>
      </c>
      <c r="E48" s="6">
        <f t="shared" si="2"/>
        <v>7.2360000000000042</v>
      </c>
      <c r="F48" s="6">
        <f t="shared" si="3"/>
        <v>52.359696000000064</v>
      </c>
      <c r="G48" s="6">
        <f t="shared" si="4"/>
        <v>0.25650478553704376</v>
      </c>
    </row>
    <row r="49" spans="1:7" x14ac:dyDescent="0.25">
      <c r="A49" s="5">
        <v>1860</v>
      </c>
      <c r="B49" s="7">
        <v>32.24</v>
      </c>
      <c r="C49" s="6">
        <f t="shared" si="0"/>
        <v>24.722000000000001</v>
      </c>
      <c r="D49" s="6">
        <f t="shared" si="1"/>
        <v>22.885999999999996</v>
      </c>
      <c r="E49" s="6">
        <f t="shared" si="2"/>
        <v>9.3540000000000063</v>
      </c>
      <c r="F49" s="6">
        <f t="shared" si="3"/>
        <v>87.497316000000112</v>
      </c>
      <c r="G49" s="6">
        <f t="shared" si="4"/>
        <v>0.29013647642679918</v>
      </c>
    </row>
    <row r="50" spans="1:7" x14ac:dyDescent="0.25">
      <c r="A50" s="5">
        <v>1861</v>
      </c>
      <c r="B50" s="7">
        <v>22.27</v>
      </c>
      <c r="C50" s="6">
        <f t="shared" si="0"/>
        <v>24.734000000000002</v>
      </c>
      <c r="D50" s="6">
        <f t="shared" si="1"/>
        <v>24.722000000000001</v>
      </c>
      <c r="E50" s="6">
        <f t="shared" si="2"/>
        <v>-2.4520000000000017</v>
      </c>
      <c r="F50" s="6">
        <f t="shared" si="3"/>
        <v>6.0123040000000083</v>
      </c>
      <c r="G50" s="6">
        <f t="shared" si="4"/>
        <v>0.11010327795240242</v>
      </c>
    </row>
    <row r="51" spans="1:7" x14ac:dyDescent="0.25">
      <c r="A51" s="5">
        <v>1862</v>
      </c>
      <c r="B51" s="7">
        <v>27.57</v>
      </c>
      <c r="C51" s="6">
        <f t="shared" si="0"/>
        <v>25.812000000000001</v>
      </c>
      <c r="D51" s="6">
        <f t="shared" si="1"/>
        <v>24.734000000000002</v>
      </c>
      <c r="E51" s="6">
        <f t="shared" si="2"/>
        <v>2.8359999999999985</v>
      </c>
      <c r="F51" s="6">
        <f t="shared" si="3"/>
        <v>8.0428959999999918</v>
      </c>
      <c r="G51" s="6">
        <f t="shared" si="4"/>
        <v>0.1028654334421472</v>
      </c>
    </row>
    <row r="52" spans="1:7" x14ac:dyDescent="0.25">
      <c r="A52" s="5">
        <v>1863</v>
      </c>
      <c r="B52" s="7">
        <v>21.59</v>
      </c>
      <c r="C52" s="6">
        <f t="shared" si="0"/>
        <v>26.375999999999998</v>
      </c>
      <c r="D52" s="6">
        <f t="shared" si="1"/>
        <v>25.812000000000001</v>
      </c>
      <c r="E52" s="6">
        <f t="shared" si="2"/>
        <v>-4.2220000000000013</v>
      </c>
      <c r="F52" s="6">
        <f t="shared" si="3"/>
        <v>17.825284000000011</v>
      </c>
      <c r="G52" s="6">
        <f t="shared" si="4"/>
        <v>0.19555349698934699</v>
      </c>
    </row>
    <row r="53" spans="1:7" x14ac:dyDescent="0.25">
      <c r="A53" s="5">
        <v>1864</v>
      </c>
      <c r="B53" s="7">
        <v>16.93</v>
      </c>
      <c r="C53" s="6">
        <f t="shared" si="0"/>
        <v>24.120000000000005</v>
      </c>
      <c r="D53" s="6">
        <f t="shared" si="1"/>
        <v>26.375999999999998</v>
      </c>
      <c r="E53" s="6">
        <f t="shared" si="2"/>
        <v>-9.445999999999998</v>
      </c>
      <c r="F53" s="6">
        <f t="shared" si="3"/>
        <v>89.22691599999996</v>
      </c>
      <c r="G53" s="6">
        <f t="shared" si="4"/>
        <v>0.55794447725930285</v>
      </c>
    </row>
    <row r="54" spans="1:7" x14ac:dyDescent="0.25">
      <c r="A54" s="5">
        <v>1865</v>
      </c>
      <c r="B54" s="7">
        <v>29.48</v>
      </c>
      <c r="C54" s="6">
        <f t="shared" si="0"/>
        <v>23.568000000000005</v>
      </c>
      <c r="D54" s="6">
        <f t="shared" si="1"/>
        <v>24.120000000000005</v>
      </c>
      <c r="E54" s="6">
        <f t="shared" si="2"/>
        <v>5.3599999999999959</v>
      </c>
      <c r="F54" s="6">
        <f t="shared" si="3"/>
        <v>28.729599999999955</v>
      </c>
      <c r="G54" s="6">
        <f t="shared" si="4"/>
        <v>0.18181818181818168</v>
      </c>
    </row>
    <row r="55" spans="1:7" x14ac:dyDescent="0.25">
      <c r="A55" s="5">
        <v>1866</v>
      </c>
      <c r="B55" s="7">
        <v>31.6</v>
      </c>
      <c r="C55" s="6">
        <f t="shared" si="0"/>
        <v>25.434000000000005</v>
      </c>
      <c r="D55" s="6">
        <f t="shared" si="1"/>
        <v>23.568000000000005</v>
      </c>
      <c r="E55" s="6">
        <f t="shared" si="2"/>
        <v>8.0319999999999965</v>
      </c>
      <c r="F55" s="6">
        <f t="shared" si="3"/>
        <v>64.513023999999945</v>
      </c>
      <c r="G55" s="6">
        <f t="shared" si="4"/>
        <v>0.2541772151898733</v>
      </c>
    </row>
    <row r="56" spans="1:7" x14ac:dyDescent="0.25">
      <c r="A56" s="5">
        <v>1867</v>
      </c>
      <c r="B56" s="7">
        <v>26.25</v>
      </c>
      <c r="C56" s="6">
        <f t="shared" si="0"/>
        <v>25.169999999999998</v>
      </c>
      <c r="D56" s="6">
        <f t="shared" si="1"/>
        <v>25.434000000000005</v>
      </c>
      <c r="E56" s="6">
        <f t="shared" si="2"/>
        <v>0.8159999999999954</v>
      </c>
      <c r="F56" s="6">
        <f t="shared" si="3"/>
        <v>0.66585599999999245</v>
      </c>
      <c r="G56" s="6">
        <f t="shared" si="4"/>
        <v>3.1085714285714109E-2</v>
      </c>
    </row>
    <row r="57" spans="1:7" x14ac:dyDescent="0.25">
      <c r="A57" s="5">
        <v>1868</v>
      </c>
      <c r="B57" s="7">
        <v>23.4</v>
      </c>
      <c r="C57" s="6">
        <f t="shared" si="0"/>
        <v>25.532</v>
      </c>
      <c r="D57" s="6">
        <f t="shared" si="1"/>
        <v>25.169999999999998</v>
      </c>
      <c r="E57" s="6">
        <f t="shared" si="2"/>
        <v>-1.7699999999999996</v>
      </c>
      <c r="F57" s="6">
        <f t="shared" si="3"/>
        <v>3.1328999999999985</v>
      </c>
      <c r="G57" s="6">
        <f t="shared" si="4"/>
        <v>7.5641025641025622E-2</v>
      </c>
    </row>
    <row r="58" spans="1:7" x14ac:dyDescent="0.25">
      <c r="A58" s="5">
        <v>1869</v>
      </c>
      <c r="B58" s="7">
        <v>25.42</v>
      </c>
      <c r="C58" s="6">
        <f t="shared" si="0"/>
        <v>27.229999999999997</v>
      </c>
      <c r="D58" s="6">
        <f t="shared" si="1"/>
        <v>25.532</v>
      </c>
      <c r="E58" s="6">
        <f t="shared" si="2"/>
        <v>-0.11199999999999832</v>
      </c>
      <c r="F58" s="6">
        <f t="shared" si="3"/>
        <v>1.2543999999999625E-2</v>
      </c>
      <c r="G58" s="6">
        <f t="shared" si="4"/>
        <v>4.4059795436663385E-3</v>
      </c>
    </row>
    <row r="59" spans="1:7" x14ac:dyDescent="0.25">
      <c r="A59" s="5">
        <v>1870</v>
      </c>
      <c r="B59" s="7">
        <v>21.32</v>
      </c>
      <c r="C59" s="6">
        <f t="shared" si="0"/>
        <v>25.598000000000003</v>
      </c>
      <c r="D59" s="6">
        <f t="shared" si="1"/>
        <v>27.229999999999997</v>
      </c>
      <c r="E59" s="6">
        <f t="shared" si="2"/>
        <v>-5.9099999999999966</v>
      </c>
      <c r="F59" s="6">
        <f t="shared" si="3"/>
        <v>34.928099999999958</v>
      </c>
      <c r="G59" s="6">
        <f t="shared" si="4"/>
        <v>0.27720450281425874</v>
      </c>
    </row>
    <row r="60" spans="1:7" x14ac:dyDescent="0.25">
      <c r="A60" s="5">
        <v>1871</v>
      </c>
      <c r="B60" s="7">
        <v>25.02</v>
      </c>
      <c r="C60" s="6">
        <f t="shared" si="0"/>
        <v>24.281999999999996</v>
      </c>
      <c r="D60" s="6">
        <f t="shared" si="1"/>
        <v>25.598000000000003</v>
      </c>
      <c r="E60" s="6">
        <f t="shared" si="2"/>
        <v>-0.57800000000000296</v>
      </c>
      <c r="F60" s="6">
        <f t="shared" si="3"/>
        <v>0.33408400000000343</v>
      </c>
      <c r="G60" s="6">
        <f t="shared" si="4"/>
        <v>2.3101518784972141E-2</v>
      </c>
    </row>
    <row r="61" spans="1:7" x14ac:dyDescent="0.25">
      <c r="A61" s="5">
        <v>1872</v>
      </c>
      <c r="B61" s="7">
        <v>33.86</v>
      </c>
      <c r="C61" s="6">
        <f t="shared" si="0"/>
        <v>25.803999999999995</v>
      </c>
      <c r="D61" s="6">
        <f t="shared" si="1"/>
        <v>24.281999999999996</v>
      </c>
      <c r="E61" s="6">
        <f t="shared" si="2"/>
        <v>9.578000000000003</v>
      </c>
      <c r="F61" s="6">
        <f t="shared" si="3"/>
        <v>91.738084000000057</v>
      </c>
      <c r="G61" s="6">
        <f t="shared" si="4"/>
        <v>0.28287064382752519</v>
      </c>
    </row>
    <row r="62" spans="1:7" x14ac:dyDescent="0.25">
      <c r="A62" s="5">
        <v>1873</v>
      </c>
      <c r="B62" s="7">
        <v>22.67</v>
      </c>
      <c r="C62" s="6">
        <f t="shared" si="0"/>
        <v>25.658000000000005</v>
      </c>
      <c r="D62" s="6">
        <f t="shared" si="1"/>
        <v>25.803999999999995</v>
      </c>
      <c r="E62" s="6">
        <f t="shared" si="2"/>
        <v>-3.1339999999999932</v>
      </c>
      <c r="F62" s="6">
        <f t="shared" si="3"/>
        <v>9.8219559999999575</v>
      </c>
      <c r="G62" s="6">
        <f t="shared" si="4"/>
        <v>0.13824437582708393</v>
      </c>
    </row>
    <row r="63" spans="1:7" x14ac:dyDescent="0.25">
      <c r="A63" s="5">
        <v>1874</v>
      </c>
      <c r="B63" s="7">
        <v>18.82</v>
      </c>
      <c r="C63" s="6">
        <f t="shared" si="0"/>
        <v>24.338000000000001</v>
      </c>
      <c r="D63" s="6">
        <f t="shared" si="1"/>
        <v>25.658000000000005</v>
      </c>
      <c r="E63" s="6">
        <f t="shared" si="2"/>
        <v>-6.8380000000000045</v>
      </c>
      <c r="F63" s="6">
        <f t="shared" si="3"/>
        <v>46.758244000000062</v>
      </c>
      <c r="G63" s="6">
        <f t="shared" si="4"/>
        <v>0.36333687566418726</v>
      </c>
    </row>
    <row r="64" spans="1:7" x14ac:dyDescent="0.25">
      <c r="A64" s="5">
        <v>1875</v>
      </c>
      <c r="B64" s="7">
        <v>28.44</v>
      </c>
      <c r="C64" s="6">
        <f t="shared" si="0"/>
        <v>25.762</v>
      </c>
      <c r="D64" s="6">
        <f t="shared" si="1"/>
        <v>24.338000000000001</v>
      </c>
      <c r="E64" s="6">
        <f t="shared" si="2"/>
        <v>4.1020000000000003</v>
      </c>
      <c r="F64" s="6">
        <f t="shared" si="3"/>
        <v>16.826404000000004</v>
      </c>
      <c r="G64" s="6">
        <f t="shared" si="4"/>
        <v>0.14423347398030942</v>
      </c>
    </row>
    <row r="65" spans="1:7" x14ac:dyDescent="0.25">
      <c r="A65" s="5">
        <v>1876</v>
      </c>
      <c r="B65" s="7">
        <v>26.16</v>
      </c>
      <c r="C65" s="6">
        <f t="shared" si="0"/>
        <v>25.99</v>
      </c>
      <c r="D65" s="6">
        <f t="shared" si="1"/>
        <v>25.762</v>
      </c>
      <c r="E65" s="6">
        <f t="shared" si="2"/>
        <v>0.39799999999999969</v>
      </c>
      <c r="F65" s="6">
        <f t="shared" si="3"/>
        <v>0.15840399999999974</v>
      </c>
      <c r="G65" s="6">
        <f t="shared" si="4"/>
        <v>1.521406727828745E-2</v>
      </c>
    </row>
    <row r="66" spans="1:7" x14ac:dyDescent="0.25">
      <c r="A66" s="5">
        <v>1877</v>
      </c>
      <c r="B66" s="7">
        <v>28.17</v>
      </c>
      <c r="C66" s="6">
        <f t="shared" si="0"/>
        <v>24.852</v>
      </c>
      <c r="D66" s="6">
        <f t="shared" si="1"/>
        <v>25.99</v>
      </c>
      <c r="E66" s="6">
        <f t="shared" si="2"/>
        <v>2.1800000000000033</v>
      </c>
      <c r="F66" s="6">
        <f t="shared" si="3"/>
        <v>4.7524000000000139</v>
      </c>
      <c r="G66" s="6">
        <f t="shared" si="4"/>
        <v>7.7387291444799541E-2</v>
      </c>
    </row>
    <row r="67" spans="1:7" x14ac:dyDescent="0.25">
      <c r="A67" s="5">
        <v>1878</v>
      </c>
      <c r="B67" s="7">
        <v>34.08</v>
      </c>
      <c r="C67" s="6">
        <f t="shared" si="0"/>
        <v>27.134000000000004</v>
      </c>
      <c r="D67" s="6">
        <f t="shared" si="1"/>
        <v>24.852</v>
      </c>
      <c r="E67" s="6">
        <f t="shared" si="2"/>
        <v>9.227999999999998</v>
      </c>
      <c r="F67" s="6">
        <f t="shared" si="3"/>
        <v>85.155983999999961</v>
      </c>
      <c r="G67" s="6">
        <f t="shared" si="4"/>
        <v>0.27077464788732392</v>
      </c>
    </row>
    <row r="68" spans="1:7" x14ac:dyDescent="0.25">
      <c r="A68" s="5">
        <v>1879</v>
      </c>
      <c r="B68" s="7">
        <v>33.82</v>
      </c>
      <c r="C68" s="6">
        <f t="shared" si="0"/>
        <v>30.134000000000004</v>
      </c>
      <c r="D68" s="6">
        <f t="shared" si="1"/>
        <v>27.134000000000004</v>
      </c>
      <c r="E68" s="6">
        <f t="shared" si="2"/>
        <v>6.6859999999999964</v>
      </c>
      <c r="F68" s="6">
        <f t="shared" si="3"/>
        <v>44.70259599999995</v>
      </c>
      <c r="G68" s="6">
        <f t="shared" si="4"/>
        <v>0.19769367238320509</v>
      </c>
    </row>
    <row r="69" spans="1:7" x14ac:dyDescent="0.25">
      <c r="A69" s="5">
        <v>1880</v>
      </c>
      <c r="B69" s="7">
        <v>30.28</v>
      </c>
      <c r="C69" s="6">
        <f t="shared" si="0"/>
        <v>30.501999999999999</v>
      </c>
      <c r="D69" s="6">
        <f t="shared" si="1"/>
        <v>30.134000000000004</v>
      </c>
      <c r="E69" s="6">
        <f t="shared" si="2"/>
        <v>0.14599999999999724</v>
      </c>
      <c r="F69" s="6">
        <f t="shared" si="3"/>
        <v>2.1315999999999197E-2</v>
      </c>
      <c r="G69" s="6">
        <f t="shared" si="4"/>
        <v>4.8216644649933041E-3</v>
      </c>
    </row>
    <row r="70" spans="1:7" x14ac:dyDescent="0.25">
      <c r="A70" s="5">
        <v>1881</v>
      </c>
      <c r="B70" s="7">
        <v>27.92</v>
      </c>
      <c r="C70" s="6">
        <f t="shared" si="0"/>
        <v>30.853999999999996</v>
      </c>
      <c r="D70" s="6">
        <f t="shared" ref="D70:D101" si="5">C69</f>
        <v>30.501999999999999</v>
      </c>
      <c r="E70" s="6">
        <f t="shared" ref="E70:E102" si="6">B70-D70</f>
        <v>-2.5819999999999972</v>
      </c>
      <c r="F70" s="6">
        <f t="shared" ref="F70:F102" si="7">E70^2</f>
        <v>6.6667239999999852</v>
      </c>
      <c r="G70" s="6">
        <f t="shared" ref="G70:G102" si="8">ABS((B70-D70)/B70)*100%</f>
        <v>9.2478510028653191E-2</v>
      </c>
    </row>
    <row r="71" spans="1:7" x14ac:dyDescent="0.25">
      <c r="A71" s="5">
        <v>1882</v>
      </c>
      <c r="B71" s="7">
        <v>27.14</v>
      </c>
      <c r="C71" s="6">
        <f t="shared" ref="C71:C101" si="9">AVERAGE(B67:B71)</f>
        <v>30.648000000000003</v>
      </c>
      <c r="D71" s="6">
        <f t="shared" si="5"/>
        <v>30.853999999999996</v>
      </c>
      <c r="E71" s="6">
        <f t="shared" si="6"/>
        <v>-3.7139999999999951</v>
      </c>
      <c r="F71" s="6">
        <f t="shared" si="7"/>
        <v>13.793795999999963</v>
      </c>
      <c r="G71" s="6">
        <f t="shared" si="8"/>
        <v>0.13684598378776694</v>
      </c>
    </row>
    <row r="72" spans="1:7" x14ac:dyDescent="0.25">
      <c r="A72" s="5">
        <v>1883</v>
      </c>
      <c r="B72" s="7">
        <v>24.4</v>
      </c>
      <c r="C72" s="6">
        <f t="shared" si="9"/>
        <v>28.712</v>
      </c>
      <c r="D72" s="6">
        <f t="shared" si="5"/>
        <v>30.648000000000003</v>
      </c>
      <c r="E72" s="6">
        <f t="shared" si="6"/>
        <v>-6.2480000000000047</v>
      </c>
      <c r="F72" s="6">
        <f t="shared" si="7"/>
        <v>39.037504000000055</v>
      </c>
      <c r="G72" s="6">
        <f t="shared" si="8"/>
        <v>0.25606557377049199</v>
      </c>
    </row>
    <row r="73" spans="1:7" x14ac:dyDescent="0.25">
      <c r="A73" s="5">
        <v>1884</v>
      </c>
      <c r="B73" s="7">
        <v>20.350000000000001</v>
      </c>
      <c r="C73" s="6">
        <f t="shared" si="9"/>
        <v>26.018000000000001</v>
      </c>
      <c r="D73" s="6">
        <f t="shared" si="5"/>
        <v>28.712</v>
      </c>
      <c r="E73" s="6">
        <f t="shared" si="6"/>
        <v>-8.3619999999999983</v>
      </c>
      <c r="F73" s="6">
        <f t="shared" si="7"/>
        <v>69.923043999999976</v>
      </c>
      <c r="G73" s="6">
        <f t="shared" si="8"/>
        <v>0.41090909090909078</v>
      </c>
    </row>
    <row r="74" spans="1:7" x14ac:dyDescent="0.25">
      <c r="A74" s="5">
        <v>1885</v>
      </c>
      <c r="B74" s="7">
        <v>26.64</v>
      </c>
      <c r="C74" s="6">
        <f t="shared" si="9"/>
        <v>25.29</v>
      </c>
      <c r="D74" s="6">
        <f t="shared" si="5"/>
        <v>26.018000000000001</v>
      </c>
      <c r="E74" s="6">
        <f t="shared" si="6"/>
        <v>0.62199999999999989</v>
      </c>
      <c r="F74" s="6">
        <f t="shared" si="7"/>
        <v>0.38688399999999984</v>
      </c>
      <c r="G74" s="6">
        <f t="shared" si="8"/>
        <v>2.3348348348348345E-2</v>
      </c>
    </row>
    <row r="75" spans="1:7" x14ac:dyDescent="0.25">
      <c r="A75" s="5">
        <v>1886</v>
      </c>
      <c r="B75" s="7">
        <v>27.01</v>
      </c>
      <c r="C75" s="6">
        <f t="shared" si="9"/>
        <v>25.108000000000001</v>
      </c>
      <c r="D75" s="6">
        <f t="shared" si="5"/>
        <v>25.29</v>
      </c>
      <c r="E75" s="6">
        <f t="shared" si="6"/>
        <v>1.7200000000000024</v>
      </c>
      <c r="F75" s="6">
        <f t="shared" si="7"/>
        <v>2.9584000000000081</v>
      </c>
      <c r="G75" s="6">
        <f t="shared" si="8"/>
        <v>6.3680118474639114E-2</v>
      </c>
    </row>
    <row r="76" spans="1:7" x14ac:dyDescent="0.25">
      <c r="A76" s="5">
        <v>1887</v>
      </c>
      <c r="B76" s="7">
        <v>19.21</v>
      </c>
      <c r="C76" s="6">
        <f t="shared" si="9"/>
        <v>23.522000000000002</v>
      </c>
      <c r="D76" s="6">
        <f t="shared" si="5"/>
        <v>25.108000000000001</v>
      </c>
      <c r="E76" s="6">
        <f t="shared" si="6"/>
        <v>-5.8979999999999997</v>
      </c>
      <c r="F76" s="6">
        <f t="shared" si="7"/>
        <v>34.786403999999997</v>
      </c>
      <c r="G76" s="6">
        <f t="shared" si="8"/>
        <v>0.30702758979698069</v>
      </c>
    </row>
    <row r="77" spans="1:7" x14ac:dyDescent="0.25">
      <c r="A77" s="5">
        <v>1888</v>
      </c>
      <c r="B77" s="7">
        <v>27.74</v>
      </c>
      <c r="C77" s="6">
        <f t="shared" si="9"/>
        <v>24.19</v>
      </c>
      <c r="D77" s="6">
        <f t="shared" si="5"/>
        <v>23.522000000000002</v>
      </c>
      <c r="E77" s="6">
        <f t="shared" si="6"/>
        <v>4.2179999999999964</v>
      </c>
      <c r="F77" s="6">
        <f t="shared" si="7"/>
        <v>17.791523999999971</v>
      </c>
      <c r="G77" s="6">
        <f t="shared" si="8"/>
        <v>0.15205479452054782</v>
      </c>
    </row>
    <row r="78" spans="1:7" x14ac:dyDescent="0.25">
      <c r="A78" s="5">
        <v>1889</v>
      </c>
      <c r="B78" s="7">
        <v>23.85</v>
      </c>
      <c r="C78" s="6">
        <f t="shared" si="9"/>
        <v>24.890000000000004</v>
      </c>
      <c r="D78" s="6">
        <f t="shared" si="5"/>
        <v>24.19</v>
      </c>
      <c r="E78" s="6">
        <f t="shared" si="6"/>
        <v>-0.33999999999999986</v>
      </c>
      <c r="F78" s="6">
        <f t="shared" si="7"/>
        <v>0.1155999999999999</v>
      </c>
      <c r="G78" s="6">
        <f t="shared" si="8"/>
        <v>1.4255765199161418E-2</v>
      </c>
    </row>
    <row r="79" spans="1:7" x14ac:dyDescent="0.25">
      <c r="A79" s="5">
        <v>1890</v>
      </c>
      <c r="B79" s="7">
        <v>21.23</v>
      </c>
      <c r="C79" s="6">
        <f t="shared" si="9"/>
        <v>23.808</v>
      </c>
      <c r="D79" s="6">
        <f t="shared" si="5"/>
        <v>24.890000000000004</v>
      </c>
      <c r="E79" s="6">
        <f t="shared" si="6"/>
        <v>-3.6600000000000037</v>
      </c>
      <c r="F79" s="6">
        <f t="shared" si="7"/>
        <v>13.395600000000027</v>
      </c>
      <c r="G79" s="6">
        <f t="shared" si="8"/>
        <v>0.17239755063589277</v>
      </c>
    </row>
    <row r="80" spans="1:7" x14ac:dyDescent="0.25">
      <c r="A80" s="5">
        <v>1891</v>
      </c>
      <c r="B80" s="7">
        <v>28.15</v>
      </c>
      <c r="C80" s="6">
        <f t="shared" si="9"/>
        <v>24.036000000000001</v>
      </c>
      <c r="D80" s="6">
        <f t="shared" si="5"/>
        <v>23.808</v>
      </c>
      <c r="E80" s="6">
        <f t="shared" si="6"/>
        <v>4.3419999999999987</v>
      </c>
      <c r="F80" s="6">
        <f t="shared" si="7"/>
        <v>18.852963999999989</v>
      </c>
      <c r="G80" s="6">
        <f t="shared" si="8"/>
        <v>0.15424511545293068</v>
      </c>
    </row>
    <row r="81" spans="1:7" x14ac:dyDescent="0.25">
      <c r="A81" s="5">
        <v>1892</v>
      </c>
      <c r="B81" s="7">
        <v>22.61</v>
      </c>
      <c r="C81" s="6">
        <f t="shared" si="9"/>
        <v>24.716000000000001</v>
      </c>
      <c r="D81" s="6">
        <f t="shared" si="5"/>
        <v>24.036000000000001</v>
      </c>
      <c r="E81" s="6">
        <f t="shared" si="6"/>
        <v>-1.4260000000000019</v>
      </c>
      <c r="F81" s="6">
        <f t="shared" si="7"/>
        <v>2.0334760000000056</v>
      </c>
      <c r="G81" s="6">
        <f t="shared" si="8"/>
        <v>6.3069438301636527E-2</v>
      </c>
    </row>
    <row r="82" spans="1:7" x14ac:dyDescent="0.25">
      <c r="A82" s="5">
        <v>1893</v>
      </c>
      <c r="B82" s="7">
        <v>19.8</v>
      </c>
      <c r="C82" s="6">
        <f t="shared" si="9"/>
        <v>23.127999999999997</v>
      </c>
      <c r="D82" s="6">
        <f t="shared" si="5"/>
        <v>24.716000000000001</v>
      </c>
      <c r="E82" s="6">
        <f t="shared" si="6"/>
        <v>-4.9160000000000004</v>
      </c>
      <c r="F82" s="6">
        <f t="shared" si="7"/>
        <v>24.167056000000002</v>
      </c>
      <c r="G82" s="6">
        <f t="shared" si="8"/>
        <v>0.2482828282828283</v>
      </c>
    </row>
    <row r="83" spans="1:7" x14ac:dyDescent="0.25">
      <c r="A83" s="5">
        <v>1894</v>
      </c>
      <c r="B83" s="7">
        <v>27.94</v>
      </c>
      <c r="C83" s="6">
        <f t="shared" si="9"/>
        <v>23.945999999999998</v>
      </c>
      <c r="D83" s="6">
        <f t="shared" si="5"/>
        <v>23.127999999999997</v>
      </c>
      <c r="E83" s="6">
        <f t="shared" si="6"/>
        <v>4.8120000000000047</v>
      </c>
      <c r="F83" s="6">
        <f t="shared" si="7"/>
        <v>23.155344000000046</v>
      </c>
      <c r="G83" s="6">
        <f t="shared" si="8"/>
        <v>0.17222619899785271</v>
      </c>
    </row>
    <row r="84" spans="1:7" x14ac:dyDescent="0.25">
      <c r="A84" s="5">
        <v>1895</v>
      </c>
      <c r="B84" s="7">
        <v>21.47</v>
      </c>
      <c r="C84" s="6">
        <f t="shared" si="9"/>
        <v>23.994</v>
      </c>
      <c r="D84" s="6">
        <f t="shared" si="5"/>
        <v>23.945999999999998</v>
      </c>
      <c r="E84" s="6">
        <f t="shared" si="6"/>
        <v>-2.4759999999999991</v>
      </c>
      <c r="F84" s="6">
        <f t="shared" si="7"/>
        <v>6.1305759999999951</v>
      </c>
      <c r="G84" s="6">
        <f t="shared" si="8"/>
        <v>0.11532370749883555</v>
      </c>
    </row>
    <row r="85" spans="1:7" x14ac:dyDescent="0.25">
      <c r="A85" s="5">
        <v>1896</v>
      </c>
      <c r="B85" s="7">
        <v>23.52</v>
      </c>
      <c r="C85" s="6">
        <f t="shared" si="9"/>
        <v>23.067999999999998</v>
      </c>
      <c r="D85" s="6">
        <f t="shared" si="5"/>
        <v>23.994</v>
      </c>
      <c r="E85" s="6">
        <f t="shared" si="6"/>
        <v>-0.4740000000000002</v>
      </c>
      <c r="F85" s="6">
        <f t="shared" si="7"/>
        <v>0.22467600000000018</v>
      </c>
      <c r="G85" s="6">
        <f t="shared" si="8"/>
        <v>2.0153061224489805E-2</v>
      </c>
    </row>
    <row r="86" spans="1:7" x14ac:dyDescent="0.25">
      <c r="A86" s="5">
        <v>1897</v>
      </c>
      <c r="B86" s="7">
        <v>22.86</v>
      </c>
      <c r="C86" s="6">
        <f t="shared" si="9"/>
        <v>23.118000000000002</v>
      </c>
      <c r="D86" s="6">
        <f t="shared" si="5"/>
        <v>23.067999999999998</v>
      </c>
      <c r="E86" s="6">
        <f t="shared" si="6"/>
        <v>-0.20799999999999841</v>
      </c>
      <c r="F86" s="6">
        <f t="shared" si="7"/>
        <v>4.3263999999999338E-2</v>
      </c>
      <c r="G86" s="6">
        <f t="shared" si="8"/>
        <v>9.0988626421696587E-3</v>
      </c>
    </row>
    <row r="87" spans="1:7" x14ac:dyDescent="0.25">
      <c r="A87" s="5">
        <v>1898</v>
      </c>
      <c r="B87" s="7">
        <v>17.690000000000001</v>
      </c>
      <c r="C87" s="6">
        <f t="shared" si="9"/>
        <v>22.695999999999998</v>
      </c>
      <c r="D87" s="6">
        <f t="shared" si="5"/>
        <v>23.118000000000002</v>
      </c>
      <c r="E87" s="6">
        <f t="shared" si="6"/>
        <v>-5.4280000000000008</v>
      </c>
      <c r="F87" s="6">
        <f t="shared" si="7"/>
        <v>29.463184000000009</v>
      </c>
      <c r="G87" s="6">
        <f t="shared" si="8"/>
        <v>0.306840022611645</v>
      </c>
    </row>
    <row r="88" spans="1:7" x14ac:dyDescent="0.25">
      <c r="A88" s="5">
        <v>1899</v>
      </c>
      <c r="B88" s="7">
        <v>22.54</v>
      </c>
      <c r="C88" s="6">
        <f t="shared" si="9"/>
        <v>21.615999999999996</v>
      </c>
      <c r="D88" s="6">
        <f t="shared" si="5"/>
        <v>22.695999999999998</v>
      </c>
      <c r="E88" s="6">
        <f t="shared" si="6"/>
        <v>-0.15599999999999881</v>
      </c>
      <c r="F88" s="6">
        <f t="shared" si="7"/>
        <v>2.4335999999999629E-2</v>
      </c>
      <c r="G88" s="6">
        <f t="shared" si="8"/>
        <v>6.921029281277676E-3</v>
      </c>
    </row>
    <row r="89" spans="1:7" x14ac:dyDescent="0.25">
      <c r="A89" s="5">
        <v>1900</v>
      </c>
      <c r="B89" s="7">
        <v>23.28</v>
      </c>
      <c r="C89" s="6">
        <f t="shared" si="9"/>
        <v>21.977999999999998</v>
      </c>
      <c r="D89" s="6">
        <f t="shared" si="5"/>
        <v>21.615999999999996</v>
      </c>
      <c r="E89" s="6">
        <f t="shared" si="6"/>
        <v>1.664000000000005</v>
      </c>
      <c r="F89" s="6">
        <f t="shared" si="7"/>
        <v>2.7688960000000167</v>
      </c>
      <c r="G89" s="6">
        <f t="shared" si="8"/>
        <v>7.1477663230240768E-2</v>
      </c>
    </row>
    <row r="90" spans="1:7" x14ac:dyDescent="0.25">
      <c r="A90" s="5">
        <v>1901</v>
      </c>
      <c r="B90" s="7">
        <v>22.17</v>
      </c>
      <c r="C90" s="6">
        <f t="shared" si="9"/>
        <v>21.708000000000002</v>
      </c>
      <c r="D90" s="6">
        <f t="shared" si="5"/>
        <v>21.977999999999998</v>
      </c>
      <c r="E90" s="6">
        <f t="shared" si="6"/>
        <v>0.19200000000000372</v>
      </c>
      <c r="F90" s="6">
        <f t="shared" si="7"/>
        <v>3.686400000000143E-2</v>
      </c>
      <c r="G90" s="6">
        <f t="shared" si="8"/>
        <v>8.6603518267931306E-3</v>
      </c>
    </row>
    <row r="91" spans="1:7" x14ac:dyDescent="0.25">
      <c r="A91" s="5">
        <v>1902</v>
      </c>
      <c r="B91" s="7">
        <v>20.84</v>
      </c>
      <c r="C91" s="6">
        <f t="shared" si="9"/>
        <v>21.304000000000002</v>
      </c>
      <c r="D91" s="6">
        <f t="shared" si="5"/>
        <v>21.708000000000002</v>
      </c>
      <c r="E91" s="6">
        <f t="shared" si="6"/>
        <v>-0.8680000000000021</v>
      </c>
      <c r="F91" s="6">
        <f t="shared" si="7"/>
        <v>0.75342400000000365</v>
      </c>
      <c r="G91" s="6">
        <f t="shared" si="8"/>
        <v>4.1650671785028889E-2</v>
      </c>
    </row>
    <row r="92" spans="1:7" x14ac:dyDescent="0.25">
      <c r="A92" s="5">
        <v>1903</v>
      </c>
      <c r="B92" s="7">
        <v>38.1</v>
      </c>
      <c r="C92" s="6">
        <f t="shared" si="9"/>
        <v>25.386000000000003</v>
      </c>
      <c r="D92" s="6">
        <f t="shared" si="5"/>
        <v>21.304000000000002</v>
      </c>
      <c r="E92" s="6">
        <f t="shared" si="6"/>
        <v>16.795999999999999</v>
      </c>
      <c r="F92" s="6">
        <f t="shared" si="7"/>
        <v>282.105616</v>
      </c>
      <c r="G92" s="6">
        <f t="shared" si="8"/>
        <v>0.44083989501312332</v>
      </c>
    </row>
    <row r="93" spans="1:7" x14ac:dyDescent="0.25">
      <c r="A93" s="5">
        <v>1904</v>
      </c>
      <c r="B93" s="7">
        <v>20.65</v>
      </c>
      <c r="C93" s="6">
        <f t="shared" si="9"/>
        <v>25.008000000000003</v>
      </c>
      <c r="D93" s="6">
        <f t="shared" si="5"/>
        <v>25.386000000000003</v>
      </c>
      <c r="E93" s="6">
        <f t="shared" si="6"/>
        <v>-4.7360000000000042</v>
      </c>
      <c r="F93" s="6">
        <f t="shared" si="7"/>
        <v>22.429696000000039</v>
      </c>
      <c r="G93" s="6">
        <f t="shared" si="8"/>
        <v>0.22934624697336584</v>
      </c>
    </row>
    <row r="94" spans="1:7" x14ac:dyDescent="0.25">
      <c r="A94" s="5">
        <v>1905</v>
      </c>
      <c r="B94" s="7">
        <v>22.97</v>
      </c>
      <c r="C94" s="6">
        <f t="shared" si="9"/>
        <v>24.946000000000005</v>
      </c>
      <c r="D94" s="6">
        <f t="shared" si="5"/>
        <v>25.008000000000003</v>
      </c>
      <c r="E94" s="6">
        <f t="shared" si="6"/>
        <v>-2.0380000000000038</v>
      </c>
      <c r="F94" s="6">
        <f t="shared" si="7"/>
        <v>4.1534440000000155</v>
      </c>
      <c r="G94" s="6">
        <f t="shared" si="8"/>
        <v>8.8724423160644494E-2</v>
      </c>
    </row>
    <row r="95" spans="1:7" x14ac:dyDescent="0.25">
      <c r="A95" s="5">
        <v>1906</v>
      </c>
      <c r="B95" s="7">
        <v>24.26</v>
      </c>
      <c r="C95" s="6">
        <f t="shared" si="9"/>
        <v>25.364000000000001</v>
      </c>
      <c r="D95" s="6">
        <f t="shared" si="5"/>
        <v>24.946000000000005</v>
      </c>
      <c r="E95" s="6">
        <f t="shared" si="6"/>
        <v>-0.6860000000000035</v>
      </c>
      <c r="F95" s="6">
        <f t="shared" si="7"/>
        <v>0.47059600000000479</v>
      </c>
      <c r="G95" s="6">
        <f t="shared" si="8"/>
        <v>2.8276999175597835E-2</v>
      </c>
    </row>
    <row r="96" spans="1:7" x14ac:dyDescent="0.25">
      <c r="A96" s="5">
        <v>1907</v>
      </c>
      <c r="B96" s="7">
        <v>23.01</v>
      </c>
      <c r="C96" s="6">
        <f t="shared" si="9"/>
        <v>25.798000000000002</v>
      </c>
      <c r="D96" s="6">
        <f t="shared" si="5"/>
        <v>25.364000000000001</v>
      </c>
      <c r="E96" s="6">
        <f t="shared" si="6"/>
        <v>-2.3539999999999992</v>
      </c>
      <c r="F96" s="6">
        <f t="shared" si="7"/>
        <v>5.5413159999999966</v>
      </c>
      <c r="G96" s="6">
        <f t="shared" si="8"/>
        <v>0.10230334637114294</v>
      </c>
    </row>
    <row r="97" spans="1:7" x14ac:dyDescent="0.25">
      <c r="A97" s="5">
        <v>1908</v>
      </c>
      <c r="B97" s="7">
        <v>23.67</v>
      </c>
      <c r="C97" s="6">
        <f t="shared" si="9"/>
        <v>22.911999999999999</v>
      </c>
      <c r="D97" s="6">
        <f t="shared" si="5"/>
        <v>25.798000000000002</v>
      </c>
      <c r="E97" s="6">
        <f t="shared" si="6"/>
        <v>-2.1280000000000001</v>
      </c>
      <c r="F97" s="6">
        <f t="shared" si="7"/>
        <v>4.5283840000000009</v>
      </c>
      <c r="G97" s="6">
        <f t="shared" si="8"/>
        <v>8.9902830587241231E-2</v>
      </c>
    </row>
    <row r="98" spans="1:7" x14ac:dyDescent="0.25">
      <c r="A98" s="5">
        <v>1909</v>
      </c>
      <c r="B98" s="7">
        <v>26.75</v>
      </c>
      <c r="C98" s="6">
        <f t="shared" si="9"/>
        <v>24.132000000000001</v>
      </c>
      <c r="D98" s="6">
        <f t="shared" si="5"/>
        <v>22.911999999999999</v>
      </c>
      <c r="E98" s="6">
        <f t="shared" si="6"/>
        <v>3.838000000000001</v>
      </c>
      <c r="F98" s="6">
        <f t="shared" si="7"/>
        <v>14.730244000000008</v>
      </c>
      <c r="G98" s="6">
        <f t="shared" si="8"/>
        <v>0.14347663551401874</v>
      </c>
    </row>
    <row r="99" spans="1:7" x14ac:dyDescent="0.25">
      <c r="A99" s="5">
        <v>1910</v>
      </c>
      <c r="B99" s="7">
        <v>25.36</v>
      </c>
      <c r="C99" s="6">
        <f t="shared" si="9"/>
        <v>24.61</v>
      </c>
      <c r="D99" s="6">
        <f t="shared" si="5"/>
        <v>24.132000000000001</v>
      </c>
      <c r="E99" s="6">
        <f t="shared" si="6"/>
        <v>1.227999999999998</v>
      </c>
      <c r="F99" s="6">
        <f t="shared" si="7"/>
        <v>1.5079839999999951</v>
      </c>
      <c r="G99" s="6">
        <f t="shared" si="8"/>
        <v>4.8422712933753866E-2</v>
      </c>
    </row>
    <row r="100" spans="1:7" x14ac:dyDescent="0.25">
      <c r="A100" s="5">
        <v>1911</v>
      </c>
      <c r="B100" s="7">
        <v>24.79</v>
      </c>
      <c r="C100" s="6">
        <f t="shared" si="9"/>
        <v>24.716000000000001</v>
      </c>
      <c r="D100" s="6">
        <f t="shared" si="5"/>
        <v>24.61</v>
      </c>
      <c r="E100" s="6">
        <f t="shared" si="6"/>
        <v>0.17999999999999972</v>
      </c>
      <c r="F100" s="6">
        <f t="shared" si="7"/>
        <v>3.2399999999999901E-2</v>
      </c>
      <c r="G100" s="6">
        <f t="shared" si="8"/>
        <v>7.2609923356191904E-3</v>
      </c>
    </row>
    <row r="101" spans="1:7" x14ac:dyDescent="0.25">
      <c r="A101" s="5">
        <v>1912</v>
      </c>
      <c r="B101" s="7">
        <v>27.88</v>
      </c>
      <c r="C101" s="6">
        <f t="shared" si="9"/>
        <v>25.689999999999998</v>
      </c>
      <c r="D101" s="6">
        <f t="shared" si="5"/>
        <v>24.716000000000001</v>
      </c>
      <c r="E101" s="6">
        <f t="shared" si="6"/>
        <v>3.1639999999999979</v>
      </c>
      <c r="F101" s="6">
        <f t="shared" si="7"/>
        <v>10.010895999999986</v>
      </c>
      <c r="G101" s="6">
        <f t="shared" si="8"/>
        <v>0.11348637015781915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14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1948.9133388888883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20.733120626477536</v>
      </c>
    </row>
    <row r="6" spans="1:10" x14ac:dyDescent="0.25">
      <c r="A6" s="5">
        <v>1817</v>
      </c>
      <c r="B6" s="7">
        <v>23.65</v>
      </c>
      <c r="C6" s="6"/>
      <c r="D6" s="6"/>
      <c r="E6" s="6"/>
      <c r="F6" s="6"/>
      <c r="G6" s="6"/>
      <c r="I6" t="s">
        <v>8</v>
      </c>
      <c r="J6">
        <f>SQRT(J5)</f>
        <v>4.5533636606883858</v>
      </c>
    </row>
    <row r="7" spans="1:10" x14ac:dyDescent="0.25">
      <c r="A7" s="5">
        <v>1818</v>
      </c>
      <c r="B7" s="7">
        <v>23.88</v>
      </c>
      <c r="C7" s="6">
        <f>AVERAGE(B2:B7)</f>
        <v>25.043333333333333</v>
      </c>
      <c r="D7" s="6"/>
      <c r="E7" s="6"/>
      <c r="F7" s="6"/>
      <c r="G7" s="6"/>
      <c r="I7" t="s">
        <v>10</v>
      </c>
      <c r="J7">
        <f>AVERAGE(G4:G1011)</f>
        <v>0.1418372605634419</v>
      </c>
    </row>
    <row r="8" spans="1:10" x14ac:dyDescent="0.25">
      <c r="A8" s="5">
        <v>1819</v>
      </c>
      <c r="B8" s="7">
        <v>26.41</v>
      </c>
      <c r="C8" s="6">
        <f t="shared" ref="C8:C71" si="0">AVERAGE(B3:B8)</f>
        <v>25.518333333333331</v>
      </c>
      <c r="D8" s="6">
        <f t="shared" ref="D7:D70" si="1">C7</f>
        <v>25.043333333333333</v>
      </c>
      <c r="E8" s="6">
        <f t="shared" ref="E7:E70" si="2">B8-D8</f>
        <v>1.3666666666666671</v>
      </c>
      <c r="F8" s="6">
        <f t="shared" ref="F7:F70" si="3">E8^2</f>
        <v>1.8677777777777791</v>
      </c>
      <c r="G8" s="6">
        <f t="shared" ref="G7:G70" si="4">ABS((B8-D8)/B8)*100%</f>
        <v>5.1748075224031319E-2</v>
      </c>
    </row>
    <row r="9" spans="1:10" x14ac:dyDescent="0.25">
      <c r="A9" s="5">
        <v>1820</v>
      </c>
      <c r="B9" s="7">
        <v>22.67</v>
      </c>
      <c r="C9" s="6">
        <f t="shared" si="0"/>
        <v>24.951666666666664</v>
      </c>
      <c r="D9" s="6">
        <f t="shared" si="1"/>
        <v>25.518333333333331</v>
      </c>
      <c r="E9" s="6">
        <f t="shared" si="2"/>
        <v>-2.8483333333333292</v>
      </c>
      <c r="F9" s="6">
        <f t="shared" si="3"/>
        <v>8.1130027777777549</v>
      </c>
      <c r="G9" s="6">
        <f t="shared" si="4"/>
        <v>0.125643287751801</v>
      </c>
    </row>
    <row r="10" spans="1:10" x14ac:dyDescent="0.25">
      <c r="A10" s="5">
        <v>1821</v>
      </c>
      <c r="B10" s="7">
        <v>31.69</v>
      </c>
      <c r="C10" s="6">
        <f t="shared" si="0"/>
        <v>26.59</v>
      </c>
      <c r="D10" s="6">
        <f t="shared" si="1"/>
        <v>24.951666666666664</v>
      </c>
      <c r="E10" s="6">
        <f t="shared" si="2"/>
        <v>6.7383333333333368</v>
      </c>
      <c r="F10" s="6">
        <f t="shared" si="3"/>
        <v>45.405136111111162</v>
      </c>
      <c r="G10" s="6">
        <f t="shared" si="4"/>
        <v>0.21263279688650477</v>
      </c>
    </row>
    <row r="11" spans="1:10" x14ac:dyDescent="0.25">
      <c r="A11" s="5">
        <v>1822</v>
      </c>
      <c r="B11" s="7">
        <v>23.86</v>
      </c>
      <c r="C11" s="6">
        <f t="shared" si="0"/>
        <v>25.360000000000003</v>
      </c>
      <c r="D11" s="6">
        <f t="shared" si="1"/>
        <v>26.59</v>
      </c>
      <c r="E11" s="6">
        <f t="shared" si="2"/>
        <v>-2.7300000000000004</v>
      </c>
      <c r="F11" s="6">
        <f t="shared" si="3"/>
        <v>7.4529000000000023</v>
      </c>
      <c r="G11" s="6">
        <f t="shared" si="4"/>
        <v>0.11441743503772005</v>
      </c>
    </row>
    <row r="12" spans="1:10" x14ac:dyDescent="0.25">
      <c r="A12" s="5">
        <v>1823</v>
      </c>
      <c r="B12" s="7">
        <v>24.11</v>
      </c>
      <c r="C12" s="6">
        <f t="shared" si="0"/>
        <v>25.436666666666667</v>
      </c>
      <c r="D12" s="6">
        <f t="shared" si="1"/>
        <v>25.360000000000003</v>
      </c>
      <c r="E12" s="6">
        <f t="shared" si="2"/>
        <v>-1.2500000000000036</v>
      </c>
      <c r="F12" s="6">
        <f t="shared" si="3"/>
        <v>1.5625000000000089</v>
      </c>
      <c r="G12" s="6">
        <f t="shared" si="4"/>
        <v>5.1845707175446024E-2</v>
      </c>
    </row>
    <row r="13" spans="1:10" x14ac:dyDescent="0.25">
      <c r="A13" s="5">
        <v>1824</v>
      </c>
      <c r="B13" s="7">
        <v>32.43</v>
      </c>
      <c r="C13" s="6">
        <f t="shared" si="0"/>
        <v>26.861666666666668</v>
      </c>
      <c r="D13" s="6">
        <f t="shared" si="1"/>
        <v>25.436666666666667</v>
      </c>
      <c r="E13" s="6">
        <f t="shared" si="2"/>
        <v>6.9933333333333323</v>
      </c>
      <c r="F13" s="6">
        <f t="shared" si="3"/>
        <v>48.906711111111093</v>
      </c>
      <c r="G13" s="6">
        <f t="shared" si="4"/>
        <v>0.2156439510741083</v>
      </c>
    </row>
    <row r="14" spans="1:10" x14ac:dyDescent="0.25">
      <c r="A14" s="5">
        <v>1825</v>
      </c>
      <c r="B14" s="7">
        <v>23.26</v>
      </c>
      <c r="C14" s="6">
        <f t="shared" si="0"/>
        <v>26.336666666666662</v>
      </c>
      <c r="D14" s="6">
        <f t="shared" si="1"/>
        <v>26.861666666666668</v>
      </c>
      <c r="E14" s="6">
        <f t="shared" si="2"/>
        <v>-3.6016666666666666</v>
      </c>
      <c r="F14" s="6">
        <f t="shared" si="3"/>
        <v>12.972002777777776</v>
      </c>
      <c r="G14" s="6">
        <f t="shared" si="4"/>
        <v>0.1548437947836056</v>
      </c>
    </row>
    <row r="15" spans="1:10" x14ac:dyDescent="0.25">
      <c r="A15" s="5">
        <v>1826</v>
      </c>
      <c r="B15" s="7">
        <v>22.57</v>
      </c>
      <c r="C15" s="6">
        <f t="shared" si="0"/>
        <v>26.319999999999997</v>
      </c>
      <c r="D15" s="6">
        <f t="shared" si="1"/>
        <v>26.336666666666662</v>
      </c>
      <c r="E15" s="6">
        <f t="shared" si="2"/>
        <v>-3.7666666666666622</v>
      </c>
      <c r="F15" s="6">
        <f t="shared" si="3"/>
        <v>14.187777777777743</v>
      </c>
      <c r="G15" s="6">
        <f t="shared" si="4"/>
        <v>0.16688819967508473</v>
      </c>
    </row>
    <row r="16" spans="1:10" x14ac:dyDescent="0.25">
      <c r="A16" s="5">
        <v>1827</v>
      </c>
      <c r="B16" s="7">
        <v>23</v>
      </c>
      <c r="C16" s="6">
        <f t="shared" si="0"/>
        <v>24.87166666666667</v>
      </c>
      <c r="D16" s="6">
        <f t="shared" si="1"/>
        <v>26.319999999999997</v>
      </c>
      <c r="E16" s="6">
        <f t="shared" si="2"/>
        <v>-3.3199999999999967</v>
      </c>
      <c r="F16" s="6">
        <f t="shared" si="3"/>
        <v>11.022399999999978</v>
      </c>
      <c r="G16" s="6">
        <f t="shared" si="4"/>
        <v>0.14434782608695637</v>
      </c>
    </row>
    <row r="17" spans="1:7" x14ac:dyDescent="0.25">
      <c r="A17" s="5">
        <v>1828</v>
      </c>
      <c r="B17" s="7">
        <v>27.88</v>
      </c>
      <c r="C17" s="6">
        <f t="shared" si="0"/>
        <v>25.541666666666668</v>
      </c>
      <c r="D17" s="6">
        <f t="shared" si="1"/>
        <v>24.87166666666667</v>
      </c>
      <c r="E17" s="6">
        <f t="shared" si="2"/>
        <v>3.0083333333333293</v>
      </c>
      <c r="F17" s="6">
        <f t="shared" si="3"/>
        <v>9.0500694444444196</v>
      </c>
      <c r="G17" s="6">
        <f t="shared" si="4"/>
        <v>0.10790291726446662</v>
      </c>
    </row>
    <row r="18" spans="1:7" x14ac:dyDescent="0.25">
      <c r="A18" s="5">
        <v>1829</v>
      </c>
      <c r="B18" s="7">
        <v>25.32</v>
      </c>
      <c r="C18" s="6">
        <f t="shared" si="0"/>
        <v>25.743333333333329</v>
      </c>
      <c r="D18" s="6">
        <f t="shared" si="1"/>
        <v>25.541666666666668</v>
      </c>
      <c r="E18" s="6">
        <f t="shared" si="2"/>
        <v>-0.22166666666666757</v>
      </c>
      <c r="F18" s="6">
        <f t="shared" si="3"/>
        <v>4.9136111111111512E-2</v>
      </c>
      <c r="G18" s="6">
        <f t="shared" si="4"/>
        <v>8.7546076882570132E-3</v>
      </c>
    </row>
    <row r="19" spans="1:7" x14ac:dyDescent="0.25">
      <c r="A19" s="5">
        <v>1830</v>
      </c>
      <c r="B19" s="7">
        <v>25.08</v>
      </c>
      <c r="C19" s="6">
        <f t="shared" si="0"/>
        <v>24.518333333333334</v>
      </c>
      <c r="D19" s="6">
        <f t="shared" si="1"/>
        <v>25.743333333333329</v>
      </c>
      <c r="E19" s="6">
        <f t="shared" si="2"/>
        <v>-0.66333333333333044</v>
      </c>
      <c r="F19" s="6">
        <f t="shared" si="3"/>
        <v>0.4400111111111073</v>
      </c>
      <c r="G19" s="6">
        <f t="shared" si="4"/>
        <v>2.6448697501328968E-2</v>
      </c>
    </row>
    <row r="20" spans="1:7" x14ac:dyDescent="0.25">
      <c r="A20" s="5">
        <v>1831</v>
      </c>
      <c r="B20" s="7">
        <v>27.76</v>
      </c>
      <c r="C20" s="6">
        <f t="shared" si="0"/>
        <v>25.268333333333334</v>
      </c>
      <c r="D20" s="6">
        <f t="shared" si="1"/>
        <v>24.518333333333334</v>
      </c>
      <c r="E20" s="6">
        <f t="shared" si="2"/>
        <v>3.2416666666666671</v>
      </c>
      <c r="F20" s="6">
        <f t="shared" si="3"/>
        <v>10.50840277777778</v>
      </c>
      <c r="G20" s="6">
        <f t="shared" si="4"/>
        <v>0.1167747358309318</v>
      </c>
    </row>
    <row r="21" spans="1:7" x14ac:dyDescent="0.25">
      <c r="A21" s="5">
        <v>1832</v>
      </c>
      <c r="B21" s="7">
        <v>19.82</v>
      </c>
      <c r="C21" s="6">
        <f t="shared" si="0"/>
        <v>24.81</v>
      </c>
      <c r="D21" s="6">
        <f t="shared" si="1"/>
        <v>25.268333333333334</v>
      </c>
      <c r="E21" s="6">
        <f t="shared" si="2"/>
        <v>-5.4483333333333341</v>
      </c>
      <c r="F21" s="6">
        <f t="shared" si="3"/>
        <v>29.684336111111119</v>
      </c>
      <c r="G21" s="6">
        <f t="shared" si="4"/>
        <v>0.27489068281197448</v>
      </c>
    </row>
    <row r="22" spans="1:7" x14ac:dyDescent="0.25">
      <c r="A22" s="5">
        <v>1833</v>
      </c>
      <c r="B22" s="7">
        <v>24.78</v>
      </c>
      <c r="C22" s="6">
        <f t="shared" si="0"/>
        <v>25.106666666666669</v>
      </c>
      <c r="D22" s="6">
        <f t="shared" si="1"/>
        <v>24.81</v>
      </c>
      <c r="E22" s="6">
        <f t="shared" si="2"/>
        <v>-2.9999999999997584E-2</v>
      </c>
      <c r="F22" s="6">
        <f t="shared" si="3"/>
        <v>8.9999999999985502E-4</v>
      </c>
      <c r="G22" s="6">
        <f t="shared" si="4"/>
        <v>1.2106537530265369E-3</v>
      </c>
    </row>
    <row r="23" spans="1:7" x14ac:dyDescent="0.25">
      <c r="A23" s="5">
        <v>1834</v>
      </c>
      <c r="B23" s="7">
        <v>20.12</v>
      </c>
      <c r="C23" s="6">
        <f t="shared" si="0"/>
        <v>23.813333333333333</v>
      </c>
      <c r="D23" s="6">
        <f t="shared" si="1"/>
        <v>25.106666666666669</v>
      </c>
      <c r="E23" s="6">
        <f t="shared" si="2"/>
        <v>-4.9866666666666681</v>
      </c>
      <c r="F23" s="6">
        <f t="shared" si="3"/>
        <v>24.86684444444446</v>
      </c>
      <c r="G23" s="6">
        <f t="shared" si="4"/>
        <v>0.24784625579854214</v>
      </c>
    </row>
    <row r="24" spans="1:7" x14ac:dyDescent="0.25">
      <c r="A24" s="5">
        <v>1835</v>
      </c>
      <c r="B24" s="7">
        <v>24.34</v>
      </c>
      <c r="C24" s="6">
        <f t="shared" si="0"/>
        <v>23.650000000000002</v>
      </c>
      <c r="D24" s="6">
        <f t="shared" si="1"/>
        <v>23.813333333333333</v>
      </c>
      <c r="E24" s="6">
        <f t="shared" si="2"/>
        <v>0.52666666666666728</v>
      </c>
      <c r="F24" s="6">
        <f t="shared" si="3"/>
        <v>0.27737777777777844</v>
      </c>
      <c r="G24" s="6">
        <f t="shared" si="4"/>
        <v>2.1637907422623965E-2</v>
      </c>
    </row>
    <row r="25" spans="1:7" x14ac:dyDescent="0.25">
      <c r="A25" s="5">
        <v>1836</v>
      </c>
      <c r="B25" s="7">
        <v>27.42</v>
      </c>
      <c r="C25" s="6">
        <f t="shared" si="0"/>
        <v>24.040000000000003</v>
      </c>
      <c r="D25" s="6">
        <f t="shared" si="1"/>
        <v>23.650000000000002</v>
      </c>
      <c r="E25" s="6">
        <f t="shared" si="2"/>
        <v>3.7699999999999996</v>
      </c>
      <c r="F25" s="6">
        <f t="shared" si="3"/>
        <v>14.212899999999998</v>
      </c>
      <c r="G25" s="6">
        <f t="shared" si="4"/>
        <v>0.13749088256746897</v>
      </c>
    </row>
    <row r="26" spans="1:7" x14ac:dyDescent="0.25">
      <c r="A26" s="5">
        <v>1837</v>
      </c>
      <c r="B26" s="7">
        <v>19.440000000000001</v>
      </c>
      <c r="C26" s="6">
        <f t="shared" si="0"/>
        <v>22.653333333333336</v>
      </c>
      <c r="D26" s="6">
        <f t="shared" si="1"/>
        <v>24.040000000000003</v>
      </c>
      <c r="E26" s="6">
        <f t="shared" si="2"/>
        <v>-4.6000000000000014</v>
      </c>
      <c r="F26" s="6">
        <f t="shared" si="3"/>
        <v>21.160000000000014</v>
      </c>
      <c r="G26" s="6">
        <f t="shared" si="4"/>
        <v>0.23662551440329224</v>
      </c>
    </row>
    <row r="27" spans="1:7" x14ac:dyDescent="0.25">
      <c r="A27" s="5">
        <v>1838</v>
      </c>
      <c r="B27" s="7">
        <v>21.63</v>
      </c>
      <c r="C27" s="6">
        <f t="shared" si="0"/>
        <v>22.955000000000002</v>
      </c>
      <c r="D27" s="6">
        <f t="shared" si="1"/>
        <v>22.653333333333336</v>
      </c>
      <c r="E27" s="6">
        <f t="shared" si="2"/>
        <v>-1.023333333333337</v>
      </c>
      <c r="F27" s="6">
        <f t="shared" si="3"/>
        <v>1.0472111111111186</v>
      </c>
      <c r="G27" s="6">
        <f t="shared" si="4"/>
        <v>4.7310833718600877E-2</v>
      </c>
    </row>
    <row r="28" spans="1:7" x14ac:dyDescent="0.25">
      <c r="A28" s="5">
        <v>1839</v>
      </c>
      <c r="B28" s="7">
        <v>27.49</v>
      </c>
      <c r="C28" s="6">
        <f t="shared" si="0"/>
        <v>23.406666666666666</v>
      </c>
      <c r="D28" s="6">
        <f t="shared" si="1"/>
        <v>22.955000000000002</v>
      </c>
      <c r="E28" s="6">
        <f t="shared" si="2"/>
        <v>4.5349999999999966</v>
      </c>
      <c r="F28" s="6">
        <f t="shared" si="3"/>
        <v>20.566224999999967</v>
      </c>
      <c r="G28" s="6">
        <f t="shared" si="4"/>
        <v>0.16496907966533272</v>
      </c>
    </row>
    <row r="29" spans="1:7" x14ac:dyDescent="0.25">
      <c r="A29" s="5">
        <v>1840</v>
      </c>
      <c r="B29" s="7">
        <v>19.43</v>
      </c>
      <c r="C29" s="6">
        <f t="shared" si="0"/>
        <v>23.291666666666668</v>
      </c>
      <c r="D29" s="6">
        <f t="shared" si="1"/>
        <v>23.406666666666666</v>
      </c>
      <c r="E29" s="6">
        <f t="shared" si="2"/>
        <v>-3.9766666666666666</v>
      </c>
      <c r="F29" s="6">
        <f t="shared" si="3"/>
        <v>15.813877777777776</v>
      </c>
      <c r="G29" s="6">
        <f t="shared" si="4"/>
        <v>0.20466632355464059</v>
      </c>
    </row>
    <row r="30" spans="1:7" x14ac:dyDescent="0.25">
      <c r="A30" s="5">
        <v>1841</v>
      </c>
      <c r="B30" s="7">
        <v>31.13</v>
      </c>
      <c r="C30" s="6">
        <f t="shared" si="0"/>
        <v>24.423333333333332</v>
      </c>
      <c r="D30" s="6">
        <f t="shared" si="1"/>
        <v>23.291666666666668</v>
      </c>
      <c r="E30" s="6">
        <f t="shared" si="2"/>
        <v>7.8383333333333312</v>
      </c>
      <c r="F30" s="6">
        <f t="shared" si="3"/>
        <v>61.439469444444413</v>
      </c>
      <c r="G30" s="6">
        <f t="shared" si="4"/>
        <v>0.25179355391369518</v>
      </c>
    </row>
    <row r="31" spans="1:7" x14ac:dyDescent="0.25">
      <c r="A31" s="5">
        <v>1842</v>
      </c>
      <c r="B31" s="7">
        <v>23.09</v>
      </c>
      <c r="C31" s="6">
        <f t="shared" si="0"/>
        <v>23.701666666666668</v>
      </c>
      <c r="D31" s="6">
        <f t="shared" si="1"/>
        <v>24.423333333333332</v>
      </c>
      <c r="E31" s="6">
        <f t="shared" si="2"/>
        <v>-1.3333333333333321</v>
      </c>
      <c r="F31" s="6">
        <f t="shared" si="3"/>
        <v>1.7777777777777746</v>
      </c>
      <c r="G31" s="6">
        <f t="shared" si="4"/>
        <v>5.7745055579615942E-2</v>
      </c>
    </row>
    <row r="32" spans="1:7" x14ac:dyDescent="0.25">
      <c r="A32" s="5">
        <v>1843</v>
      </c>
      <c r="B32" s="7">
        <v>25.85</v>
      </c>
      <c r="C32" s="6">
        <f t="shared" si="0"/>
        <v>24.77</v>
      </c>
      <c r="D32" s="6">
        <f t="shared" si="1"/>
        <v>23.701666666666668</v>
      </c>
      <c r="E32" s="6">
        <f t="shared" si="2"/>
        <v>2.1483333333333334</v>
      </c>
      <c r="F32" s="6">
        <f t="shared" si="3"/>
        <v>4.6153361111111115</v>
      </c>
      <c r="G32" s="6">
        <f t="shared" si="4"/>
        <v>8.3107672469374602E-2</v>
      </c>
    </row>
    <row r="33" spans="1:7" x14ac:dyDescent="0.25">
      <c r="A33" s="5">
        <v>1844</v>
      </c>
      <c r="B33" s="7">
        <v>22.65</v>
      </c>
      <c r="C33" s="6">
        <f t="shared" si="0"/>
        <v>24.94</v>
      </c>
      <c r="D33" s="6">
        <f t="shared" si="1"/>
        <v>24.77</v>
      </c>
      <c r="E33" s="6">
        <f t="shared" si="2"/>
        <v>-2.120000000000001</v>
      </c>
      <c r="F33" s="6">
        <f t="shared" si="3"/>
        <v>4.4944000000000042</v>
      </c>
      <c r="G33" s="6">
        <f t="shared" si="4"/>
        <v>9.3598233995585034E-2</v>
      </c>
    </row>
    <row r="34" spans="1:7" x14ac:dyDescent="0.25">
      <c r="A34" s="5">
        <v>1845</v>
      </c>
      <c r="B34" s="7">
        <v>22.75</v>
      </c>
      <c r="C34" s="6">
        <f t="shared" si="0"/>
        <v>24.150000000000002</v>
      </c>
      <c r="D34" s="6">
        <f t="shared" si="1"/>
        <v>24.94</v>
      </c>
      <c r="E34" s="6">
        <f t="shared" si="2"/>
        <v>-2.1900000000000013</v>
      </c>
      <c r="F34" s="6">
        <f t="shared" si="3"/>
        <v>4.7961000000000054</v>
      </c>
      <c r="G34" s="6">
        <f t="shared" si="4"/>
        <v>9.6263736263736313E-2</v>
      </c>
    </row>
    <row r="35" spans="1:7" x14ac:dyDescent="0.25">
      <c r="A35" s="5">
        <v>1846</v>
      </c>
      <c r="B35" s="7">
        <v>26.36</v>
      </c>
      <c r="C35" s="6">
        <f t="shared" si="0"/>
        <v>25.304999999999996</v>
      </c>
      <c r="D35" s="6">
        <f t="shared" si="1"/>
        <v>24.150000000000002</v>
      </c>
      <c r="E35" s="6">
        <f t="shared" si="2"/>
        <v>2.2099999999999973</v>
      </c>
      <c r="F35" s="6">
        <f t="shared" si="3"/>
        <v>4.8840999999999877</v>
      </c>
      <c r="G35" s="6">
        <f t="shared" si="4"/>
        <v>8.3839150227617495E-2</v>
      </c>
    </row>
    <row r="36" spans="1:7" x14ac:dyDescent="0.25">
      <c r="A36" s="5">
        <v>1847</v>
      </c>
      <c r="B36" s="7">
        <v>17.7</v>
      </c>
      <c r="C36" s="6">
        <f t="shared" si="0"/>
        <v>23.066666666666666</v>
      </c>
      <c r="D36" s="6">
        <f t="shared" si="1"/>
        <v>25.304999999999996</v>
      </c>
      <c r="E36" s="6">
        <f t="shared" si="2"/>
        <v>-7.6049999999999969</v>
      </c>
      <c r="F36" s="6">
        <f t="shared" si="3"/>
        <v>57.83602499999995</v>
      </c>
      <c r="G36" s="6">
        <f t="shared" si="4"/>
        <v>0.42966101694915237</v>
      </c>
    </row>
    <row r="37" spans="1:7" x14ac:dyDescent="0.25">
      <c r="A37" s="5">
        <v>1848</v>
      </c>
      <c r="B37" s="7">
        <v>29.81</v>
      </c>
      <c r="C37" s="6">
        <f t="shared" si="0"/>
        <v>24.186666666666667</v>
      </c>
      <c r="D37" s="6">
        <f t="shared" si="1"/>
        <v>23.066666666666666</v>
      </c>
      <c r="E37" s="6">
        <f t="shared" si="2"/>
        <v>6.7433333333333323</v>
      </c>
      <c r="F37" s="6">
        <f t="shared" si="3"/>
        <v>45.472544444444431</v>
      </c>
      <c r="G37" s="6">
        <f t="shared" si="4"/>
        <v>0.22621044392262102</v>
      </c>
    </row>
    <row r="38" spans="1:7" x14ac:dyDescent="0.25">
      <c r="A38" s="5">
        <v>1849</v>
      </c>
      <c r="B38" s="7">
        <v>22.93</v>
      </c>
      <c r="C38" s="6">
        <f t="shared" si="0"/>
        <v>23.7</v>
      </c>
      <c r="D38" s="6">
        <f t="shared" si="1"/>
        <v>24.186666666666667</v>
      </c>
      <c r="E38" s="6">
        <f t="shared" si="2"/>
        <v>-1.2566666666666677</v>
      </c>
      <c r="F38" s="6">
        <f t="shared" si="3"/>
        <v>1.5792111111111138</v>
      </c>
      <c r="G38" s="6">
        <f t="shared" si="4"/>
        <v>5.4804477394970248E-2</v>
      </c>
    </row>
    <row r="39" spans="1:7" x14ac:dyDescent="0.25">
      <c r="A39" s="5">
        <v>1850</v>
      </c>
      <c r="B39" s="7">
        <v>19.22</v>
      </c>
      <c r="C39" s="6">
        <f t="shared" si="0"/>
        <v>23.128333333333334</v>
      </c>
      <c r="D39" s="6">
        <f t="shared" si="1"/>
        <v>23.7</v>
      </c>
      <c r="E39" s="6">
        <f t="shared" si="2"/>
        <v>-4.4800000000000004</v>
      </c>
      <c r="F39" s="6">
        <f t="shared" si="3"/>
        <v>20.070400000000003</v>
      </c>
      <c r="G39" s="6">
        <f t="shared" si="4"/>
        <v>0.23309053069719046</v>
      </c>
    </row>
    <row r="40" spans="1:7" x14ac:dyDescent="0.25">
      <c r="A40" s="5">
        <v>1851</v>
      </c>
      <c r="B40" s="7">
        <v>20.63</v>
      </c>
      <c r="C40" s="6">
        <f t="shared" si="0"/>
        <v>22.775000000000002</v>
      </c>
      <c r="D40" s="6">
        <f t="shared" si="1"/>
        <v>23.128333333333334</v>
      </c>
      <c r="E40" s="6">
        <f t="shared" si="2"/>
        <v>-2.4983333333333348</v>
      </c>
      <c r="F40" s="6">
        <f t="shared" si="3"/>
        <v>6.2416694444444518</v>
      </c>
      <c r="G40" s="6">
        <f t="shared" si="4"/>
        <v>0.12110195508159646</v>
      </c>
    </row>
    <row r="41" spans="1:7" x14ac:dyDescent="0.25">
      <c r="A41" s="5">
        <v>1852</v>
      </c>
      <c r="B41" s="7">
        <v>35.340000000000003</v>
      </c>
      <c r="C41" s="6">
        <f t="shared" si="0"/>
        <v>24.271666666666665</v>
      </c>
      <c r="D41" s="6">
        <f t="shared" si="1"/>
        <v>22.775000000000002</v>
      </c>
      <c r="E41" s="6">
        <f t="shared" si="2"/>
        <v>12.565000000000001</v>
      </c>
      <c r="F41" s="6">
        <f t="shared" si="3"/>
        <v>157.87922500000002</v>
      </c>
      <c r="G41" s="6">
        <f t="shared" si="4"/>
        <v>0.3555461233729485</v>
      </c>
    </row>
    <row r="42" spans="1:7" x14ac:dyDescent="0.25">
      <c r="A42" s="5">
        <v>1853</v>
      </c>
      <c r="B42" s="7">
        <v>25.89</v>
      </c>
      <c r="C42" s="6">
        <f t="shared" si="0"/>
        <v>25.636666666666667</v>
      </c>
      <c r="D42" s="6">
        <f t="shared" si="1"/>
        <v>24.271666666666665</v>
      </c>
      <c r="E42" s="6">
        <f t="shared" si="2"/>
        <v>1.6183333333333358</v>
      </c>
      <c r="F42" s="6">
        <f t="shared" si="3"/>
        <v>2.6190027777777858</v>
      </c>
      <c r="G42" s="6">
        <f t="shared" si="4"/>
        <v>6.2508046864941519E-2</v>
      </c>
    </row>
    <row r="43" spans="1:7" x14ac:dyDescent="0.25">
      <c r="A43" s="5">
        <v>1854</v>
      </c>
      <c r="B43" s="7">
        <v>18.649999999999999</v>
      </c>
      <c r="C43" s="6">
        <f t="shared" si="0"/>
        <v>23.776666666666667</v>
      </c>
      <c r="D43" s="6">
        <f t="shared" si="1"/>
        <v>25.636666666666667</v>
      </c>
      <c r="E43" s="6">
        <f t="shared" si="2"/>
        <v>-6.9866666666666681</v>
      </c>
      <c r="F43" s="6">
        <f t="shared" si="3"/>
        <v>48.813511111111133</v>
      </c>
      <c r="G43" s="6">
        <f t="shared" si="4"/>
        <v>0.37462019660411094</v>
      </c>
    </row>
    <row r="44" spans="1:7" x14ac:dyDescent="0.25">
      <c r="A44" s="5">
        <v>1855</v>
      </c>
      <c r="B44" s="7">
        <v>23.06</v>
      </c>
      <c r="C44" s="6">
        <f t="shared" si="0"/>
        <v>23.798333333333332</v>
      </c>
      <c r="D44" s="6">
        <f t="shared" si="1"/>
        <v>23.776666666666667</v>
      </c>
      <c r="E44" s="6">
        <f t="shared" si="2"/>
        <v>-0.71666666666666856</v>
      </c>
      <c r="F44" s="6">
        <f t="shared" si="3"/>
        <v>0.51361111111111379</v>
      </c>
      <c r="G44" s="6">
        <f t="shared" si="4"/>
        <v>3.1078346342873747E-2</v>
      </c>
    </row>
    <row r="45" spans="1:7" x14ac:dyDescent="0.25">
      <c r="A45" s="5">
        <v>1856</v>
      </c>
      <c r="B45" s="7">
        <v>22.21</v>
      </c>
      <c r="C45" s="6">
        <f t="shared" si="0"/>
        <v>24.296666666666667</v>
      </c>
      <c r="D45" s="6">
        <f t="shared" si="1"/>
        <v>23.798333333333332</v>
      </c>
      <c r="E45" s="6">
        <f t="shared" si="2"/>
        <v>-1.5883333333333312</v>
      </c>
      <c r="F45" s="6">
        <f t="shared" si="3"/>
        <v>2.5228027777777711</v>
      </c>
      <c r="G45" s="6">
        <f t="shared" si="4"/>
        <v>7.1514332883085591E-2</v>
      </c>
    </row>
    <row r="46" spans="1:7" x14ac:dyDescent="0.25">
      <c r="A46" s="5">
        <v>1857</v>
      </c>
      <c r="B46" s="7">
        <v>22.18</v>
      </c>
      <c r="C46" s="6">
        <f t="shared" si="0"/>
        <v>24.555000000000003</v>
      </c>
      <c r="D46" s="6">
        <f t="shared" si="1"/>
        <v>24.296666666666667</v>
      </c>
      <c r="E46" s="6">
        <f t="shared" si="2"/>
        <v>-2.1166666666666671</v>
      </c>
      <c r="F46" s="6">
        <f t="shared" si="3"/>
        <v>4.48027777777778</v>
      </c>
      <c r="G46" s="6">
        <f t="shared" si="4"/>
        <v>9.5431319507063447E-2</v>
      </c>
    </row>
    <row r="47" spans="1:7" x14ac:dyDescent="0.25">
      <c r="A47" s="5">
        <v>1858</v>
      </c>
      <c r="B47" s="7">
        <v>18.77</v>
      </c>
      <c r="C47" s="6">
        <f t="shared" si="0"/>
        <v>21.793333333333337</v>
      </c>
      <c r="D47" s="6">
        <f t="shared" si="1"/>
        <v>24.555000000000003</v>
      </c>
      <c r="E47" s="6">
        <f t="shared" si="2"/>
        <v>-5.7850000000000037</v>
      </c>
      <c r="F47" s="6">
        <f t="shared" si="3"/>
        <v>33.466225000000044</v>
      </c>
      <c r="G47" s="6">
        <f t="shared" si="4"/>
        <v>0.30820458177943549</v>
      </c>
    </row>
    <row r="48" spans="1:7" x14ac:dyDescent="0.25">
      <c r="A48" s="5">
        <v>1859</v>
      </c>
      <c r="B48" s="7">
        <v>28.21</v>
      </c>
      <c r="C48" s="6">
        <f t="shared" si="0"/>
        <v>22.179999999999996</v>
      </c>
      <c r="D48" s="6">
        <f t="shared" si="1"/>
        <v>21.793333333333337</v>
      </c>
      <c r="E48" s="6">
        <f t="shared" si="2"/>
        <v>6.4166666666666643</v>
      </c>
      <c r="F48" s="6">
        <f t="shared" si="3"/>
        <v>41.173611111111079</v>
      </c>
      <c r="G48" s="6">
        <f t="shared" si="4"/>
        <v>0.22746071133167897</v>
      </c>
    </row>
    <row r="49" spans="1:7" x14ac:dyDescent="0.25">
      <c r="A49" s="5">
        <v>1860</v>
      </c>
      <c r="B49" s="7">
        <v>32.24</v>
      </c>
      <c r="C49" s="6">
        <f t="shared" si="0"/>
        <v>24.444999999999997</v>
      </c>
      <c r="D49" s="6">
        <f t="shared" si="1"/>
        <v>22.179999999999996</v>
      </c>
      <c r="E49" s="6">
        <f t="shared" si="2"/>
        <v>10.060000000000006</v>
      </c>
      <c r="F49" s="6">
        <f t="shared" si="3"/>
        <v>101.20360000000012</v>
      </c>
      <c r="G49" s="6">
        <f t="shared" si="4"/>
        <v>0.31203473945409443</v>
      </c>
    </row>
    <row r="50" spans="1:7" x14ac:dyDescent="0.25">
      <c r="A50" s="5">
        <v>1861</v>
      </c>
      <c r="B50" s="7">
        <v>22.27</v>
      </c>
      <c r="C50" s="6">
        <f t="shared" si="0"/>
        <v>24.313333333333336</v>
      </c>
      <c r="D50" s="6">
        <f t="shared" si="1"/>
        <v>24.444999999999997</v>
      </c>
      <c r="E50" s="6">
        <f t="shared" si="2"/>
        <v>-2.1749999999999972</v>
      </c>
      <c r="F50" s="6">
        <f t="shared" si="3"/>
        <v>4.7306249999999874</v>
      </c>
      <c r="G50" s="6">
        <f t="shared" si="4"/>
        <v>9.7665020206555778E-2</v>
      </c>
    </row>
    <row r="51" spans="1:7" x14ac:dyDescent="0.25">
      <c r="A51" s="5">
        <v>1862</v>
      </c>
      <c r="B51" s="7">
        <v>27.57</v>
      </c>
      <c r="C51" s="6">
        <f t="shared" si="0"/>
        <v>25.206666666666667</v>
      </c>
      <c r="D51" s="6">
        <f t="shared" si="1"/>
        <v>24.313333333333336</v>
      </c>
      <c r="E51" s="6">
        <f t="shared" si="2"/>
        <v>3.2566666666666642</v>
      </c>
      <c r="F51" s="6">
        <f t="shared" si="3"/>
        <v>10.605877777777762</v>
      </c>
      <c r="G51" s="6">
        <f t="shared" si="4"/>
        <v>0.11812356426066972</v>
      </c>
    </row>
    <row r="52" spans="1:7" x14ac:dyDescent="0.25">
      <c r="A52" s="5">
        <v>1863</v>
      </c>
      <c r="B52" s="7">
        <v>21.59</v>
      </c>
      <c r="C52" s="6">
        <f t="shared" si="0"/>
        <v>25.108333333333334</v>
      </c>
      <c r="D52" s="6">
        <f t="shared" si="1"/>
        <v>25.206666666666667</v>
      </c>
      <c r="E52" s="6">
        <f t="shared" si="2"/>
        <v>-3.6166666666666671</v>
      </c>
      <c r="F52" s="6">
        <f t="shared" si="3"/>
        <v>13.080277777777781</v>
      </c>
      <c r="G52" s="6">
        <f t="shared" si="4"/>
        <v>0.1675158252277289</v>
      </c>
    </row>
    <row r="53" spans="1:7" x14ac:dyDescent="0.25">
      <c r="A53" s="5">
        <v>1864</v>
      </c>
      <c r="B53" s="7">
        <v>16.93</v>
      </c>
      <c r="C53" s="6">
        <f t="shared" si="0"/>
        <v>24.801666666666666</v>
      </c>
      <c r="D53" s="6">
        <f t="shared" si="1"/>
        <v>25.108333333333334</v>
      </c>
      <c r="E53" s="6">
        <f t="shared" si="2"/>
        <v>-8.1783333333333346</v>
      </c>
      <c r="F53" s="6">
        <f t="shared" si="3"/>
        <v>66.885136111111137</v>
      </c>
      <c r="G53" s="6">
        <f t="shared" si="4"/>
        <v>0.48306753297893296</v>
      </c>
    </row>
    <row r="54" spans="1:7" x14ac:dyDescent="0.25">
      <c r="A54" s="5">
        <v>1865</v>
      </c>
      <c r="B54" s="7">
        <v>29.48</v>
      </c>
      <c r="C54" s="6">
        <f t="shared" si="0"/>
        <v>25.013333333333335</v>
      </c>
      <c r="D54" s="6">
        <f t="shared" si="1"/>
        <v>24.801666666666666</v>
      </c>
      <c r="E54" s="6">
        <f t="shared" si="2"/>
        <v>4.6783333333333346</v>
      </c>
      <c r="F54" s="6">
        <f t="shared" si="3"/>
        <v>21.886802777777788</v>
      </c>
      <c r="G54" s="6">
        <f t="shared" si="4"/>
        <v>0.15869516056083224</v>
      </c>
    </row>
    <row r="55" spans="1:7" x14ac:dyDescent="0.25">
      <c r="A55" s="5">
        <v>1866</v>
      </c>
      <c r="B55" s="7">
        <v>31.6</v>
      </c>
      <c r="C55" s="6">
        <f t="shared" si="0"/>
        <v>24.90666666666667</v>
      </c>
      <c r="D55" s="6">
        <f t="shared" si="1"/>
        <v>25.013333333333335</v>
      </c>
      <c r="E55" s="6">
        <f t="shared" si="2"/>
        <v>6.586666666666666</v>
      </c>
      <c r="F55" s="6">
        <f t="shared" si="3"/>
        <v>43.384177777777772</v>
      </c>
      <c r="G55" s="6">
        <f t="shared" si="4"/>
        <v>0.20843881856540081</v>
      </c>
    </row>
    <row r="56" spans="1:7" x14ac:dyDescent="0.25">
      <c r="A56" s="5">
        <v>1867</v>
      </c>
      <c r="B56" s="7">
        <v>26.25</v>
      </c>
      <c r="C56" s="6">
        <f t="shared" si="0"/>
        <v>25.570000000000004</v>
      </c>
      <c r="D56" s="6">
        <f t="shared" si="1"/>
        <v>24.90666666666667</v>
      </c>
      <c r="E56" s="6">
        <f t="shared" si="2"/>
        <v>1.3433333333333302</v>
      </c>
      <c r="F56" s="6">
        <f t="shared" si="3"/>
        <v>1.8045444444444358</v>
      </c>
      <c r="G56" s="6">
        <f t="shared" si="4"/>
        <v>5.1174603174603053E-2</v>
      </c>
    </row>
    <row r="57" spans="1:7" x14ac:dyDescent="0.25">
      <c r="A57" s="5">
        <v>1868</v>
      </c>
      <c r="B57" s="7">
        <v>23.4</v>
      </c>
      <c r="C57" s="6">
        <f t="shared" si="0"/>
        <v>24.875</v>
      </c>
      <c r="D57" s="6">
        <f t="shared" si="1"/>
        <v>25.570000000000004</v>
      </c>
      <c r="E57" s="6">
        <f t="shared" si="2"/>
        <v>-2.1700000000000053</v>
      </c>
      <c r="F57" s="6">
        <f t="shared" si="3"/>
        <v>4.708900000000023</v>
      </c>
      <c r="G57" s="6">
        <f t="shared" si="4"/>
        <v>9.2735042735042961E-2</v>
      </c>
    </row>
    <row r="58" spans="1:7" x14ac:dyDescent="0.25">
      <c r="A58" s="5">
        <v>1869</v>
      </c>
      <c r="B58" s="7">
        <v>25.42</v>
      </c>
      <c r="C58" s="6">
        <f t="shared" si="0"/>
        <v>25.513333333333332</v>
      </c>
      <c r="D58" s="6">
        <f t="shared" si="1"/>
        <v>24.875</v>
      </c>
      <c r="E58" s="6">
        <f t="shared" si="2"/>
        <v>0.54500000000000171</v>
      </c>
      <c r="F58" s="6">
        <f t="shared" si="3"/>
        <v>0.29702500000000187</v>
      </c>
      <c r="G58" s="6">
        <f t="shared" si="4"/>
        <v>2.1439811172305336E-2</v>
      </c>
    </row>
    <row r="59" spans="1:7" x14ac:dyDescent="0.25">
      <c r="A59" s="5">
        <v>1870</v>
      </c>
      <c r="B59" s="7">
        <v>21.32</v>
      </c>
      <c r="C59" s="6">
        <f t="shared" si="0"/>
        <v>26.244999999999994</v>
      </c>
      <c r="D59" s="6">
        <f t="shared" si="1"/>
        <v>25.513333333333332</v>
      </c>
      <c r="E59" s="6">
        <f t="shared" si="2"/>
        <v>-4.1933333333333316</v>
      </c>
      <c r="F59" s="6">
        <f t="shared" si="3"/>
        <v>17.58404444444443</v>
      </c>
      <c r="G59" s="6">
        <f t="shared" si="4"/>
        <v>0.19668542839274539</v>
      </c>
    </row>
    <row r="60" spans="1:7" x14ac:dyDescent="0.25">
      <c r="A60" s="5">
        <v>1871</v>
      </c>
      <c r="B60" s="7">
        <v>25.02</v>
      </c>
      <c r="C60" s="6">
        <f t="shared" si="0"/>
        <v>25.501666666666669</v>
      </c>
      <c r="D60" s="6">
        <f t="shared" si="1"/>
        <v>26.244999999999994</v>
      </c>
      <c r="E60" s="6">
        <f t="shared" si="2"/>
        <v>-1.2249999999999943</v>
      </c>
      <c r="F60" s="6">
        <f t="shared" si="3"/>
        <v>1.5006249999999861</v>
      </c>
      <c r="G60" s="6">
        <f t="shared" si="4"/>
        <v>4.8960831334931829E-2</v>
      </c>
    </row>
    <row r="61" spans="1:7" x14ac:dyDescent="0.25">
      <c r="A61" s="5">
        <v>1872</v>
      </c>
      <c r="B61" s="7">
        <v>33.86</v>
      </c>
      <c r="C61" s="6">
        <f t="shared" si="0"/>
        <v>25.87833333333333</v>
      </c>
      <c r="D61" s="6">
        <f t="shared" si="1"/>
        <v>25.501666666666669</v>
      </c>
      <c r="E61" s="6">
        <f t="shared" si="2"/>
        <v>8.3583333333333307</v>
      </c>
      <c r="F61" s="6">
        <f t="shared" si="3"/>
        <v>69.861736111111071</v>
      </c>
      <c r="G61" s="6">
        <f t="shared" si="4"/>
        <v>0.24684977357747581</v>
      </c>
    </row>
    <row r="62" spans="1:7" x14ac:dyDescent="0.25">
      <c r="A62" s="5">
        <v>1873</v>
      </c>
      <c r="B62" s="7">
        <v>22.67</v>
      </c>
      <c r="C62" s="6">
        <f t="shared" si="0"/>
        <v>25.281666666666666</v>
      </c>
      <c r="D62" s="6">
        <f t="shared" si="1"/>
        <v>25.87833333333333</v>
      </c>
      <c r="E62" s="6">
        <f t="shared" si="2"/>
        <v>-3.2083333333333286</v>
      </c>
      <c r="F62" s="6">
        <f t="shared" si="3"/>
        <v>10.293402777777747</v>
      </c>
      <c r="G62" s="6">
        <f t="shared" si="4"/>
        <v>0.14152330539626504</v>
      </c>
    </row>
    <row r="63" spans="1:7" x14ac:dyDescent="0.25">
      <c r="A63" s="5">
        <v>1874</v>
      </c>
      <c r="B63" s="7">
        <v>18.82</v>
      </c>
      <c r="C63" s="6">
        <f t="shared" si="0"/>
        <v>24.518333333333334</v>
      </c>
      <c r="D63" s="6">
        <f t="shared" si="1"/>
        <v>25.281666666666666</v>
      </c>
      <c r="E63" s="6">
        <f t="shared" si="2"/>
        <v>-6.461666666666666</v>
      </c>
      <c r="F63" s="6">
        <f t="shared" si="3"/>
        <v>41.753136111111104</v>
      </c>
      <c r="G63" s="6">
        <f t="shared" si="4"/>
        <v>0.34334041799504067</v>
      </c>
    </row>
    <row r="64" spans="1:7" x14ac:dyDescent="0.25">
      <c r="A64" s="5">
        <v>1875</v>
      </c>
      <c r="B64" s="7">
        <v>28.44</v>
      </c>
      <c r="C64" s="6">
        <f t="shared" si="0"/>
        <v>25.021666666666665</v>
      </c>
      <c r="D64" s="6">
        <f t="shared" si="1"/>
        <v>24.518333333333334</v>
      </c>
      <c r="E64" s="6">
        <f t="shared" si="2"/>
        <v>3.9216666666666669</v>
      </c>
      <c r="F64" s="6">
        <f t="shared" si="3"/>
        <v>15.379469444444446</v>
      </c>
      <c r="G64" s="6">
        <f t="shared" si="4"/>
        <v>0.13789263947491795</v>
      </c>
    </row>
    <row r="65" spans="1:7" x14ac:dyDescent="0.25">
      <c r="A65" s="5">
        <v>1876</v>
      </c>
      <c r="B65" s="7">
        <v>26.16</v>
      </c>
      <c r="C65" s="6">
        <f t="shared" si="0"/>
        <v>25.828333333333333</v>
      </c>
      <c r="D65" s="6">
        <f t="shared" si="1"/>
        <v>25.021666666666665</v>
      </c>
      <c r="E65" s="6">
        <f t="shared" si="2"/>
        <v>1.1383333333333354</v>
      </c>
      <c r="F65" s="6">
        <f t="shared" si="3"/>
        <v>1.2958027777777825</v>
      </c>
      <c r="G65" s="6">
        <f t="shared" si="4"/>
        <v>4.3514271151885907E-2</v>
      </c>
    </row>
    <row r="66" spans="1:7" x14ac:dyDescent="0.25">
      <c r="A66" s="5">
        <v>1877</v>
      </c>
      <c r="B66" s="7">
        <v>28.17</v>
      </c>
      <c r="C66" s="6">
        <f t="shared" si="0"/>
        <v>26.353333333333335</v>
      </c>
      <c r="D66" s="6">
        <f t="shared" si="1"/>
        <v>25.828333333333333</v>
      </c>
      <c r="E66" s="6">
        <f t="shared" si="2"/>
        <v>2.3416666666666686</v>
      </c>
      <c r="F66" s="6">
        <f t="shared" si="3"/>
        <v>5.483402777777787</v>
      </c>
      <c r="G66" s="6">
        <f t="shared" si="4"/>
        <v>8.3126257247663066E-2</v>
      </c>
    </row>
    <row r="67" spans="1:7" x14ac:dyDescent="0.25">
      <c r="A67" s="5">
        <v>1878</v>
      </c>
      <c r="B67" s="7">
        <v>34.08</v>
      </c>
      <c r="C67" s="6">
        <f t="shared" si="0"/>
        <v>26.39</v>
      </c>
      <c r="D67" s="6">
        <f t="shared" si="1"/>
        <v>26.353333333333335</v>
      </c>
      <c r="E67" s="6">
        <f t="shared" si="2"/>
        <v>7.726666666666663</v>
      </c>
      <c r="F67" s="6">
        <f t="shared" si="3"/>
        <v>59.701377777777722</v>
      </c>
      <c r="G67" s="6">
        <f t="shared" si="4"/>
        <v>0.22672143974960868</v>
      </c>
    </row>
    <row r="68" spans="1:7" x14ac:dyDescent="0.25">
      <c r="A68" s="5">
        <v>1879</v>
      </c>
      <c r="B68" s="7">
        <v>33.82</v>
      </c>
      <c r="C68" s="6">
        <f t="shared" si="0"/>
        <v>28.248333333333335</v>
      </c>
      <c r="D68" s="6">
        <f t="shared" si="1"/>
        <v>26.39</v>
      </c>
      <c r="E68" s="6">
        <f t="shared" si="2"/>
        <v>7.43</v>
      </c>
      <c r="F68" s="6">
        <f t="shared" si="3"/>
        <v>55.204899999999995</v>
      </c>
      <c r="G68" s="6">
        <f t="shared" si="4"/>
        <v>0.21969248965109403</v>
      </c>
    </row>
    <row r="69" spans="1:7" x14ac:dyDescent="0.25">
      <c r="A69" s="5">
        <v>1880</v>
      </c>
      <c r="B69" s="7">
        <v>30.28</v>
      </c>
      <c r="C69" s="6">
        <f t="shared" si="0"/>
        <v>30.158333333333335</v>
      </c>
      <c r="D69" s="6">
        <f t="shared" si="1"/>
        <v>28.248333333333335</v>
      </c>
      <c r="E69" s="6">
        <f t="shared" si="2"/>
        <v>2.0316666666666663</v>
      </c>
      <c r="F69" s="6">
        <f t="shared" si="3"/>
        <v>4.1276694444444431</v>
      </c>
      <c r="G69" s="6">
        <f t="shared" si="4"/>
        <v>6.7095992954645522E-2</v>
      </c>
    </row>
    <row r="70" spans="1:7" x14ac:dyDescent="0.25">
      <c r="A70" s="5">
        <v>1881</v>
      </c>
      <c r="B70" s="7">
        <v>27.92</v>
      </c>
      <c r="C70" s="6">
        <f t="shared" si="0"/>
        <v>30.071666666666669</v>
      </c>
      <c r="D70" s="6">
        <f t="shared" si="1"/>
        <v>30.158333333333335</v>
      </c>
      <c r="E70" s="6">
        <f t="shared" si="2"/>
        <v>-2.2383333333333333</v>
      </c>
      <c r="F70" s="6">
        <f t="shared" si="3"/>
        <v>5.0101361111111107</v>
      </c>
      <c r="G70" s="6">
        <f t="shared" si="4"/>
        <v>8.0169531996179558E-2</v>
      </c>
    </row>
    <row r="71" spans="1:7" x14ac:dyDescent="0.25">
      <c r="A71" s="5">
        <v>1882</v>
      </c>
      <c r="B71" s="7">
        <v>27.14</v>
      </c>
      <c r="C71" s="6">
        <f t="shared" si="0"/>
        <v>30.234999999999996</v>
      </c>
      <c r="D71" s="6">
        <f t="shared" ref="D71:D102" si="5">C70</f>
        <v>30.071666666666669</v>
      </c>
      <c r="E71" s="6">
        <f t="shared" ref="E71:E103" si="6">B71-D71</f>
        <v>-2.9316666666666684</v>
      </c>
      <c r="F71" s="6">
        <f t="shared" ref="F71:F103" si="7">E71^2</f>
        <v>8.5946694444444542</v>
      </c>
      <c r="G71" s="6">
        <f t="shared" ref="G71:G103" si="8">ABS((B71-D71)/B71)*100%</f>
        <v>0.10802014247113738</v>
      </c>
    </row>
    <row r="72" spans="1:7" x14ac:dyDescent="0.25">
      <c r="A72" s="5">
        <v>1883</v>
      </c>
      <c r="B72" s="7">
        <v>24.4</v>
      </c>
      <c r="C72" s="6">
        <f t="shared" ref="C72:C101" si="9">AVERAGE(B67:B72)</f>
        <v>29.606666666666669</v>
      </c>
      <c r="D72" s="6">
        <f t="shared" si="5"/>
        <v>30.234999999999996</v>
      </c>
      <c r="E72" s="6">
        <f t="shared" si="6"/>
        <v>-5.8349999999999973</v>
      </c>
      <c r="F72" s="6">
        <f t="shared" si="7"/>
        <v>34.047224999999969</v>
      </c>
      <c r="G72" s="6">
        <f t="shared" si="8"/>
        <v>0.23913934426229499</v>
      </c>
    </row>
    <row r="73" spans="1:7" x14ac:dyDescent="0.25">
      <c r="A73" s="5">
        <v>1884</v>
      </c>
      <c r="B73" s="7">
        <v>20.350000000000001</v>
      </c>
      <c r="C73" s="6">
        <f t="shared" si="9"/>
        <v>27.318333333333332</v>
      </c>
      <c r="D73" s="6">
        <f t="shared" si="5"/>
        <v>29.606666666666669</v>
      </c>
      <c r="E73" s="6">
        <f t="shared" si="6"/>
        <v>-9.2566666666666677</v>
      </c>
      <c r="F73" s="6">
        <f t="shared" si="7"/>
        <v>85.68587777777779</v>
      </c>
      <c r="G73" s="6">
        <f t="shared" si="8"/>
        <v>0.45487305487305491</v>
      </c>
    </row>
    <row r="74" spans="1:7" x14ac:dyDescent="0.25">
      <c r="A74" s="5">
        <v>1885</v>
      </c>
      <c r="B74" s="7">
        <v>26.64</v>
      </c>
      <c r="C74" s="6">
        <f t="shared" si="9"/>
        <v>26.12166666666667</v>
      </c>
      <c r="D74" s="6">
        <f t="shared" si="5"/>
        <v>27.318333333333332</v>
      </c>
      <c r="E74" s="6">
        <f t="shared" si="6"/>
        <v>-0.67833333333333101</v>
      </c>
      <c r="F74" s="6">
        <f t="shared" si="7"/>
        <v>0.46013611111110797</v>
      </c>
      <c r="G74" s="6">
        <f t="shared" si="8"/>
        <v>2.5462962962962875E-2</v>
      </c>
    </row>
    <row r="75" spans="1:7" x14ac:dyDescent="0.25">
      <c r="A75" s="5">
        <v>1886</v>
      </c>
      <c r="B75" s="7">
        <v>27.01</v>
      </c>
      <c r="C75" s="6">
        <f t="shared" si="9"/>
        <v>25.576666666666668</v>
      </c>
      <c r="D75" s="6">
        <f t="shared" si="5"/>
        <v>26.12166666666667</v>
      </c>
      <c r="E75" s="6">
        <f t="shared" si="6"/>
        <v>0.88833333333333186</v>
      </c>
      <c r="F75" s="6">
        <f t="shared" si="7"/>
        <v>0.78913611111110848</v>
      </c>
      <c r="G75" s="6">
        <f t="shared" si="8"/>
        <v>3.2889053436998585E-2</v>
      </c>
    </row>
    <row r="76" spans="1:7" x14ac:dyDescent="0.25">
      <c r="A76" s="5">
        <v>1887</v>
      </c>
      <c r="B76" s="7">
        <v>19.21</v>
      </c>
      <c r="C76" s="6">
        <f t="shared" si="9"/>
        <v>24.125</v>
      </c>
      <c r="D76" s="6">
        <f t="shared" si="5"/>
        <v>25.576666666666668</v>
      </c>
      <c r="E76" s="6">
        <f t="shared" si="6"/>
        <v>-6.3666666666666671</v>
      </c>
      <c r="F76" s="6">
        <f t="shared" si="7"/>
        <v>40.534444444444453</v>
      </c>
      <c r="G76" s="6">
        <f t="shared" si="8"/>
        <v>0.33142460524032624</v>
      </c>
    </row>
    <row r="77" spans="1:7" x14ac:dyDescent="0.25">
      <c r="A77" s="5">
        <v>1888</v>
      </c>
      <c r="B77" s="7">
        <v>27.74</v>
      </c>
      <c r="C77" s="6">
        <f t="shared" si="9"/>
        <v>24.225000000000005</v>
      </c>
      <c r="D77" s="6">
        <f t="shared" si="5"/>
        <v>24.125</v>
      </c>
      <c r="E77" s="6">
        <f t="shared" si="6"/>
        <v>3.6149999999999984</v>
      </c>
      <c r="F77" s="6">
        <f t="shared" si="7"/>
        <v>13.068224999999989</v>
      </c>
      <c r="G77" s="6">
        <f t="shared" si="8"/>
        <v>0.13031723143475121</v>
      </c>
    </row>
    <row r="78" spans="1:7" x14ac:dyDescent="0.25">
      <c r="A78" s="5">
        <v>1889</v>
      </c>
      <c r="B78" s="7">
        <v>23.85</v>
      </c>
      <c r="C78" s="6">
        <f t="shared" si="9"/>
        <v>24.133333333333336</v>
      </c>
      <c r="D78" s="6">
        <f t="shared" si="5"/>
        <v>24.225000000000005</v>
      </c>
      <c r="E78" s="6">
        <f t="shared" si="6"/>
        <v>-0.37500000000000355</v>
      </c>
      <c r="F78" s="6">
        <f t="shared" si="7"/>
        <v>0.14062500000000266</v>
      </c>
      <c r="G78" s="6">
        <f t="shared" si="8"/>
        <v>1.5723270440251721E-2</v>
      </c>
    </row>
    <row r="79" spans="1:7" x14ac:dyDescent="0.25">
      <c r="A79" s="5">
        <v>1890</v>
      </c>
      <c r="B79" s="7">
        <v>21.23</v>
      </c>
      <c r="C79" s="6">
        <f t="shared" si="9"/>
        <v>24.28</v>
      </c>
      <c r="D79" s="6">
        <f t="shared" si="5"/>
        <v>24.133333333333336</v>
      </c>
      <c r="E79" s="6">
        <f t="shared" si="6"/>
        <v>-2.903333333333336</v>
      </c>
      <c r="F79" s="6">
        <f t="shared" si="7"/>
        <v>8.4293444444444603</v>
      </c>
      <c r="G79" s="6">
        <f t="shared" si="8"/>
        <v>0.13675616266289853</v>
      </c>
    </row>
    <row r="80" spans="1:7" x14ac:dyDescent="0.25">
      <c r="A80" s="5">
        <v>1891</v>
      </c>
      <c r="B80" s="7">
        <v>28.15</v>
      </c>
      <c r="C80" s="6">
        <f t="shared" si="9"/>
        <v>24.531666666666666</v>
      </c>
      <c r="D80" s="6">
        <f t="shared" si="5"/>
        <v>24.28</v>
      </c>
      <c r="E80" s="6">
        <f t="shared" si="6"/>
        <v>3.8699999999999974</v>
      </c>
      <c r="F80" s="6">
        <f t="shared" si="7"/>
        <v>14.976899999999981</v>
      </c>
      <c r="G80" s="6">
        <f t="shared" si="8"/>
        <v>0.1374777975133214</v>
      </c>
    </row>
    <row r="81" spans="1:7" x14ac:dyDescent="0.25">
      <c r="A81" s="5">
        <v>1892</v>
      </c>
      <c r="B81" s="7">
        <v>22.61</v>
      </c>
      <c r="C81" s="6">
        <f t="shared" si="9"/>
        <v>23.798333333333336</v>
      </c>
      <c r="D81" s="6">
        <f t="shared" si="5"/>
        <v>24.531666666666666</v>
      </c>
      <c r="E81" s="6">
        <f t="shared" si="6"/>
        <v>-1.9216666666666669</v>
      </c>
      <c r="F81" s="6">
        <f t="shared" si="7"/>
        <v>3.6928027777777785</v>
      </c>
      <c r="G81" s="6">
        <f t="shared" si="8"/>
        <v>8.4991891493439498E-2</v>
      </c>
    </row>
    <row r="82" spans="1:7" x14ac:dyDescent="0.25">
      <c r="A82" s="5">
        <v>1893</v>
      </c>
      <c r="B82" s="7">
        <v>19.8</v>
      </c>
      <c r="C82" s="6">
        <f t="shared" si="9"/>
        <v>23.896666666666665</v>
      </c>
      <c r="D82" s="6">
        <f t="shared" si="5"/>
        <v>23.798333333333336</v>
      </c>
      <c r="E82" s="6">
        <f t="shared" si="6"/>
        <v>-3.9983333333333348</v>
      </c>
      <c r="F82" s="6">
        <f t="shared" si="7"/>
        <v>15.986669444444457</v>
      </c>
      <c r="G82" s="6">
        <f t="shared" si="8"/>
        <v>0.201936026936027</v>
      </c>
    </row>
    <row r="83" spans="1:7" x14ac:dyDescent="0.25">
      <c r="A83" s="5">
        <v>1894</v>
      </c>
      <c r="B83" s="7">
        <v>27.94</v>
      </c>
      <c r="C83" s="6">
        <f t="shared" si="9"/>
        <v>23.929999999999996</v>
      </c>
      <c r="D83" s="6">
        <f t="shared" si="5"/>
        <v>23.896666666666665</v>
      </c>
      <c r="E83" s="6">
        <f t="shared" si="6"/>
        <v>4.0433333333333366</v>
      </c>
      <c r="F83" s="6">
        <f t="shared" si="7"/>
        <v>16.348544444444471</v>
      </c>
      <c r="G83" s="6">
        <f t="shared" si="8"/>
        <v>0.14471486518730625</v>
      </c>
    </row>
    <row r="84" spans="1:7" x14ac:dyDescent="0.25">
      <c r="A84" s="5">
        <v>1895</v>
      </c>
      <c r="B84" s="7">
        <v>21.47</v>
      </c>
      <c r="C84" s="6">
        <f t="shared" si="9"/>
        <v>23.533333333333331</v>
      </c>
      <c r="D84" s="6">
        <f t="shared" si="5"/>
        <v>23.929999999999996</v>
      </c>
      <c r="E84" s="6">
        <f t="shared" si="6"/>
        <v>-2.4599999999999973</v>
      </c>
      <c r="F84" s="6">
        <f t="shared" si="7"/>
        <v>6.0515999999999863</v>
      </c>
      <c r="G84" s="6">
        <f t="shared" si="8"/>
        <v>0.11457848160223556</v>
      </c>
    </row>
    <row r="85" spans="1:7" x14ac:dyDescent="0.25">
      <c r="A85" s="5">
        <v>1896</v>
      </c>
      <c r="B85" s="7">
        <v>23.52</v>
      </c>
      <c r="C85" s="6">
        <f t="shared" si="9"/>
        <v>23.915000000000003</v>
      </c>
      <c r="D85" s="6">
        <f t="shared" si="5"/>
        <v>23.533333333333331</v>
      </c>
      <c r="E85" s="6">
        <f t="shared" si="6"/>
        <v>-1.3333333333331865E-2</v>
      </c>
      <c r="F85" s="6">
        <f t="shared" si="7"/>
        <v>1.7777777777773862E-4</v>
      </c>
      <c r="G85" s="6">
        <f t="shared" si="8"/>
        <v>5.6689342403621874E-4</v>
      </c>
    </row>
    <row r="86" spans="1:7" x14ac:dyDescent="0.25">
      <c r="A86" s="5">
        <v>1897</v>
      </c>
      <c r="B86" s="7">
        <v>22.86</v>
      </c>
      <c r="C86" s="6">
        <f t="shared" si="9"/>
        <v>23.033333333333331</v>
      </c>
      <c r="D86" s="6">
        <f t="shared" si="5"/>
        <v>23.915000000000003</v>
      </c>
      <c r="E86" s="6">
        <f t="shared" si="6"/>
        <v>-1.0550000000000033</v>
      </c>
      <c r="F86" s="6">
        <f t="shared" si="7"/>
        <v>1.1130250000000068</v>
      </c>
      <c r="G86" s="6">
        <f t="shared" si="8"/>
        <v>4.6150481189851413E-2</v>
      </c>
    </row>
    <row r="87" spans="1:7" x14ac:dyDescent="0.25">
      <c r="A87" s="5">
        <v>1898</v>
      </c>
      <c r="B87" s="7">
        <v>17.690000000000001</v>
      </c>
      <c r="C87" s="6">
        <f t="shared" si="9"/>
        <v>22.213333333333335</v>
      </c>
      <c r="D87" s="6">
        <f t="shared" si="5"/>
        <v>23.033333333333331</v>
      </c>
      <c r="E87" s="6">
        <f t="shared" si="6"/>
        <v>-5.3433333333333302</v>
      </c>
      <c r="F87" s="6">
        <f t="shared" si="7"/>
        <v>28.551211111111076</v>
      </c>
      <c r="G87" s="6">
        <f t="shared" si="8"/>
        <v>0.30205389108724306</v>
      </c>
    </row>
    <row r="88" spans="1:7" x14ac:dyDescent="0.25">
      <c r="A88" s="5">
        <v>1899</v>
      </c>
      <c r="B88" s="7">
        <v>22.54</v>
      </c>
      <c r="C88" s="6">
        <f t="shared" si="9"/>
        <v>22.669999999999998</v>
      </c>
      <c r="D88" s="6">
        <f t="shared" si="5"/>
        <v>22.213333333333335</v>
      </c>
      <c r="E88" s="6">
        <f t="shared" si="6"/>
        <v>0.32666666666666444</v>
      </c>
      <c r="F88" s="6">
        <f t="shared" si="7"/>
        <v>0.10671111111110966</v>
      </c>
      <c r="G88" s="6">
        <f t="shared" si="8"/>
        <v>1.4492753623188307E-2</v>
      </c>
    </row>
    <row r="89" spans="1:7" x14ac:dyDescent="0.25">
      <c r="A89" s="5">
        <v>1900</v>
      </c>
      <c r="B89" s="7">
        <v>23.28</v>
      </c>
      <c r="C89" s="6">
        <f t="shared" si="9"/>
        <v>21.893333333333331</v>
      </c>
      <c r="D89" s="6">
        <f t="shared" si="5"/>
        <v>22.669999999999998</v>
      </c>
      <c r="E89" s="6">
        <f t="shared" si="6"/>
        <v>0.61000000000000298</v>
      </c>
      <c r="F89" s="6">
        <f t="shared" si="7"/>
        <v>0.37210000000000365</v>
      </c>
      <c r="G89" s="6">
        <f t="shared" si="8"/>
        <v>2.6202749140893596E-2</v>
      </c>
    </row>
    <row r="90" spans="1:7" x14ac:dyDescent="0.25">
      <c r="A90" s="5">
        <v>1901</v>
      </c>
      <c r="B90" s="7">
        <v>22.17</v>
      </c>
      <c r="C90" s="6">
        <f t="shared" si="9"/>
        <v>22.01</v>
      </c>
      <c r="D90" s="6">
        <f t="shared" si="5"/>
        <v>21.893333333333331</v>
      </c>
      <c r="E90" s="6">
        <f t="shared" si="6"/>
        <v>0.27666666666667084</v>
      </c>
      <c r="F90" s="6">
        <f t="shared" si="7"/>
        <v>7.6544444444446746E-2</v>
      </c>
      <c r="G90" s="6">
        <f t="shared" si="8"/>
        <v>1.2479326417080326E-2</v>
      </c>
    </row>
    <row r="91" spans="1:7" x14ac:dyDescent="0.25">
      <c r="A91" s="5">
        <v>1902</v>
      </c>
      <c r="B91" s="7">
        <v>20.84</v>
      </c>
      <c r="C91" s="6">
        <f t="shared" si="9"/>
        <v>21.563333333333333</v>
      </c>
      <c r="D91" s="6">
        <f t="shared" si="5"/>
        <v>22.01</v>
      </c>
      <c r="E91" s="6">
        <f t="shared" si="6"/>
        <v>-1.1700000000000017</v>
      </c>
      <c r="F91" s="6">
        <f t="shared" si="7"/>
        <v>1.368900000000004</v>
      </c>
      <c r="G91" s="6">
        <f t="shared" si="8"/>
        <v>5.6142034548944418E-2</v>
      </c>
    </row>
    <row r="92" spans="1:7" x14ac:dyDescent="0.25">
      <c r="A92" s="5">
        <v>1903</v>
      </c>
      <c r="B92" s="7">
        <v>38.1</v>
      </c>
      <c r="C92" s="6">
        <f t="shared" si="9"/>
        <v>24.103333333333335</v>
      </c>
      <c r="D92" s="6">
        <f t="shared" si="5"/>
        <v>21.563333333333333</v>
      </c>
      <c r="E92" s="6">
        <f t="shared" si="6"/>
        <v>16.536666666666669</v>
      </c>
      <c r="F92" s="6">
        <f t="shared" si="7"/>
        <v>273.46134444444453</v>
      </c>
      <c r="G92" s="6">
        <f t="shared" si="8"/>
        <v>0.4340332458442695</v>
      </c>
    </row>
    <row r="93" spans="1:7" x14ac:dyDescent="0.25">
      <c r="A93" s="5">
        <v>1904</v>
      </c>
      <c r="B93" s="7">
        <v>20.65</v>
      </c>
      <c r="C93" s="6">
        <f t="shared" si="9"/>
        <v>24.596666666666668</v>
      </c>
      <c r="D93" s="6">
        <f t="shared" si="5"/>
        <v>24.103333333333335</v>
      </c>
      <c r="E93" s="6">
        <f t="shared" si="6"/>
        <v>-3.4533333333333367</v>
      </c>
      <c r="F93" s="6">
        <f t="shared" si="7"/>
        <v>11.925511111111135</v>
      </c>
      <c r="G93" s="6">
        <f t="shared" si="8"/>
        <v>0.16723163841807928</v>
      </c>
    </row>
    <row r="94" spans="1:7" x14ac:dyDescent="0.25">
      <c r="A94" s="5">
        <v>1905</v>
      </c>
      <c r="B94" s="7">
        <v>22.97</v>
      </c>
      <c r="C94" s="6">
        <f t="shared" si="9"/>
        <v>24.668333333333337</v>
      </c>
      <c r="D94" s="6">
        <f t="shared" si="5"/>
        <v>24.596666666666668</v>
      </c>
      <c r="E94" s="6">
        <f t="shared" si="6"/>
        <v>-1.6266666666666687</v>
      </c>
      <c r="F94" s="6">
        <f t="shared" si="7"/>
        <v>2.6460444444444509</v>
      </c>
      <c r="G94" s="6">
        <f t="shared" si="8"/>
        <v>7.0817007691191508E-2</v>
      </c>
    </row>
    <row r="95" spans="1:7" x14ac:dyDescent="0.25">
      <c r="A95" s="5">
        <v>1906</v>
      </c>
      <c r="B95" s="7">
        <v>24.26</v>
      </c>
      <c r="C95" s="6">
        <f t="shared" si="9"/>
        <v>24.831666666666667</v>
      </c>
      <c r="D95" s="6">
        <f t="shared" si="5"/>
        <v>24.668333333333337</v>
      </c>
      <c r="E95" s="6">
        <f t="shared" si="6"/>
        <v>-0.40833333333333499</v>
      </c>
      <c r="F95" s="6">
        <f t="shared" si="7"/>
        <v>0.16673611111111247</v>
      </c>
      <c r="G95" s="6">
        <f t="shared" si="8"/>
        <v>1.6831547128332028E-2</v>
      </c>
    </row>
    <row r="96" spans="1:7" x14ac:dyDescent="0.25">
      <c r="A96" s="5">
        <v>1907</v>
      </c>
      <c r="B96" s="7">
        <v>23.01</v>
      </c>
      <c r="C96" s="6">
        <f t="shared" si="9"/>
        <v>24.971666666666668</v>
      </c>
      <c r="D96" s="6">
        <f t="shared" si="5"/>
        <v>24.831666666666667</v>
      </c>
      <c r="E96" s="6">
        <f t="shared" si="6"/>
        <v>-1.8216666666666654</v>
      </c>
      <c r="F96" s="6">
        <f t="shared" si="7"/>
        <v>3.3184694444444398</v>
      </c>
      <c r="G96" s="6">
        <f t="shared" si="8"/>
        <v>7.9168477473562163E-2</v>
      </c>
    </row>
    <row r="97" spans="1:7" x14ac:dyDescent="0.25">
      <c r="A97" s="5">
        <v>1908</v>
      </c>
      <c r="B97" s="7">
        <v>23.67</v>
      </c>
      <c r="C97" s="6">
        <f t="shared" si="9"/>
        <v>25.443333333333339</v>
      </c>
      <c r="D97" s="6">
        <f t="shared" si="5"/>
        <v>24.971666666666668</v>
      </c>
      <c r="E97" s="6">
        <f t="shared" si="6"/>
        <v>-1.3016666666666659</v>
      </c>
      <c r="F97" s="6">
        <f t="shared" si="7"/>
        <v>1.694336111111109</v>
      </c>
      <c r="G97" s="6">
        <f t="shared" si="8"/>
        <v>5.4992254612026434E-2</v>
      </c>
    </row>
    <row r="98" spans="1:7" x14ac:dyDescent="0.25">
      <c r="A98" s="5">
        <v>1909</v>
      </c>
      <c r="B98" s="7">
        <v>26.75</v>
      </c>
      <c r="C98" s="6">
        <f t="shared" si="9"/>
        <v>23.551666666666666</v>
      </c>
      <c r="D98" s="6">
        <f t="shared" si="5"/>
        <v>25.443333333333339</v>
      </c>
      <c r="E98" s="6">
        <f t="shared" si="6"/>
        <v>1.3066666666666613</v>
      </c>
      <c r="F98" s="6">
        <f t="shared" si="7"/>
        <v>1.7073777777777639</v>
      </c>
      <c r="G98" s="6">
        <f t="shared" si="8"/>
        <v>4.8847352024921915E-2</v>
      </c>
    </row>
    <row r="99" spans="1:7" x14ac:dyDescent="0.25">
      <c r="A99" s="5">
        <v>1910</v>
      </c>
      <c r="B99" s="7">
        <v>25.36</v>
      </c>
      <c r="C99" s="6">
        <f t="shared" si="9"/>
        <v>24.33666666666667</v>
      </c>
      <c r="D99" s="6">
        <f t="shared" si="5"/>
        <v>23.551666666666666</v>
      </c>
      <c r="E99" s="6">
        <f t="shared" si="6"/>
        <v>1.8083333333333336</v>
      </c>
      <c r="F99" s="6">
        <f t="shared" si="7"/>
        <v>3.2700694444444451</v>
      </c>
      <c r="G99" s="6">
        <f t="shared" si="8"/>
        <v>7.1306519453207165E-2</v>
      </c>
    </row>
    <row r="100" spans="1:7" x14ac:dyDescent="0.25">
      <c r="A100" s="5">
        <v>1911</v>
      </c>
      <c r="B100" s="7">
        <v>24.79</v>
      </c>
      <c r="C100" s="6">
        <f t="shared" si="9"/>
        <v>24.64</v>
      </c>
      <c r="D100" s="6">
        <f t="shared" si="5"/>
        <v>24.33666666666667</v>
      </c>
      <c r="E100" s="6">
        <f t="shared" si="6"/>
        <v>0.45333333333332959</v>
      </c>
      <c r="F100" s="6">
        <f t="shared" si="7"/>
        <v>0.20551111111110773</v>
      </c>
      <c r="G100" s="6">
        <f t="shared" si="8"/>
        <v>1.828694366007784E-2</v>
      </c>
    </row>
    <row r="101" spans="1:7" x14ac:dyDescent="0.25">
      <c r="A101" s="5">
        <v>1912</v>
      </c>
      <c r="B101" s="7">
        <v>27.88</v>
      </c>
      <c r="C101" s="6">
        <f t="shared" si="9"/>
        <v>25.243333333333336</v>
      </c>
      <c r="D101" s="6">
        <f t="shared" si="5"/>
        <v>24.64</v>
      </c>
      <c r="E101" s="6">
        <f t="shared" si="6"/>
        <v>3.2399999999999984</v>
      </c>
      <c r="F101" s="6">
        <f t="shared" si="7"/>
        <v>10.49759999999999</v>
      </c>
      <c r="G101" s="6">
        <f t="shared" si="8"/>
        <v>0.11621233859397412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15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1834.2328755102039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19.722934145271012</v>
      </c>
    </row>
    <row r="6" spans="1:10" x14ac:dyDescent="0.25">
      <c r="A6" s="5">
        <v>1817</v>
      </c>
      <c r="B6" s="7">
        <v>23.65</v>
      </c>
      <c r="C6" s="6"/>
      <c r="D6" s="6"/>
      <c r="E6" s="6"/>
      <c r="F6" s="6"/>
      <c r="G6" s="6"/>
      <c r="I6" t="s">
        <v>8</v>
      </c>
      <c r="J6">
        <f>SQRT(J5)</f>
        <v>4.4410510180891878</v>
      </c>
    </row>
    <row r="7" spans="1:10" x14ac:dyDescent="0.25">
      <c r="A7" s="5">
        <v>1818</v>
      </c>
      <c r="B7" s="7">
        <v>23.88</v>
      </c>
      <c r="C7" s="6"/>
      <c r="D7" s="6"/>
      <c r="E7" s="6"/>
      <c r="F7" s="6"/>
      <c r="G7" s="6"/>
      <c r="I7" t="s">
        <v>10</v>
      </c>
      <c r="J7">
        <f>AVERAGE(G4:G1011)</f>
        <v>0.1361637936201919</v>
      </c>
    </row>
    <row r="8" spans="1:10" x14ac:dyDescent="0.25">
      <c r="A8" s="5">
        <v>1819</v>
      </c>
      <c r="B8" s="7">
        <v>26.41</v>
      </c>
      <c r="C8" s="6">
        <f>AVERAGE(B2:B8)</f>
        <v>25.238571428571426</v>
      </c>
      <c r="D8" s="6"/>
      <c r="E8" s="6"/>
      <c r="F8" s="6"/>
      <c r="G8" s="6"/>
    </row>
    <row r="9" spans="1:10" x14ac:dyDescent="0.25">
      <c r="A9" s="5">
        <v>1820</v>
      </c>
      <c r="B9" s="7">
        <v>22.67</v>
      </c>
      <c r="C9" s="6">
        <f t="shared" ref="C9:C72" si="0">AVERAGE(B3:B9)</f>
        <v>25.111428571428569</v>
      </c>
      <c r="D9" s="6">
        <f t="shared" ref="D8:D71" si="1">C8</f>
        <v>25.238571428571426</v>
      </c>
      <c r="E9" s="6">
        <f t="shared" ref="E8:E71" si="2">B9-D9</f>
        <v>-2.5685714285714241</v>
      </c>
      <c r="F9" s="6">
        <f t="shared" ref="F8:F71" si="3">E9^2</f>
        <v>6.5975591836734466</v>
      </c>
      <c r="G9" s="6">
        <f t="shared" ref="G8:G71" si="4">ABS((B9-D9)/B9)*100%</f>
        <v>0.11330266557439012</v>
      </c>
    </row>
    <row r="10" spans="1:10" x14ac:dyDescent="0.25">
      <c r="A10" s="5">
        <v>1821</v>
      </c>
      <c r="B10" s="7">
        <v>31.69</v>
      </c>
      <c r="C10" s="6">
        <f t="shared" si="0"/>
        <v>25.914285714285711</v>
      </c>
      <c r="D10" s="6">
        <f t="shared" si="1"/>
        <v>25.111428571428569</v>
      </c>
      <c r="E10" s="6">
        <f t="shared" si="2"/>
        <v>6.5785714285714327</v>
      </c>
      <c r="F10" s="6">
        <f t="shared" si="3"/>
        <v>43.277602040816383</v>
      </c>
      <c r="G10" s="6">
        <f t="shared" si="4"/>
        <v>0.2075913988189155</v>
      </c>
    </row>
    <row r="11" spans="1:10" x14ac:dyDescent="0.25">
      <c r="A11" s="5">
        <v>1822</v>
      </c>
      <c r="B11" s="7">
        <v>23.86</v>
      </c>
      <c r="C11" s="6">
        <f t="shared" si="0"/>
        <v>26.199999999999996</v>
      </c>
      <c r="D11" s="6">
        <f t="shared" si="1"/>
        <v>25.914285714285711</v>
      </c>
      <c r="E11" s="6">
        <f t="shared" si="2"/>
        <v>-2.0542857142857116</v>
      </c>
      <c r="F11" s="6">
        <f t="shared" si="3"/>
        <v>4.2200897959183568</v>
      </c>
      <c r="G11" s="6">
        <f t="shared" si="4"/>
        <v>8.6097473356484142E-2</v>
      </c>
    </row>
    <row r="12" spans="1:10" x14ac:dyDescent="0.25">
      <c r="A12" s="5">
        <v>1823</v>
      </c>
      <c r="B12" s="7">
        <v>24.11</v>
      </c>
      <c r="C12" s="6">
        <f t="shared" si="0"/>
        <v>25.181428571428576</v>
      </c>
      <c r="D12" s="6">
        <f t="shared" si="1"/>
        <v>26.199999999999996</v>
      </c>
      <c r="E12" s="6">
        <f t="shared" si="2"/>
        <v>-2.0899999999999963</v>
      </c>
      <c r="F12" s="6">
        <f t="shared" si="3"/>
        <v>4.368099999999985</v>
      </c>
      <c r="G12" s="6">
        <f t="shared" si="4"/>
        <v>8.6686022397345353E-2</v>
      </c>
    </row>
    <row r="13" spans="1:10" x14ac:dyDescent="0.25">
      <c r="A13" s="5">
        <v>1824</v>
      </c>
      <c r="B13" s="7">
        <v>32.43</v>
      </c>
      <c r="C13" s="6">
        <f t="shared" si="0"/>
        <v>26.435714285714287</v>
      </c>
      <c r="D13" s="6">
        <f t="shared" si="1"/>
        <v>25.181428571428576</v>
      </c>
      <c r="E13" s="6">
        <f t="shared" si="2"/>
        <v>7.2485714285714238</v>
      </c>
      <c r="F13" s="6">
        <f t="shared" si="3"/>
        <v>52.541787755101971</v>
      </c>
      <c r="G13" s="6">
        <f t="shared" si="4"/>
        <v>0.22351438262631587</v>
      </c>
    </row>
    <row r="14" spans="1:10" x14ac:dyDescent="0.25">
      <c r="A14" s="5">
        <v>1825</v>
      </c>
      <c r="B14" s="7">
        <v>23.26</v>
      </c>
      <c r="C14" s="6">
        <f t="shared" si="0"/>
        <v>26.34714285714286</v>
      </c>
      <c r="D14" s="6">
        <f t="shared" si="1"/>
        <v>26.435714285714287</v>
      </c>
      <c r="E14" s="6">
        <f t="shared" si="2"/>
        <v>-3.1757142857142853</v>
      </c>
      <c r="F14" s="6">
        <f t="shared" si="3"/>
        <v>10.085161224489793</v>
      </c>
      <c r="G14" s="6">
        <f t="shared" si="4"/>
        <v>0.13653113868075173</v>
      </c>
    </row>
    <row r="15" spans="1:10" x14ac:dyDescent="0.25">
      <c r="A15" s="5">
        <v>1826</v>
      </c>
      <c r="B15" s="7">
        <v>22.57</v>
      </c>
      <c r="C15" s="6">
        <f t="shared" si="0"/>
        <v>25.798571428571424</v>
      </c>
      <c r="D15" s="6">
        <f t="shared" si="1"/>
        <v>26.34714285714286</v>
      </c>
      <c r="E15" s="6">
        <f t="shared" si="2"/>
        <v>-3.7771428571428594</v>
      </c>
      <c r="F15" s="6">
        <f t="shared" si="3"/>
        <v>14.266808163265322</v>
      </c>
      <c r="G15" s="6">
        <f t="shared" si="4"/>
        <v>0.16735236407367565</v>
      </c>
    </row>
    <row r="16" spans="1:10" x14ac:dyDescent="0.25">
      <c r="A16" s="5">
        <v>1827</v>
      </c>
      <c r="B16" s="7">
        <v>23</v>
      </c>
      <c r="C16" s="6">
        <f t="shared" si="0"/>
        <v>25.845714285714283</v>
      </c>
      <c r="D16" s="6">
        <f t="shared" si="1"/>
        <v>25.798571428571424</v>
      </c>
      <c r="E16" s="6">
        <f t="shared" si="2"/>
        <v>-2.7985714285714245</v>
      </c>
      <c r="F16" s="6">
        <f t="shared" si="3"/>
        <v>7.8320020408163034</v>
      </c>
      <c r="G16" s="6">
        <f t="shared" si="4"/>
        <v>0.12167701863354019</v>
      </c>
    </row>
    <row r="17" spans="1:7" x14ac:dyDescent="0.25">
      <c r="A17" s="5">
        <v>1828</v>
      </c>
      <c r="B17" s="7">
        <v>27.88</v>
      </c>
      <c r="C17" s="6">
        <f t="shared" si="0"/>
        <v>25.301428571428573</v>
      </c>
      <c r="D17" s="6">
        <f t="shared" si="1"/>
        <v>25.845714285714283</v>
      </c>
      <c r="E17" s="6">
        <f t="shared" si="2"/>
        <v>2.0342857142857156</v>
      </c>
      <c r="F17" s="6">
        <f t="shared" si="3"/>
        <v>4.1383183673469439</v>
      </c>
      <c r="G17" s="6">
        <f t="shared" si="4"/>
        <v>7.2965771674523519E-2</v>
      </c>
    </row>
    <row r="18" spans="1:7" x14ac:dyDescent="0.25">
      <c r="A18" s="5">
        <v>1829</v>
      </c>
      <c r="B18" s="7">
        <v>25.32</v>
      </c>
      <c r="C18" s="6">
        <f t="shared" si="0"/>
        <v>25.509999999999998</v>
      </c>
      <c r="D18" s="6">
        <f t="shared" si="1"/>
        <v>25.301428571428573</v>
      </c>
      <c r="E18" s="6">
        <f t="shared" si="2"/>
        <v>1.8571428571426907E-2</v>
      </c>
      <c r="F18" s="6">
        <f t="shared" si="3"/>
        <v>3.4489795918361165E-4</v>
      </c>
      <c r="G18" s="6">
        <f t="shared" si="4"/>
        <v>7.3346874294735016E-4</v>
      </c>
    </row>
    <row r="19" spans="1:7" x14ac:dyDescent="0.25">
      <c r="A19" s="5">
        <v>1830</v>
      </c>
      <c r="B19" s="7">
        <v>25.08</v>
      </c>
      <c r="C19" s="6">
        <f t="shared" si="0"/>
        <v>25.648571428571422</v>
      </c>
      <c r="D19" s="6">
        <f t="shared" si="1"/>
        <v>25.509999999999998</v>
      </c>
      <c r="E19" s="6">
        <f t="shared" si="2"/>
        <v>-0.42999999999999972</v>
      </c>
      <c r="F19" s="6">
        <f t="shared" si="3"/>
        <v>0.18489999999999976</v>
      </c>
      <c r="G19" s="6">
        <f t="shared" si="4"/>
        <v>1.7145135566188189E-2</v>
      </c>
    </row>
    <row r="20" spans="1:7" x14ac:dyDescent="0.25">
      <c r="A20" s="5">
        <v>1831</v>
      </c>
      <c r="B20" s="7">
        <v>27.76</v>
      </c>
      <c r="C20" s="6">
        <f t="shared" si="0"/>
        <v>24.981428571428573</v>
      </c>
      <c r="D20" s="6">
        <f t="shared" si="1"/>
        <v>25.648571428571422</v>
      </c>
      <c r="E20" s="6">
        <f t="shared" si="2"/>
        <v>2.1114285714285792</v>
      </c>
      <c r="F20" s="6">
        <f t="shared" si="3"/>
        <v>4.4581306122449309</v>
      </c>
      <c r="G20" s="6">
        <f t="shared" si="4"/>
        <v>7.6060107039934405E-2</v>
      </c>
    </row>
    <row r="21" spans="1:7" x14ac:dyDescent="0.25">
      <c r="A21" s="5">
        <v>1832</v>
      </c>
      <c r="B21" s="7">
        <v>19.82</v>
      </c>
      <c r="C21" s="6">
        <f t="shared" si="0"/>
        <v>24.490000000000002</v>
      </c>
      <c r="D21" s="6">
        <f t="shared" si="1"/>
        <v>24.981428571428573</v>
      </c>
      <c r="E21" s="6">
        <f t="shared" si="2"/>
        <v>-5.1614285714285728</v>
      </c>
      <c r="F21" s="6">
        <f t="shared" si="3"/>
        <v>26.640344897959199</v>
      </c>
      <c r="G21" s="6">
        <f t="shared" si="4"/>
        <v>0.26041516505694112</v>
      </c>
    </row>
    <row r="22" spans="1:7" x14ac:dyDescent="0.25">
      <c r="A22" s="5">
        <v>1833</v>
      </c>
      <c r="B22" s="7">
        <v>24.78</v>
      </c>
      <c r="C22" s="6">
        <f t="shared" si="0"/>
        <v>24.805714285714284</v>
      </c>
      <c r="D22" s="6">
        <f t="shared" si="1"/>
        <v>24.490000000000002</v>
      </c>
      <c r="E22" s="6">
        <f t="shared" si="2"/>
        <v>0.28999999999999915</v>
      </c>
      <c r="F22" s="6">
        <f t="shared" si="3"/>
        <v>8.4099999999999508E-2</v>
      </c>
      <c r="G22" s="6">
        <f t="shared" si="4"/>
        <v>1.170298627925743E-2</v>
      </c>
    </row>
    <row r="23" spans="1:7" x14ac:dyDescent="0.25">
      <c r="A23" s="5">
        <v>1834</v>
      </c>
      <c r="B23" s="7">
        <v>20.12</v>
      </c>
      <c r="C23" s="6">
        <f t="shared" si="0"/>
        <v>24.394285714285719</v>
      </c>
      <c r="D23" s="6">
        <f t="shared" si="1"/>
        <v>24.805714285714284</v>
      </c>
      <c r="E23" s="6">
        <f t="shared" si="2"/>
        <v>-4.6857142857142833</v>
      </c>
      <c r="F23" s="6">
        <f t="shared" si="3"/>
        <v>21.955918367346914</v>
      </c>
      <c r="G23" s="6">
        <f t="shared" si="4"/>
        <v>0.23288838398182321</v>
      </c>
    </row>
    <row r="24" spans="1:7" x14ac:dyDescent="0.25">
      <c r="A24" s="5">
        <v>1835</v>
      </c>
      <c r="B24" s="7">
        <v>24.34</v>
      </c>
      <c r="C24" s="6">
        <f t="shared" si="0"/>
        <v>23.888571428571428</v>
      </c>
      <c r="D24" s="6">
        <f t="shared" si="1"/>
        <v>24.394285714285719</v>
      </c>
      <c r="E24" s="6">
        <f t="shared" si="2"/>
        <v>-5.4285714285718711E-2</v>
      </c>
      <c r="F24" s="6">
        <f t="shared" si="3"/>
        <v>2.9469387755106844E-3</v>
      </c>
      <c r="G24" s="6">
        <f t="shared" si="4"/>
        <v>2.2303087216811305E-3</v>
      </c>
    </row>
    <row r="25" spans="1:7" x14ac:dyDescent="0.25">
      <c r="A25" s="5">
        <v>1836</v>
      </c>
      <c r="B25" s="7">
        <v>27.42</v>
      </c>
      <c r="C25" s="6">
        <f t="shared" si="0"/>
        <v>24.188571428571429</v>
      </c>
      <c r="D25" s="6">
        <f t="shared" si="1"/>
        <v>23.888571428571428</v>
      </c>
      <c r="E25" s="6">
        <f t="shared" si="2"/>
        <v>3.5314285714285738</v>
      </c>
      <c r="F25" s="6">
        <f t="shared" si="3"/>
        <v>12.470987755102058</v>
      </c>
      <c r="G25" s="6">
        <f t="shared" si="4"/>
        <v>0.12879024695217264</v>
      </c>
    </row>
    <row r="26" spans="1:7" x14ac:dyDescent="0.25">
      <c r="A26" s="5">
        <v>1837</v>
      </c>
      <c r="B26" s="7">
        <v>19.440000000000001</v>
      </c>
      <c r="C26" s="6">
        <f t="shared" si="0"/>
        <v>23.382857142857144</v>
      </c>
      <c r="D26" s="6">
        <f t="shared" si="1"/>
        <v>24.188571428571429</v>
      </c>
      <c r="E26" s="6">
        <f t="shared" si="2"/>
        <v>-4.7485714285714273</v>
      </c>
      <c r="F26" s="6">
        <f t="shared" si="3"/>
        <v>22.548930612244884</v>
      </c>
      <c r="G26" s="6">
        <f t="shared" si="4"/>
        <v>0.24426807760141087</v>
      </c>
    </row>
    <row r="27" spans="1:7" x14ac:dyDescent="0.25">
      <c r="A27" s="5">
        <v>1838</v>
      </c>
      <c r="B27" s="7">
        <v>21.63</v>
      </c>
      <c r="C27" s="6">
        <f t="shared" si="0"/>
        <v>22.50714285714286</v>
      </c>
      <c r="D27" s="6">
        <f t="shared" si="1"/>
        <v>23.382857142857144</v>
      </c>
      <c r="E27" s="6">
        <f t="shared" si="2"/>
        <v>-1.7528571428571453</v>
      </c>
      <c r="F27" s="6">
        <f t="shared" si="3"/>
        <v>3.0725081632653146</v>
      </c>
      <c r="G27" s="6">
        <f t="shared" si="4"/>
        <v>8.1038240538934145E-2</v>
      </c>
    </row>
    <row r="28" spans="1:7" x14ac:dyDescent="0.25">
      <c r="A28" s="5">
        <v>1839</v>
      </c>
      <c r="B28" s="7">
        <v>27.49</v>
      </c>
      <c r="C28" s="6">
        <f t="shared" si="0"/>
        <v>23.602857142857147</v>
      </c>
      <c r="D28" s="6">
        <f t="shared" si="1"/>
        <v>22.50714285714286</v>
      </c>
      <c r="E28" s="6">
        <f t="shared" si="2"/>
        <v>4.9828571428571387</v>
      </c>
      <c r="F28" s="6">
        <f t="shared" si="3"/>
        <v>24.828865306122406</v>
      </c>
      <c r="G28" s="6">
        <f t="shared" si="4"/>
        <v>0.18126071818323533</v>
      </c>
    </row>
    <row r="29" spans="1:7" x14ac:dyDescent="0.25">
      <c r="A29" s="5">
        <v>1840</v>
      </c>
      <c r="B29" s="7">
        <v>19.43</v>
      </c>
      <c r="C29" s="6">
        <f t="shared" si="0"/>
        <v>22.838571428571431</v>
      </c>
      <c r="D29" s="6">
        <f t="shared" si="1"/>
        <v>23.602857142857147</v>
      </c>
      <c r="E29" s="6">
        <f t="shared" si="2"/>
        <v>-4.172857142857147</v>
      </c>
      <c r="F29" s="6">
        <f t="shared" si="3"/>
        <v>17.412736734693912</v>
      </c>
      <c r="G29" s="6">
        <f t="shared" si="4"/>
        <v>0.21476362032203536</v>
      </c>
    </row>
    <row r="30" spans="1:7" x14ac:dyDescent="0.25">
      <c r="A30" s="5">
        <v>1841</v>
      </c>
      <c r="B30" s="7">
        <v>31.13</v>
      </c>
      <c r="C30" s="6">
        <f t="shared" si="0"/>
        <v>24.411428571428569</v>
      </c>
      <c r="D30" s="6">
        <f t="shared" si="1"/>
        <v>22.838571428571431</v>
      </c>
      <c r="E30" s="6">
        <f t="shared" si="2"/>
        <v>8.2914285714285683</v>
      </c>
      <c r="F30" s="6">
        <f t="shared" si="3"/>
        <v>68.747787755101982</v>
      </c>
      <c r="G30" s="6">
        <f t="shared" si="4"/>
        <v>0.26634849249690229</v>
      </c>
    </row>
    <row r="31" spans="1:7" x14ac:dyDescent="0.25">
      <c r="A31" s="5">
        <v>1842</v>
      </c>
      <c r="B31" s="7">
        <v>23.09</v>
      </c>
      <c r="C31" s="6">
        <f t="shared" si="0"/>
        <v>24.232857142857142</v>
      </c>
      <c r="D31" s="6">
        <f t="shared" si="1"/>
        <v>24.411428571428569</v>
      </c>
      <c r="E31" s="6">
        <f t="shared" si="2"/>
        <v>-1.3214285714285694</v>
      </c>
      <c r="F31" s="6">
        <f t="shared" si="3"/>
        <v>1.7461734693877498</v>
      </c>
      <c r="G31" s="6">
        <f t="shared" si="4"/>
        <v>5.7229474726226477E-2</v>
      </c>
    </row>
    <row r="32" spans="1:7" x14ac:dyDescent="0.25">
      <c r="A32" s="5">
        <v>1843</v>
      </c>
      <c r="B32" s="7">
        <v>25.85</v>
      </c>
      <c r="C32" s="6">
        <f t="shared" si="0"/>
        <v>24.008571428571429</v>
      </c>
      <c r="D32" s="6">
        <f t="shared" si="1"/>
        <v>24.232857142857142</v>
      </c>
      <c r="E32" s="6">
        <f t="shared" si="2"/>
        <v>1.6171428571428592</v>
      </c>
      <c r="F32" s="6">
        <f t="shared" si="3"/>
        <v>2.6151510204081698</v>
      </c>
      <c r="G32" s="6">
        <f t="shared" si="4"/>
        <v>6.255871787786689E-2</v>
      </c>
    </row>
    <row r="33" spans="1:7" x14ac:dyDescent="0.25">
      <c r="A33" s="5">
        <v>1844</v>
      </c>
      <c r="B33" s="7">
        <v>22.65</v>
      </c>
      <c r="C33" s="6">
        <f t="shared" si="0"/>
        <v>24.467142857142857</v>
      </c>
      <c r="D33" s="6">
        <f t="shared" si="1"/>
        <v>24.008571428571429</v>
      </c>
      <c r="E33" s="6">
        <f t="shared" si="2"/>
        <v>-1.3585714285714303</v>
      </c>
      <c r="F33" s="6">
        <f t="shared" si="3"/>
        <v>1.8457163265306169</v>
      </c>
      <c r="G33" s="6">
        <f t="shared" si="4"/>
        <v>5.9981078524124966E-2</v>
      </c>
    </row>
    <row r="34" spans="1:7" x14ac:dyDescent="0.25">
      <c r="A34" s="5">
        <v>1845</v>
      </c>
      <c r="B34" s="7">
        <v>22.75</v>
      </c>
      <c r="C34" s="6">
        <f t="shared" si="0"/>
        <v>24.627142857142861</v>
      </c>
      <c r="D34" s="6">
        <f t="shared" si="1"/>
        <v>24.467142857142857</v>
      </c>
      <c r="E34" s="6">
        <f t="shared" si="2"/>
        <v>-1.7171428571428571</v>
      </c>
      <c r="F34" s="6">
        <f t="shared" si="3"/>
        <v>2.9485795918367343</v>
      </c>
      <c r="G34" s="6">
        <f t="shared" si="4"/>
        <v>7.5478806907378335E-2</v>
      </c>
    </row>
    <row r="35" spans="1:7" x14ac:dyDescent="0.25">
      <c r="A35" s="5">
        <v>1846</v>
      </c>
      <c r="B35" s="7">
        <v>26.36</v>
      </c>
      <c r="C35" s="6">
        <f t="shared" si="0"/>
        <v>24.465714285714284</v>
      </c>
      <c r="D35" s="6">
        <f t="shared" si="1"/>
        <v>24.627142857142861</v>
      </c>
      <c r="E35" s="6">
        <f t="shared" si="2"/>
        <v>1.7328571428571387</v>
      </c>
      <c r="F35" s="6">
        <f t="shared" si="3"/>
        <v>3.0027938775510057</v>
      </c>
      <c r="G35" s="6">
        <f t="shared" si="4"/>
        <v>6.5738131367873237E-2</v>
      </c>
    </row>
    <row r="36" spans="1:7" x14ac:dyDescent="0.25">
      <c r="A36" s="5">
        <v>1847</v>
      </c>
      <c r="B36" s="7">
        <v>17.7</v>
      </c>
      <c r="C36" s="6">
        <f t="shared" si="0"/>
        <v>24.218571428571426</v>
      </c>
      <c r="D36" s="6">
        <f t="shared" si="1"/>
        <v>24.465714285714284</v>
      </c>
      <c r="E36" s="6">
        <f t="shared" si="2"/>
        <v>-6.7657142857142851</v>
      </c>
      <c r="F36" s="6">
        <f t="shared" si="3"/>
        <v>45.774889795918362</v>
      </c>
      <c r="G36" s="6">
        <f t="shared" si="4"/>
        <v>0.38224374495560937</v>
      </c>
    </row>
    <row r="37" spans="1:7" x14ac:dyDescent="0.25">
      <c r="A37" s="5">
        <v>1848</v>
      </c>
      <c r="B37" s="7">
        <v>29.81</v>
      </c>
      <c r="C37" s="6">
        <f t="shared" si="0"/>
        <v>24.03</v>
      </c>
      <c r="D37" s="6">
        <f t="shared" si="1"/>
        <v>24.218571428571426</v>
      </c>
      <c r="E37" s="6">
        <f t="shared" si="2"/>
        <v>5.5914285714285725</v>
      </c>
      <c r="F37" s="6">
        <f t="shared" si="3"/>
        <v>31.264073469387768</v>
      </c>
      <c r="G37" s="6">
        <f t="shared" si="4"/>
        <v>0.1875688886758998</v>
      </c>
    </row>
    <row r="38" spans="1:7" x14ac:dyDescent="0.25">
      <c r="A38" s="5">
        <v>1849</v>
      </c>
      <c r="B38" s="7">
        <v>22.93</v>
      </c>
      <c r="C38" s="6">
        <f t="shared" si="0"/>
        <v>24.00714285714286</v>
      </c>
      <c r="D38" s="6">
        <f t="shared" si="1"/>
        <v>24.03</v>
      </c>
      <c r="E38" s="6">
        <f t="shared" si="2"/>
        <v>-1.1000000000000014</v>
      </c>
      <c r="F38" s="6">
        <f t="shared" si="3"/>
        <v>1.2100000000000031</v>
      </c>
      <c r="G38" s="6">
        <f t="shared" si="4"/>
        <v>4.79720889664196E-2</v>
      </c>
    </row>
    <row r="39" spans="1:7" x14ac:dyDescent="0.25">
      <c r="A39" s="5">
        <v>1850</v>
      </c>
      <c r="B39" s="7">
        <v>19.22</v>
      </c>
      <c r="C39" s="6">
        <f t="shared" si="0"/>
        <v>23.06</v>
      </c>
      <c r="D39" s="6">
        <f t="shared" si="1"/>
        <v>24.00714285714286</v>
      </c>
      <c r="E39" s="6">
        <f t="shared" si="2"/>
        <v>-4.7871428571428609</v>
      </c>
      <c r="F39" s="6">
        <f t="shared" si="3"/>
        <v>22.916736734693913</v>
      </c>
      <c r="G39" s="6">
        <f t="shared" si="4"/>
        <v>0.24907090828006562</v>
      </c>
    </row>
    <row r="40" spans="1:7" x14ac:dyDescent="0.25">
      <c r="A40" s="5">
        <v>1851</v>
      </c>
      <c r="B40" s="7">
        <v>20.63</v>
      </c>
      <c r="C40" s="6">
        <f t="shared" si="0"/>
        <v>22.771428571428572</v>
      </c>
      <c r="D40" s="6">
        <f t="shared" si="1"/>
        <v>23.06</v>
      </c>
      <c r="E40" s="6">
        <f t="shared" si="2"/>
        <v>-2.4299999999999997</v>
      </c>
      <c r="F40" s="6">
        <f t="shared" si="3"/>
        <v>5.9048999999999987</v>
      </c>
      <c r="G40" s="6">
        <f t="shared" si="4"/>
        <v>0.11778962675714977</v>
      </c>
    </row>
    <row r="41" spans="1:7" x14ac:dyDescent="0.25">
      <c r="A41" s="5">
        <v>1852</v>
      </c>
      <c r="B41" s="7">
        <v>35.340000000000003</v>
      </c>
      <c r="C41" s="6">
        <f t="shared" si="0"/>
        <v>24.57</v>
      </c>
      <c r="D41" s="6">
        <f t="shared" si="1"/>
        <v>22.771428571428572</v>
      </c>
      <c r="E41" s="6">
        <f t="shared" si="2"/>
        <v>12.568571428571431</v>
      </c>
      <c r="F41" s="6">
        <f t="shared" si="3"/>
        <v>157.96898775510212</v>
      </c>
      <c r="G41" s="6">
        <f t="shared" si="4"/>
        <v>0.35564718247230986</v>
      </c>
    </row>
    <row r="42" spans="1:7" x14ac:dyDescent="0.25">
      <c r="A42" s="5">
        <v>1853</v>
      </c>
      <c r="B42" s="7">
        <v>25.89</v>
      </c>
      <c r="C42" s="6">
        <f t="shared" si="0"/>
        <v>24.502857142857142</v>
      </c>
      <c r="D42" s="6">
        <f t="shared" si="1"/>
        <v>24.57</v>
      </c>
      <c r="E42" s="6">
        <f t="shared" si="2"/>
        <v>1.3200000000000003</v>
      </c>
      <c r="F42" s="6">
        <f t="shared" si="3"/>
        <v>1.7424000000000008</v>
      </c>
      <c r="G42" s="6">
        <f t="shared" si="4"/>
        <v>5.0984936268829675E-2</v>
      </c>
    </row>
    <row r="43" spans="1:7" x14ac:dyDescent="0.25">
      <c r="A43" s="5">
        <v>1854</v>
      </c>
      <c r="B43" s="7">
        <v>18.649999999999999</v>
      </c>
      <c r="C43" s="6">
        <f t="shared" si="0"/>
        <v>24.638571428571428</v>
      </c>
      <c r="D43" s="6">
        <f t="shared" si="1"/>
        <v>24.502857142857142</v>
      </c>
      <c r="E43" s="6">
        <f t="shared" si="2"/>
        <v>-5.8528571428571432</v>
      </c>
      <c r="F43" s="6">
        <f t="shared" si="3"/>
        <v>34.255936734693883</v>
      </c>
      <c r="G43" s="6">
        <f t="shared" si="4"/>
        <v>0.31382612026043666</v>
      </c>
    </row>
    <row r="44" spans="1:7" x14ac:dyDescent="0.25">
      <c r="A44" s="5">
        <v>1855</v>
      </c>
      <c r="B44" s="7">
        <v>23.06</v>
      </c>
      <c r="C44" s="6">
        <f t="shared" si="0"/>
        <v>23.674285714285713</v>
      </c>
      <c r="D44" s="6">
        <f t="shared" si="1"/>
        <v>24.638571428571428</v>
      </c>
      <c r="E44" s="6">
        <f t="shared" si="2"/>
        <v>-1.5785714285714292</v>
      </c>
      <c r="F44" s="6">
        <f t="shared" si="3"/>
        <v>2.4918877551020429</v>
      </c>
      <c r="G44" s="6">
        <f t="shared" si="4"/>
        <v>6.8454962210382886E-2</v>
      </c>
    </row>
    <row r="45" spans="1:7" x14ac:dyDescent="0.25">
      <c r="A45" s="5">
        <v>1856</v>
      </c>
      <c r="B45" s="7">
        <v>22.21</v>
      </c>
      <c r="C45" s="6">
        <f t="shared" si="0"/>
        <v>23.571428571428573</v>
      </c>
      <c r="D45" s="6">
        <f t="shared" si="1"/>
        <v>23.674285714285713</v>
      </c>
      <c r="E45" s="6">
        <f t="shared" si="2"/>
        <v>-1.4642857142857117</v>
      </c>
      <c r="F45" s="6">
        <f t="shared" si="3"/>
        <v>2.144132653061217</v>
      </c>
      <c r="G45" s="6">
        <f t="shared" si="4"/>
        <v>6.5929118157843844E-2</v>
      </c>
    </row>
    <row r="46" spans="1:7" x14ac:dyDescent="0.25">
      <c r="A46" s="5">
        <v>1857</v>
      </c>
      <c r="B46" s="7">
        <v>22.18</v>
      </c>
      <c r="C46" s="6">
        <f t="shared" si="0"/>
        <v>23.994285714285716</v>
      </c>
      <c r="D46" s="6">
        <f t="shared" si="1"/>
        <v>23.571428571428573</v>
      </c>
      <c r="E46" s="6">
        <f t="shared" si="2"/>
        <v>-1.3914285714285732</v>
      </c>
      <c r="F46" s="6">
        <f t="shared" si="3"/>
        <v>1.9360734693877601</v>
      </c>
      <c r="G46" s="6">
        <f t="shared" si="4"/>
        <v>6.2733479325003297E-2</v>
      </c>
    </row>
    <row r="47" spans="1:7" x14ac:dyDescent="0.25">
      <c r="A47" s="5">
        <v>1858</v>
      </c>
      <c r="B47" s="7">
        <v>18.77</v>
      </c>
      <c r="C47" s="6">
        <f t="shared" si="0"/>
        <v>23.728571428571431</v>
      </c>
      <c r="D47" s="6">
        <f t="shared" si="1"/>
        <v>23.994285714285716</v>
      </c>
      <c r="E47" s="6">
        <f t="shared" si="2"/>
        <v>-5.2242857142857169</v>
      </c>
      <c r="F47" s="6">
        <f t="shared" si="3"/>
        <v>27.293161224489822</v>
      </c>
      <c r="G47" s="6">
        <f t="shared" si="4"/>
        <v>0.27833168429865301</v>
      </c>
    </row>
    <row r="48" spans="1:7" x14ac:dyDescent="0.25">
      <c r="A48" s="5">
        <v>1859</v>
      </c>
      <c r="B48" s="7">
        <v>28.21</v>
      </c>
      <c r="C48" s="6">
        <f t="shared" si="0"/>
        <v>22.710000000000004</v>
      </c>
      <c r="D48" s="6">
        <f t="shared" si="1"/>
        <v>23.728571428571431</v>
      </c>
      <c r="E48" s="6">
        <f t="shared" si="2"/>
        <v>4.4814285714285695</v>
      </c>
      <c r="F48" s="6">
        <f t="shared" si="3"/>
        <v>20.08320204081631</v>
      </c>
      <c r="G48" s="6">
        <f t="shared" si="4"/>
        <v>0.15885957360611733</v>
      </c>
    </row>
    <row r="49" spans="1:7" x14ac:dyDescent="0.25">
      <c r="A49" s="5">
        <v>1860</v>
      </c>
      <c r="B49" s="7">
        <v>32.24</v>
      </c>
      <c r="C49" s="6">
        <f t="shared" si="0"/>
        <v>23.617142857142856</v>
      </c>
      <c r="D49" s="6">
        <f t="shared" si="1"/>
        <v>22.710000000000004</v>
      </c>
      <c r="E49" s="6">
        <f t="shared" si="2"/>
        <v>9.5299999999999976</v>
      </c>
      <c r="F49" s="6">
        <f t="shared" si="3"/>
        <v>90.820899999999952</v>
      </c>
      <c r="G49" s="6">
        <f t="shared" si="4"/>
        <v>0.29559553349875922</v>
      </c>
    </row>
    <row r="50" spans="1:7" x14ac:dyDescent="0.25">
      <c r="A50" s="5">
        <v>1861</v>
      </c>
      <c r="B50" s="7">
        <v>22.27</v>
      </c>
      <c r="C50" s="6">
        <f t="shared" si="0"/>
        <v>24.134285714285713</v>
      </c>
      <c r="D50" s="6">
        <f t="shared" si="1"/>
        <v>23.617142857142856</v>
      </c>
      <c r="E50" s="6">
        <f t="shared" si="2"/>
        <v>-1.3471428571428561</v>
      </c>
      <c r="F50" s="6">
        <f t="shared" si="3"/>
        <v>1.8147938775510175</v>
      </c>
      <c r="G50" s="6">
        <f t="shared" si="4"/>
        <v>6.0491372121367584E-2</v>
      </c>
    </row>
    <row r="51" spans="1:7" x14ac:dyDescent="0.25">
      <c r="A51" s="5">
        <v>1862</v>
      </c>
      <c r="B51" s="7">
        <v>27.57</v>
      </c>
      <c r="C51" s="6">
        <f t="shared" si="0"/>
        <v>24.778571428571432</v>
      </c>
      <c r="D51" s="6">
        <f t="shared" si="1"/>
        <v>24.134285714285713</v>
      </c>
      <c r="E51" s="6">
        <f t="shared" si="2"/>
        <v>3.4357142857142868</v>
      </c>
      <c r="F51" s="6">
        <f t="shared" si="3"/>
        <v>11.804132653061233</v>
      </c>
      <c r="G51" s="6">
        <f t="shared" si="4"/>
        <v>0.12461785584745327</v>
      </c>
    </row>
    <row r="52" spans="1:7" x14ac:dyDescent="0.25">
      <c r="A52" s="5">
        <v>1863</v>
      </c>
      <c r="B52" s="7">
        <v>21.59</v>
      </c>
      <c r="C52" s="6">
        <f t="shared" si="0"/>
        <v>24.69</v>
      </c>
      <c r="D52" s="6">
        <f t="shared" si="1"/>
        <v>24.778571428571432</v>
      </c>
      <c r="E52" s="6">
        <f t="shared" si="2"/>
        <v>-3.1885714285714322</v>
      </c>
      <c r="F52" s="6">
        <f t="shared" si="3"/>
        <v>10.166987755102063</v>
      </c>
      <c r="G52" s="6">
        <f t="shared" si="4"/>
        <v>0.1476874214252632</v>
      </c>
    </row>
    <row r="53" spans="1:7" x14ac:dyDescent="0.25">
      <c r="A53" s="5">
        <v>1864</v>
      </c>
      <c r="B53" s="7">
        <v>16.93</v>
      </c>
      <c r="C53" s="6">
        <f t="shared" si="0"/>
        <v>23.94</v>
      </c>
      <c r="D53" s="6">
        <f t="shared" si="1"/>
        <v>24.69</v>
      </c>
      <c r="E53" s="6">
        <f t="shared" si="2"/>
        <v>-7.7600000000000016</v>
      </c>
      <c r="F53" s="6">
        <f t="shared" si="3"/>
        <v>60.217600000000026</v>
      </c>
      <c r="G53" s="6">
        <f t="shared" si="4"/>
        <v>0.45835794447725942</v>
      </c>
    </row>
    <row r="54" spans="1:7" x14ac:dyDescent="0.25">
      <c r="A54" s="5">
        <v>1865</v>
      </c>
      <c r="B54" s="7">
        <v>29.48</v>
      </c>
      <c r="C54" s="6">
        <f t="shared" si="0"/>
        <v>25.47</v>
      </c>
      <c r="D54" s="6">
        <f t="shared" si="1"/>
        <v>23.94</v>
      </c>
      <c r="E54" s="6">
        <f t="shared" si="2"/>
        <v>5.5399999999999991</v>
      </c>
      <c r="F54" s="6">
        <f t="shared" si="3"/>
        <v>30.69159999999999</v>
      </c>
      <c r="G54" s="6">
        <f t="shared" si="4"/>
        <v>0.18792401628222521</v>
      </c>
    </row>
    <row r="55" spans="1:7" x14ac:dyDescent="0.25">
      <c r="A55" s="5">
        <v>1866</v>
      </c>
      <c r="B55" s="7">
        <v>31.6</v>
      </c>
      <c r="C55" s="6">
        <f t="shared" si="0"/>
        <v>25.954285714285714</v>
      </c>
      <c r="D55" s="6">
        <f t="shared" si="1"/>
        <v>25.47</v>
      </c>
      <c r="E55" s="6">
        <f t="shared" si="2"/>
        <v>6.1300000000000026</v>
      </c>
      <c r="F55" s="6">
        <f t="shared" si="3"/>
        <v>37.57690000000003</v>
      </c>
      <c r="G55" s="6">
        <f t="shared" si="4"/>
        <v>0.19398734177215196</v>
      </c>
    </row>
    <row r="56" spans="1:7" x14ac:dyDescent="0.25">
      <c r="A56" s="5">
        <v>1867</v>
      </c>
      <c r="B56" s="7">
        <v>26.25</v>
      </c>
      <c r="C56" s="6">
        <f t="shared" si="0"/>
        <v>25.098571428571432</v>
      </c>
      <c r="D56" s="6">
        <f t="shared" si="1"/>
        <v>25.954285714285714</v>
      </c>
      <c r="E56" s="6">
        <f t="shared" si="2"/>
        <v>0.29571428571428626</v>
      </c>
      <c r="F56" s="6">
        <f t="shared" si="3"/>
        <v>8.7446938775510533E-2</v>
      </c>
      <c r="G56" s="6">
        <f t="shared" si="4"/>
        <v>1.1265306122449E-2</v>
      </c>
    </row>
    <row r="57" spans="1:7" x14ac:dyDescent="0.25">
      <c r="A57" s="5">
        <v>1868</v>
      </c>
      <c r="B57" s="7">
        <v>23.4</v>
      </c>
      <c r="C57" s="6">
        <f t="shared" si="0"/>
        <v>25.26</v>
      </c>
      <c r="D57" s="6">
        <f t="shared" si="1"/>
        <v>25.098571428571432</v>
      </c>
      <c r="E57" s="6">
        <f t="shared" si="2"/>
        <v>-1.6985714285714337</v>
      </c>
      <c r="F57" s="6">
        <f t="shared" si="3"/>
        <v>2.8851448979592011</v>
      </c>
      <c r="G57" s="6">
        <f t="shared" si="4"/>
        <v>7.2588522588522816E-2</v>
      </c>
    </row>
    <row r="58" spans="1:7" x14ac:dyDescent="0.25">
      <c r="A58" s="5">
        <v>1869</v>
      </c>
      <c r="B58" s="7">
        <v>25.42</v>
      </c>
      <c r="C58" s="6">
        <f t="shared" si="0"/>
        <v>24.952857142857145</v>
      </c>
      <c r="D58" s="6">
        <f t="shared" si="1"/>
        <v>25.26</v>
      </c>
      <c r="E58" s="6">
        <f t="shared" si="2"/>
        <v>0.16000000000000014</v>
      </c>
      <c r="F58" s="6">
        <f t="shared" si="3"/>
        <v>2.5600000000000046E-2</v>
      </c>
      <c r="G58" s="6">
        <f t="shared" si="4"/>
        <v>6.2942564909520115E-3</v>
      </c>
    </row>
    <row r="59" spans="1:7" x14ac:dyDescent="0.25">
      <c r="A59" s="5">
        <v>1870</v>
      </c>
      <c r="B59" s="7">
        <v>21.32</v>
      </c>
      <c r="C59" s="6">
        <f t="shared" si="0"/>
        <v>24.914285714285711</v>
      </c>
      <c r="D59" s="6">
        <f t="shared" si="1"/>
        <v>24.952857142857145</v>
      </c>
      <c r="E59" s="6">
        <f t="shared" si="2"/>
        <v>-3.6328571428571443</v>
      </c>
      <c r="F59" s="6">
        <f t="shared" si="3"/>
        <v>13.197651020408173</v>
      </c>
      <c r="G59" s="6">
        <f t="shared" si="4"/>
        <v>0.17039667649423754</v>
      </c>
    </row>
    <row r="60" spans="1:7" x14ac:dyDescent="0.25">
      <c r="A60" s="5">
        <v>1871</v>
      </c>
      <c r="B60" s="7">
        <v>25.02</v>
      </c>
      <c r="C60" s="6">
        <f t="shared" si="0"/>
        <v>26.069999999999997</v>
      </c>
      <c r="D60" s="6">
        <f t="shared" si="1"/>
        <v>24.914285714285711</v>
      </c>
      <c r="E60" s="6">
        <f t="shared" si="2"/>
        <v>0.10571428571428854</v>
      </c>
      <c r="F60" s="6">
        <f t="shared" si="3"/>
        <v>1.117551020408223E-2</v>
      </c>
      <c r="G60" s="6">
        <f t="shared" si="4"/>
        <v>4.2251912755511007E-3</v>
      </c>
    </row>
    <row r="61" spans="1:7" x14ac:dyDescent="0.25">
      <c r="A61" s="5">
        <v>1872</v>
      </c>
      <c r="B61" s="7">
        <v>33.86</v>
      </c>
      <c r="C61" s="6">
        <f t="shared" si="0"/>
        <v>26.695714285714285</v>
      </c>
      <c r="D61" s="6">
        <f t="shared" si="1"/>
        <v>26.069999999999997</v>
      </c>
      <c r="E61" s="6">
        <f t="shared" si="2"/>
        <v>7.7900000000000027</v>
      </c>
      <c r="F61" s="6">
        <f t="shared" si="3"/>
        <v>60.684100000000043</v>
      </c>
      <c r="G61" s="6">
        <f t="shared" si="4"/>
        <v>0.23006497341996465</v>
      </c>
    </row>
    <row r="62" spans="1:7" x14ac:dyDescent="0.25">
      <c r="A62" s="5">
        <v>1873</v>
      </c>
      <c r="B62" s="7">
        <v>22.67</v>
      </c>
      <c r="C62" s="6">
        <f t="shared" si="0"/>
        <v>25.419999999999998</v>
      </c>
      <c r="D62" s="6">
        <f t="shared" si="1"/>
        <v>26.695714285714285</v>
      </c>
      <c r="E62" s="6">
        <f t="shared" si="2"/>
        <v>-4.0257142857142831</v>
      </c>
      <c r="F62" s="6">
        <f t="shared" si="3"/>
        <v>16.206375510204062</v>
      </c>
      <c r="G62" s="6">
        <f t="shared" si="4"/>
        <v>0.17757892746864945</v>
      </c>
    </row>
    <row r="63" spans="1:7" x14ac:dyDescent="0.25">
      <c r="A63" s="5">
        <v>1874</v>
      </c>
      <c r="B63" s="7">
        <v>18.82</v>
      </c>
      <c r="C63" s="6">
        <f t="shared" si="0"/>
        <v>24.358571428571427</v>
      </c>
      <c r="D63" s="6">
        <f t="shared" si="1"/>
        <v>25.419999999999998</v>
      </c>
      <c r="E63" s="6">
        <f t="shared" si="2"/>
        <v>-6.5999999999999979</v>
      </c>
      <c r="F63" s="6">
        <f t="shared" si="3"/>
        <v>43.559999999999974</v>
      </c>
      <c r="G63" s="6">
        <f t="shared" si="4"/>
        <v>0.35069075451647169</v>
      </c>
    </row>
    <row r="64" spans="1:7" x14ac:dyDescent="0.25">
      <c r="A64" s="5">
        <v>1875</v>
      </c>
      <c r="B64" s="7">
        <v>28.44</v>
      </c>
      <c r="C64" s="6">
        <f t="shared" si="0"/>
        <v>25.078571428571429</v>
      </c>
      <c r="D64" s="6">
        <f t="shared" si="1"/>
        <v>24.358571428571427</v>
      </c>
      <c r="E64" s="6">
        <f t="shared" si="2"/>
        <v>4.0814285714285745</v>
      </c>
      <c r="F64" s="6">
        <f t="shared" si="3"/>
        <v>16.658059183673494</v>
      </c>
      <c r="G64" s="6">
        <f t="shared" si="4"/>
        <v>0.14351014667470374</v>
      </c>
    </row>
    <row r="65" spans="1:7" x14ac:dyDescent="0.25">
      <c r="A65" s="5">
        <v>1876</v>
      </c>
      <c r="B65" s="7">
        <v>26.16</v>
      </c>
      <c r="C65" s="6">
        <f t="shared" si="0"/>
        <v>25.184285714285714</v>
      </c>
      <c r="D65" s="6">
        <f t="shared" si="1"/>
        <v>25.078571428571429</v>
      </c>
      <c r="E65" s="6">
        <f t="shared" si="2"/>
        <v>1.081428571428571</v>
      </c>
      <c r="F65" s="6">
        <f t="shared" si="3"/>
        <v>1.1694877551020397</v>
      </c>
      <c r="G65" s="6">
        <f t="shared" si="4"/>
        <v>4.1339012669287883E-2</v>
      </c>
    </row>
    <row r="66" spans="1:7" x14ac:dyDescent="0.25">
      <c r="A66" s="5">
        <v>1877</v>
      </c>
      <c r="B66" s="7">
        <v>28.17</v>
      </c>
      <c r="C66" s="6">
        <f t="shared" si="0"/>
        <v>26.162857142857142</v>
      </c>
      <c r="D66" s="6">
        <f t="shared" si="1"/>
        <v>25.184285714285714</v>
      </c>
      <c r="E66" s="6">
        <f t="shared" si="2"/>
        <v>2.9857142857142875</v>
      </c>
      <c r="F66" s="6">
        <f t="shared" si="3"/>
        <v>8.914489795918378</v>
      </c>
      <c r="G66" s="6">
        <f t="shared" si="4"/>
        <v>0.10598914752269391</v>
      </c>
    </row>
    <row r="67" spans="1:7" x14ac:dyDescent="0.25">
      <c r="A67" s="5">
        <v>1878</v>
      </c>
      <c r="B67" s="7">
        <v>34.08</v>
      </c>
      <c r="C67" s="6">
        <f t="shared" si="0"/>
        <v>27.457142857142856</v>
      </c>
      <c r="D67" s="6">
        <f t="shared" si="1"/>
        <v>26.162857142857142</v>
      </c>
      <c r="E67" s="6">
        <f t="shared" si="2"/>
        <v>7.9171428571428564</v>
      </c>
      <c r="F67" s="6">
        <f t="shared" si="3"/>
        <v>62.681151020408151</v>
      </c>
      <c r="G67" s="6">
        <f t="shared" si="4"/>
        <v>0.2323105298457411</v>
      </c>
    </row>
    <row r="68" spans="1:7" x14ac:dyDescent="0.25">
      <c r="A68" s="5">
        <v>1879</v>
      </c>
      <c r="B68" s="7">
        <v>33.82</v>
      </c>
      <c r="C68" s="6">
        <f t="shared" si="0"/>
        <v>27.451428571428572</v>
      </c>
      <c r="D68" s="6">
        <f t="shared" si="1"/>
        <v>27.457142857142856</v>
      </c>
      <c r="E68" s="6">
        <f t="shared" si="2"/>
        <v>6.3628571428571448</v>
      </c>
      <c r="F68" s="6">
        <f t="shared" si="3"/>
        <v>40.485951020408187</v>
      </c>
      <c r="G68" s="6">
        <f t="shared" si="4"/>
        <v>0.18813888654219824</v>
      </c>
    </row>
    <row r="69" spans="1:7" x14ac:dyDescent="0.25">
      <c r="A69" s="5">
        <v>1880</v>
      </c>
      <c r="B69" s="7">
        <v>30.28</v>
      </c>
      <c r="C69" s="6">
        <f t="shared" si="0"/>
        <v>28.53857142857143</v>
      </c>
      <c r="D69" s="6">
        <f t="shared" si="1"/>
        <v>27.451428571428572</v>
      </c>
      <c r="E69" s="6">
        <f t="shared" si="2"/>
        <v>2.8285714285714292</v>
      </c>
      <c r="F69" s="6">
        <f t="shared" si="3"/>
        <v>8.0008163265306163</v>
      </c>
      <c r="G69" s="6">
        <f t="shared" si="4"/>
        <v>9.341385167012646E-2</v>
      </c>
    </row>
    <row r="70" spans="1:7" x14ac:dyDescent="0.25">
      <c r="A70" s="5">
        <v>1881</v>
      </c>
      <c r="B70" s="7">
        <v>27.92</v>
      </c>
      <c r="C70" s="6">
        <f t="shared" si="0"/>
        <v>29.838571428571431</v>
      </c>
      <c r="D70" s="6">
        <f t="shared" si="1"/>
        <v>28.53857142857143</v>
      </c>
      <c r="E70" s="6">
        <f t="shared" si="2"/>
        <v>-0.61857142857142833</v>
      </c>
      <c r="F70" s="6">
        <f t="shared" si="3"/>
        <v>0.38263061224489764</v>
      </c>
      <c r="G70" s="6">
        <f t="shared" si="4"/>
        <v>2.2155137126483822E-2</v>
      </c>
    </row>
    <row r="71" spans="1:7" x14ac:dyDescent="0.25">
      <c r="A71" s="5">
        <v>1882</v>
      </c>
      <c r="B71" s="7">
        <v>27.14</v>
      </c>
      <c r="C71" s="6">
        <f t="shared" si="0"/>
        <v>29.65285714285714</v>
      </c>
      <c r="D71" s="6">
        <f t="shared" si="1"/>
        <v>29.838571428571431</v>
      </c>
      <c r="E71" s="6">
        <f t="shared" si="2"/>
        <v>-2.6985714285714302</v>
      </c>
      <c r="F71" s="6">
        <f t="shared" si="3"/>
        <v>7.2822877551020495</v>
      </c>
      <c r="G71" s="6">
        <f t="shared" si="4"/>
        <v>9.9431519107274505E-2</v>
      </c>
    </row>
    <row r="72" spans="1:7" x14ac:dyDescent="0.25">
      <c r="A72" s="5">
        <v>1883</v>
      </c>
      <c r="B72" s="7">
        <v>24.4</v>
      </c>
      <c r="C72" s="6">
        <f t="shared" si="0"/>
        <v>29.401428571428568</v>
      </c>
      <c r="D72" s="6">
        <f t="shared" ref="D72:D103" si="5">C71</f>
        <v>29.65285714285714</v>
      </c>
      <c r="E72" s="6">
        <f t="shared" ref="E72:E104" si="6">B72-D72</f>
        <v>-5.2528571428571418</v>
      </c>
      <c r="F72" s="6">
        <f t="shared" ref="F72:F104" si="7">E72^2</f>
        <v>27.592508163265293</v>
      </c>
      <c r="G72" s="6">
        <f t="shared" ref="G72:G104" si="8">ABS((B72-D72)/B72)*100%</f>
        <v>0.21528103044496483</v>
      </c>
    </row>
    <row r="73" spans="1:7" x14ac:dyDescent="0.25">
      <c r="A73" s="5">
        <v>1884</v>
      </c>
      <c r="B73" s="7">
        <v>20.350000000000001</v>
      </c>
      <c r="C73" s="6">
        <f t="shared" ref="C73:C101" si="9">AVERAGE(B67:B73)</f>
        <v>28.284285714285716</v>
      </c>
      <c r="D73" s="6">
        <f t="shared" si="5"/>
        <v>29.401428571428568</v>
      </c>
      <c r="E73" s="6">
        <f t="shared" si="6"/>
        <v>-9.0514285714285663</v>
      </c>
      <c r="F73" s="6">
        <f t="shared" si="7"/>
        <v>81.928359183673379</v>
      </c>
      <c r="G73" s="6">
        <f t="shared" si="8"/>
        <v>0.44478764478764449</v>
      </c>
    </row>
    <row r="74" spans="1:7" x14ac:dyDescent="0.25">
      <c r="A74" s="5">
        <v>1885</v>
      </c>
      <c r="B74" s="7">
        <v>26.64</v>
      </c>
      <c r="C74" s="6">
        <f t="shared" si="9"/>
        <v>27.221428571428572</v>
      </c>
      <c r="D74" s="6">
        <f t="shared" si="5"/>
        <v>28.284285714285716</v>
      </c>
      <c r="E74" s="6">
        <f t="shared" si="6"/>
        <v>-1.644285714285715</v>
      </c>
      <c r="F74" s="6">
        <f t="shared" si="7"/>
        <v>2.7036755102040839</v>
      </c>
      <c r="G74" s="6">
        <f t="shared" si="8"/>
        <v>6.1722436722436748E-2</v>
      </c>
    </row>
    <row r="75" spans="1:7" x14ac:dyDescent="0.25">
      <c r="A75" s="5">
        <v>1886</v>
      </c>
      <c r="B75" s="7">
        <v>27.01</v>
      </c>
      <c r="C75" s="6">
        <f t="shared" si="9"/>
        <v>26.248571428571431</v>
      </c>
      <c r="D75" s="6">
        <f t="shared" si="5"/>
        <v>27.221428571428572</v>
      </c>
      <c r="E75" s="6">
        <f t="shared" si="6"/>
        <v>-0.21142857142856997</v>
      </c>
      <c r="F75" s="6">
        <f t="shared" si="7"/>
        <v>4.4702040816325915E-2</v>
      </c>
      <c r="G75" s="6">
        <f t="shared" si="8"/>
        <v>7.8277886497064037E-3</v>
      </c>
    </row>
    <row r="76" spans="1:7" x14ac:dyDescent="0.25">
      <c r="A76" s="5">
        <v>1887</v>
      </c>
      <c r="B76" s="7">
        <v>19.21</v>
      </c>
      <c r="C76" s="6">
        <f t="shared" si="9"/>
        <v>24.66714285714286</v>
      </c>
      <c r="D76" s="6">
        <f t="shared" si="5"/>
        <v>26.248571428571431</v>
      </c>
      <c r="E76" s="6">
        <f t="shared" si="6"/>
        <v>-7.03857142857143</v>
      </c>
      <c r="F76" s="6">
        <f t="shared" si="7"/>
        <v>49.541487755102061</v>
      </c>
      <c r="G76" s="6">
        <f t="shared" si="8"/>
        <v>0.36640142782776836</v>
      </c>
    </row>
    <row r="77" spans="1:7" x14ac:dyDescent="0.25">
      <c r="A77" s="5">
        <v>1888</v>
      </c>
      <c r="B77" s="7">
        <v>27.74</v>
      </c>
      <c r="C77" s="6">
        <f t="shared" si="9"/>
        <v>24.641428571428573</v>
      </c>
      <c r="D77" s="6">
        <f t="shared" si="5"/>
        <v>24.66714285714286</v>
      </c>
      <c r="E77" s="6">
        <f t="shared" si="6"/>
        <v>3.0728571428571385</v>
      </c>
      <c r="F77" s="6">
        <f t="shared" si="7"/>
        <v>9.4424510204081358</v>
      </c>
      <c r="G77" s="6">
        <f t="shared" si="8"/>
        <v>0.11077350911525374</v>
      </c>
    </row>
    <row r="78" spans="1:7" x14ac:dyDescent="0.25">
      <c r="A78" s="5">
        <v>1889</v>
      </c>
      <c r="B78" s="7">
        <v>23.85</v>
      </c>
      <c r="C78" s="6">
        <f t="shared" si="9"/>
        <v>24.171428571428574</v>
      </c>
      <c r="D78" s="6">
        <f t="shared" si="5"/>
        <v>24.641428571428573</v>
      </c>
      <c r="E78" s="6">
        <f t="shared" si="6"/>
        <v>-0.79142857142857181</v>
      </c>
      <c r="F78" s="6">
        <f t="shared" si="7"/>
        <v>0.62635918367346999</v>
      </c>
      <c r="G78" s="6">
        <f t="shared" si="8"/>
        <v>3.3183587900569043E-2</v>
      </c>
    </row>
    <row r="79" spans="1:7" x14ac:dyDescent="0.25">
      <c r="A79" s="5">
        <v>1890</v>
      </c>
      <c r="B79" s="7">
        <v>21.23</v>
      </c>
      <c r="C79" s="6">
        <f t="shared" si="9"/>
        <v>23.71857142857143</v>
      </c>
      <c r="D79" s="6">
        <f t="shared" si="5"/>
        <v>24.171428571428574</v>
      </c>
      <c r="E79" s="6">
        <f t="shared" si="6"/>
        <v>-2.9414285714285739</v>
      </c>
      <c r="F79" s="6">
        <f t="shared" si="7"/>
        <v>8.6520020408163418</v>
      </c>
      <c r="G79" s="6">
        <f t="shared" si="8"/>
        <v>0.13855056860238218</v>
      </c>
    </row>
    <row r="80" spans="1:7" x14ac:dyDescent="0.25">
      <c r="A80" s="5">
        <v>1891</v>
      </c>
      <c r="B80" s="7">
        <v>28.15</v>
      </c>
      <c r="C80" s="6">
        <f t="shared" si="9"/>
        <v>24.832857142857144</v>
      </c>
      <c r="D80" s="6">
        <f t="shared" si="5"/>
        <v>23.71857142857143</v>
      </c>
      <c r="E80" s="6">
        <f t="shared" si="6"/>
        <v>4.4314285714285688</v>
      </c>
      <c r="F80" s="6">
        <f t="shared" si="7"/>
        <v>19.637559183673446</v>
      </c>
      <c r="G80" s="6">
        <f t="shared" si="8"/>
        <v>0.15742197411824402</v>
      </c>
    </row>
    <row r="81" spans="1:7" x14ac:dyDescent="0.25">
      <c r="A81" s="5">
        <v>1892</v>
      </c>
      <c r="B81" s="7">
        <v>22.61</v>
      </c>
      <c r="C81" s="6">
        <f t="shared" si="9"/>
        <v>24.25714285714286</v>
      </c>
      <c r="D81" s="6">
        <f t="shared" si="5"/>
        <v>24.832857142857144</v>
      </c>
      <c r="E81" s="6">
        <f t="shared" si="6"/>
        <v>-2.2228571428571442</v>
      </c>
      <c r="F81" s="6">
        <f t="shared" si="7"/>
        <v>4.941093877551026</v>
      </c>
      <c r="G81" s="6">
        <f t="shared" si="8"/>
        <v>9.8313009414292094E-2</v>
      </c>
    </row>
    <row r="82" spans="1:7" x14ac:dyDescent="0.25">
      <c r="A82" s="5">
        <v>1893</v>
      </c>
      <c r="B82" s="7">
        <v>19.8</v>
      </c>
      <c r="C82" s="6">
        <f t="shared" si="9"/>
        <v>23.227142857142862</v>
      </c>
      <c r="D82" s="6">
        <f t="shared" si="5"/>
        <v>24.25714285714286</v>
      </c>
      <c r="E82" s="6">
        <f t="shared" si="6"/>
        <v>-4.4571428571428591</v>
      </c>
      <c r="F82" s="6">
        <f t="shared" si="7"/>
        <v>19.86612244897961</v>
      </c>
      <c r="G82" s="6">
        <f t="shared" si="8"/>
        <v>0.2251082251082252</v>
      </c>
    </row>
    <row r="83" spans="1:7" x14ac:dyDescent="0.25">
      <c r="A83" s="5">
        <v>1894</v>
      </c>
      <c r="B83" s="7">
        <v>27.94</v>
      </c>
      <c r="C83" s="6">
        <f t="shared" si="9"/>
        <v>24.474285714285713</v>
      </c>
      <c r="D83" s="6">
        <f t="shared" si="5"/>
        <v>23.227142857142862</v>
      </c>
      <c r="E83" s="6">
        <f t="shared" si="6"/>
        <v>4.7128571428571391</v>
      </c>
      <c r="F83" s="6">
        <f t="shared" si="7"/>
        <v>22.211022448979556</v>
      </c>
      <c r="G83" s="6">
        <f t="shared" si="8"/>
        <v>0.16867777891399924</v>
      </c>
    </row>
    <row r="84" spans="1:7" x14ac:dyDescent="0.25">
      <c r="A84" s="5">
        <v>1895</v>
      </c>
      <c r="B84" s="7">
        <v>21.47</v>
      </c>
      <c r="C84" s="6">
        <f t="shared" si="9"/>
        <v>23.578571428571426</v>
      </c>
      <c r="D84" s="6">
        <f t="shared" si="5"/>
        <v>24.474285714285713</v>
      </c>
      <c r="E84" s="6">
        <f t="shared" si="6"/>
        <v>-3.0042857142857144</v>
      </c>
      <c r="F84" s="6">
        <f t="shared" si="7"/>
        <v>9.0257326530612261</v>
      </c>
      <c r="G84" s="6">
        <f t="shared" si="8"/>
        <v>0.13992946969192896</v>
      </c>
    </row>
    <row r="85" spans="1:7" x14ac:dyDescent="0.25">
      <c r="A85" s="5">
        <v>1896</v>
      </c>
      <c r="B85" s="7">
        <v>23.52</v>
      </c>
      <c r="C85" s="6">
        <f t="shared" si="9"/>
        <v>23.53142857142857</v>
      </c>
      <c r="D85" s="6">
        <f t="shared" si="5"/>
        <v>23.578571428571426</v>
      </c>
      <c r="E85" s="6">
        <f t="shared" si="6"/>
        <v>-5.8571428571426054E-2</v>
      </c>
      <c r="F85" s="6">
        <f t="shared" si="7"/>
        <v>3.4306122448976642E-3</v>
      </c>
      <c r="G85" s="6">
        <f t="shared" si="8"/>
        <v>2.4902818270164141E-3</v>
      </c>
    </row>
    <row r="86" spans="1:7" x14ac:dyDescent="0.25">
      <c r="A86" s="5">
        <v>1897</v>
      </c>
      <c r="B86" s="7">
        <v>22.86</v>
      </c>
      <c r="C86" s="6">
        <f t="shared" si="9"/>
        <v>23.764285714285716</v>
      </c>
      <c r="D86" s="6">
        <f t="shared" si="5"/>
        <v>23.53142857142857</v>
      </c>
      <c r="E86" s="6">
        <f t="shared" si="6"/>
        <v>-0.67142857142857082</v>
      </c>
      <c r="F86" s="6">
        <f t="shared" si="7"/>
        <v>0.45081632653061143</v>
      </c>
      <c r="G86" s="6">
        <f t="shared" si="8"/>
        <v>2.9371328583926982E-2</v>
      </c>
    </row>
    <row r="87" spans="1:7" x14ac:dyDescent="0.25">
      <c r="A87" s="5">
        <v>1898</v>
      </c>
      <c r="B87" s="7">
        <v>17.690000000000001</v>
      </c>
      <c r="C87" s="6">
        <f t="shared" si="9"/>
        <v>22.27</v>
      </c>
      <c r="D87" s="6">
        <f t="shared" si="5"/>
        <v>23.764285714285716</v>
      </c>
      <c r="E87" s="6">
        <f t="shared" si="6"/>
        <v>-6.0742857142857147</v>
      </c>
      <c r="F87" s="6">
        <f t="shared" si="7"/>
        <v>36.896946938775514</v>
      </c>
      <c r="G87" s="6">
        <f t="shared" si="8"/>
        <v>0.34337398045707823</v>
      </c>
    </row>
    <row r="88" spans="1:7" x14ac:dyDescent="0.25">
      <c r="A88" s="5">
        <v>1899</v>
      </c>
      <c r="B88" s="7">
        <v>22.54</v>
      </c>
      <c r="C88" s="6">
        <f t="shared" si="9"/>
        <v>22.259999999999998</v>
      </c>
      <c r="D88" s="6">
        <f t="shared" si="5"/>
        <v>22.27</v>
      </c>
      <c r="E88" s="6">
        <f t="shared" si="6"/>
        <v>0.26999999999999957</v>
      </c>
      <c r="F88" s="6">
        <f t="shared" si="7"/>
        <v>7.2899999999999771E-2</v>
      </c>
      <c r="G88" s="6">
        <f t="shared" si="8"/>
        <v>1.1978704525288358E-2</v>
      </c>
    </row>
    <row r="89" spans="1:7" x14ac:dyDescent="0.25">
      <c r="A89" s="5">
        <v>1900</v>
      </c>
      <c r="B89" s="7">
        <v>23.28</v>
      </c>
      <c r="C89" s="6">
        <f t="shared" si="9"/>
        <v>22.757142857142856</v>
      </c>
      <c r="D89" s="6">
        <f t="shared" si="5"/>
        <v>22.259999999999998</v>
      </c>
      <c r="E89" s="6">
        <f t="shared" si="6"/>
        <v>1.0200000000000031</v>
      </c>
      <c r="F89" s="6">
        <f t="shared" si="7"/>
        <v>1.0404000000000064</v>
      </c>
      <c r="G89" s="6">
        <f t="shared" si="8"/>
        <v>4.381443298969085E-2</v>
      </c>
    </row>
    <row r="90" spans="1:7" x14ac:dyDescent="0.25">
      <c r="A90" s="5">
        <v>1901</v>
      </c>
      <c r="B90" s="7">
        <v>22.17</v>
      </c>
      <c r="C90" s="6">
        <f t="shared" si="9"/>
        <v>21.932857142857138</v>
      </c>
      <c r="D90" s="6">
        <f t="shared" si="5"/>
        <v>22.757142857142856</v>
      </c>
      <c r="E90" s="6">
        <f t="shared" si="6"/>
        <v>-0.58714285714285452</v>
      </c>
      <c r="F90" s="6">
        <f t="shared" si="7"/>
        <v>0.3447367346938745</v>
      </c>
      <c r="G90" s="6">
        <f t="shared" si="8"/>
        <v>2.6483665184612291E-2</v>
      </c>
    </row>
    <row r="91" spans="1:7" x14ac:dyDescent="0.25">
      <c r="A91" s="5">
        <v>1902</v>
      </c>
      <c r="B91" s="7">
        <v>20.84</v>
      </c>
      <c r="C91" s="6">
        <f t="shared" si="9"/>
        <v>21.842857142857145</v>
      </c>
      <c r="D91" s="6">
        <f t="shared" si="5"/>
        <v>21.932857142857138</v>
      </c>
      <c r="E91" s="6">
        <f t="shared" si="6"/>
        <v>-1.0928571428571381</v>
      </c>
      <c r="F91" s="6">
        <f t="shared" si="7"/>
        <v>1.1943367346938671</v>
      </c>
      <c r="G91" s="6">
        <f t="shared" si="8"/>
        <v>5.2440361941321408E-2</v>
      </c>
    </row>
    <row r="92" spans="1:7" x14ac:dyDescent="0.25">
      <c r="A92" s="5">
        <v>1903</v>
      </c>
      <c r="B92" s="7">
        <v>38.1</v>
      </c>
      <c r="C92" s="6">
        <f t="shared" si="9"/>
        <v>23.925714285714285</v>
      </c>
      <c r="D92" s="6">
        <f t="shared" si="5"/>
        <v>21.842857142857145</v>
      </c>
      <c r="E92" s="6">
        <f t="shared" si="6"/>
        <v>16.257142857142856</v>
      </c>
      <c r="F92" s="6">
        <f t="shared" si="7"/>
        <v>264.29469387755097</v>
      </c>
      <c r="G92" s="6">
        <f t="shared" si="8"/>
        <v>0.42669666291713532</v>
      </c>
    </row>
    <row r="93" spans="1:7" x14ac:dyDescent="0.25">
      <c r="A93" s="5">
        <v>1904</v>
      </c>
      <c r="B93" s="7">
        <v>20.65</v>
      </c>
      <c r="C93" s="6">
        <f t="shared" si="9"/>
        <v>23.610000000000003</v>
      </c>
      <c r="D93" s="6">
        <f t="shared" si="5"/>
        <v>23.925714285714285</v>
      </c>
      <c r="E93" s="6">
        <f t="shared" si="6"/>
        <v>-3.2757142857142867</v>
      </c>
      <c r="F93" s="6">
        <f t="shared" si="7"/>
        <v>10.73030408163266</v>
      </c>
      <c r="G93" s="6">
        <f t="shared" si="8"/>
        <v>0.15863023175371849</v>
      </c>
    </row>
    <row r="94" spans="1:7" x14ac:dyDescent="0.25">
      <c r="A94" s="5">
        <v>1905</v>
      </c>
      <c r="B94" s="7">
        <v>22.97</v>
      </c>
      <c r="C94" s="6">
        <f t="shared" si="9"/>
        <v>24.364285714285717</v>
      </c>
      <c r="D94" s="6">
        <f t="shared" si="5"/>
        <v>23.610000000000003</v>
      </c>
      <c r="E94" s="6">
        <f t="shared" si="6"/>
        <v>-0.64000000000000412</v>
      </c>
      <c r="F94" s="6">
        <f t="shared" si="7"/>
        <v>0.40960000000000529</v>
      </c>
      <c r="G94" s="6">
        <f t="shared" si="8"/>
        <v>2.7862429255550897E-2</v>
      </c>
    </row>
    <row r="95" spans="1:7" x14ac:dyDescent="0.25">
      <c r="A95" s="5">
        <v>1906</v>
      </c>
      <c r="B95" s="7">
        <v>24.26</v>
      </c>
      <c r="C95" s="6">
        <f t="shared" si="9"/>
        <v>24.610000000000003</v>
      </c>
      <c r="D95" s="6">
        <f t="shared" si="5"/>
        <v>24.364285714285717</v>
      </c>
      <c r="E95" s="6">
        <f t="shared" si="6"/>
        <v>-0.10428571428571587</v>
      </c>
      <c r="F95" s="6">
        <f t="shared" si="7"/>
        <v>1.0875510204081963E-2</v>
      </c>
      <c r="G95" s="6">
        <f t="shared" si="8"/>
        <v>4.2986691791309095E-3</v>
      </c>
    </row>
    <row r="96" spans="1:7" x14ac:dyDescent="0.25">
      <c r="A96" s="5">
        <v>1907</v>
      </c>
      <c r="B96" s="7">
        <v>23.01</v>
      </c>
      <c r="C96" s="6">
        <f t="shared" si="9"/>
        <v>24.571428571428573</v>
      </c>
      <c r="D96" s="6">
        <f t="shared" si="5"/>
        <v>24.610000000000003</v>
      </c>
      <c r="E96" s="6">
        <f t="shared" si="6"/>
        <v>-1.6000000000000014</v>
      </c>
      <c r="F96" s="6">
        <f t="shared" si="7"/>
        <v>2.5600000000000045</v>
      </c>
      <c r="G96" s="6">
        <f t="shared" si="8"/>
        <v>6.953498478922214E-2</v>
      </c>
    </row>
    <row r="97" spans="1:7" x14ac:dyDescent="0.25">
      <c r="A97" s="5">
        <v>1908</v>
      </c>
      <c r="B97" s="7">
        <v>23.67</v>
      </c>
      <c r="C97" s="6">
        <f t="shared" si="9"/>
        <v>24.785714285714285</v>
      </c>
      <c r="D97" s="6">
        <f t="shared" si="5"/>
        <v>24.571428571428573</v>
      </c>
      <c r="E97" s="6">
        <f t="shared" si="6"/>
        <v>-0.90142857142857125</v>
      </c>
      <c r="F97" s="6">
        <f t="shared" si="7"/>
        <v>0.81257346938775477</v>
      </c>
      <c r="G97" s="6">
        <f t="shared" si="8"/>
        <v>3.8083167360733888E-2</v>
      </c>
    </row>
    <row r="98" spans="1:7" x14ac:dyDescent="0.25">
      <c r="A98" s="5">
        <v>1909</v>
      </c>
      <c r="B98" s="7">
        <v>26.75</v>
      </c>
      <c r="C98" s="6">
        <f t="shared" si="9"/>
        <v>25.630000000000003</v>
      </c>
      <c r="D98" s="6">
        <f t="shared" si="5"/>
        <v>24.785714285714285</v>
      </c>
      <c r="E98" s="6">
        <f t="shared" si="6"/>
        <v>1.9642857142857153</v>
      </c>
      <c r="F98" s="6">
        <f t="shared" si="7"/>
        <v>3.8584183673469425</v>
      </c>
      <c r="G98" s="6">
        <f t="shared" si="8"/>
        <v>7.3431241655540755E-2</v>
      </c>
    </row>
    <row r="99" spans="1:7" x14ac:dyDescent="0.25">
      <c r="A99" s="5">
        <v>1910</v>
      </c>
      <c r="B99" s="7">
        <v>25.36</v>
      </c>
      <c r="C99" s="6">
        <f t="shared" si="9"/>
        <v>23.810000000000002</v>
      </c>
      <c r="D99" s="6">
        <f t="shared" si="5"/>
        <v>25.630000000000003</v>
      </c>
      <c r="E99" s="6">
        <f t="shared" si="6"/>
        <v>-0.27000000000000313</v>
      </c>
      <c r="F99" s="6">
        <f t="shared" si="7"/>
        <v>7.2900000000001686E-2</v>
      </c>
      <c r="G99" s="6">
        <f t="shared" si="8"/>
        <v>1.0646687697161006E-2</v>
      </c>
    </row>
    <row r="100" spans="1:7" x14ac:dyDescent="0.25">
      <c r="A100" s="5">
        <v>1911</v>
      </c>
      <c r="B100" s="7">
        <v>24.79</v>
      </c>
      <c r="C100" s="6">
        <f t="shared" si="9"/>
        <v>24.401428571428571</v>
      </c>
      <c r="D100" s="6">
        <f t="shared" si="5"/>
        <v>23.810000000000002</v>
      </c>
      <c r="E100" s="6">
        <f t="shared" si="6"/>
        <v>0.97999999999999687</v>
      </c>
      <c r="F100" s="6">
        <f t="shared" si="7"/>
        <v>0.96039999999999393</v>
      </c>
      <c r="G100" s="6">
        <f t="shared" si="8"/>
        <v>3.9532069382815525E-2</v>
      </c>
    </row>
    <row r="101" spans="1:7" x14ac:dyDescent="0.25">
      <c r="A101" s="5">
        <v>1912</v>
      </c>
      <c r="B101" s="7">
        <v>27.88</v>
      </c>
      <c r="C101" s="6">
        <f t="shared" si="9"/>
        <v>25.102857142857143</v>
      </c>
      <c r="D101" s="6">
        <f t="shared" si="5"/>
        <v>24.401428571428571</v>
      </c>
      <c r="E101" s="6">
        <f t="shared" si="6"/>
        <v>3.4785714285714278</v>
      </c>
      <c r="F101" s="6">
        <f t="shared" si="7"/>
        <v>12.100459183673463</v>
      </c>
      <c r="G101" s="6">
        <f t="shared" si="8"/>
        <v>0.12476941996310717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18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1857.7441562499996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20.192871263586952</v>
      </c>
    </row>
    <row r="6" spans="1:10" x14ac:dyDescent="0.25">
      <c r="A6" s="5">
        <v>1817</v>
      </c>
      <c r="B6" s="7">
        <v>23.65</v>
      </c>
      <c r="C6" s="6"/>
      <c r="D6" s="6"/>
      <c r="E6" s="6"/>
      <c r="F6" s="6"/>
      <c r="G6" s="6"/>
      <c r="I6" t="s">
        <v>8</v>
      </c>
      <c r="J6">
        <f>SQRT(J5)</f>
        <v>4.4936478793500223</v>
      </c>
    </row>
    <row r="7" spans="1:10" x14ac:dyDescent="0.25">
      <c r="A7" s="5">
        <v>1818</v>
      </c>
      <c r="B7" s="7">
        <v>23.88</v>
      </c>
      <c r="C7" s="6"/>
      <c r="D7" s="6"/>
      <c r="E7" s="6"/>
      <c r="F7" s="6"/>
      <c r="G7" s="6"/>
      <c r="I7" t="s">
        <v>10</v>
      </c>
      <c r="J7">
        <f>AVERAGE(G4:G1011)</f>
        <v>0.13841531057038564</v>
      </c>
    </row>
    <row r="8" spans="1:10" x14ac:dyDescent="0.25">
      <c r="A8" s="5">
        <v>1819</v>
      </c>
      <c r="B8" s="7">
        <v>26.41</v>
      </c>
      <c r="C8" s="6"/>
      <c r="D8" s="6"/>
      <c r="E8" s="6"/>
      <c r="F8" s="6"/>
      <c r="G8" s="6"/>
    </row>
    <row r="9" spans="1:10" x14ac:dyDescent="0.25">
      <c r="A9" s="5">
        <v>1820</v>
      </c>
      <c r="B9" s="7">
        <v>22.67</v>
      </c>
      <c r="C9" s="6">
        <f>AVERAGE(B2:B9)</f>
        <v>24.917499999999997</v>
      </c>
      <c r="D9" s="6"/>
      <c r="E9" s="6"/>
      <c r="F9" s="6"/>
      <c r="G9" s="6"/>
    </row>
    <row r="10" spans="1:10" x14ac:dyDescent="0.25">
      <c r="A10" s="5">
        <v>1821</v>
      </c>
      <c r="B10" s="7">
        <v>31.69</v>
      </c>
      <c r="C10" s="6">
        <f t="shared" ref="C10:C73" si="0">AVERAGE(B3:B10)</f>
        <v>25.933749999999996</v>
      </c>
      <c r="D10" s="6">
        <f t="shared" ref="D9:D72" si="1">C9</f>
        <v>24.917499999999997</v>
      </c>
      <c r="E10" s="6">
        <f t="shared" ref="E9:E72" si="2">B10-D10</f>
        <v>6.7725000000000044</v>
      </c>
      <c r="F10" s="6">
        <f t="shared" ref="F9:F72" si="3">E10^2</f>
        <v>45.866756250000059</v>
      </c>
      <c r="G10" s="6">
        <f t="shared" ref="G9:G72" si="4">ABS((B10-D10)/B10)*100%</f>
        <v>0.21371094982644381</v>
      </c>
    </row>
    <row r="11" spans="1:10" x14ac:dyDescent="0.25">
      <c r="A11" s="5">
        <v>1822</v>
      </c>
      <c r="B11" s="7">
        <v>23.86</v>
      </c>
      <c r="C11" s="6">
        <f t="shared" si="0"/>
        <v>25.657499999999999</v>
      </c>
      <c r="D11" s="6">
        <f t="shared" si="1"/>
        <v>25.933749999999996</v>
      </c>
      <c r="E11" s="6">
        <f t="shared" si="2"/>
        <v>-2.0737499999999969</v>
      </c>
      <c r="F11" s="6">
        <f t="shared" si="3"/>
        <v>4.3004390624999873</v>
      </c>
      <c r="G11" s="6">
        <f t="shared" si="4"/>
        <v>8.6913243922883354E-2</v>
      </c>
    </row>
    <row r="12" spans="1:10" x14ac:dyDescent="0.25">
      <c r="A12" s="5">
        <v>1823</v>
      </c>
      <c r="B12" s="7">
        <v>24.11</v>
      </c>
      <c r="C12" s="6">
        <f t="shared" si="0"/>
        <v>25.938749999999999</v>
      </c>
      <c r="D12" s="6">
        <f t="shared" si="1"/>
        <v>25.657499999999999</v>
      </c>
      <c r="E12" s="6">
        <f t="shared" si="2"/>
        <v>-1.5474999999999994</v>
      </c>
      <c r="F12" s="6">
        <f t="shared" si="3"/>
        <v>2.3947562499999981</v>
      </c>
      <c r="G12" s="6">
        <f t="shared" si="4"/>
        <v>6.4184985483201965E-2</v>
      </c>
    </row>
    <row r="13" spans="1:10" x14ac:dyDescent="0.25">
      <c r="A13" s="5">
        <v>1824</v>
      </c>
      <c r="B13" s="7">
        <v>32.43</v>
      </c>
      <c r="C13" s="6">
        <f t="shared" si="0"/>
        <v>26.087500000000006</v>
      </c>
      <c r="D13" s="6">
        <f t="shared" si="1"/>
        <v>25.938749999999999</v>
      </c>
      <c r="E13" s="6">
        <f t="shared" si="2"/>
        <v>6.4912500000000009</v>
      </c>
      <c r="F13" s="6">
        <f t="shared" si="3"/>
        <v>42.13632656250001</v>
      </c>
      <c r="G13" s="6">
        <f t="shared" si="4"/>
        <v>0.20016188714153565</v>
      </c>
    </row>
    <row r="14" spans="1:10" x14ac:dyDescent="0.25">
      <c r="A14" s="5">
        <v>1825</v>
      </c>
      <c r="B14" s="7">
        <v>23.26</v>
      </c>
      <c r="C14" s="6">
        <f t="shared" si="0"/>
        <v>26.03875</v>
      </c>
      <c r="D14" s="6">
        <f t="shared" si="1"/>
        <v>26.087500000000006</v>
      </c>
      <c r="E14" s="6">
        <f t="shared" si="2"/>
        <v>-2.8275000000000041</v>
      </c>
      <c r="F14" s="6">
        <f t="shared" si="3"/>
        <v>7.9947562500000231</v>
      </c>
      <c r="G14" s="6">
        <f t="shared" si="4"/>
        <v>0.12156061908856423</v>
      </c>
    </row>
    <row r="15" spans="1:10" x14ac:dyDescent="0.25">
      <c r="A15" s="5">
        <v>1826</v>
      </c>
      <c r="B15" s="7">
        <v>22.57</v>
      </c>
      <c r="C15" s="6">
        <f t="shared" si="0"/>
        <v>25.875</v>
      </c>
      <c r="D15" s="6">
        <f t="shared" si="1"/>
        <v>26.03875</v>
      </c>
      <c r="E15" s="6">
        <f t="shared" si="2"/>
        <v>-3.46875</v>
      </c>
      <c r="F15" s="6">
        <f t="shared" si="3"/>
        <v>12.0322265625</v>
      </c>
      <c r="G15" s="6">
        <f t="shared" si="4"/>
        <v>0.15368852459016394</v>
      </c>
    </row>
    <row r="16" spans="1:10" x14ac:dyDescent="0.25">
      <c r="A16" s="5">
        <v>1827</v>
      </c>
      <c r="B16" s="7">
        <v>23</v>
      </c>
      <c r="C16" s="6">
        <f t="shared" si="0"/>
        <v>25.448749999999997</v>
      </c>
      <c r="D16" s="6">
        <f t="shared" si="1"/>
        <v>25.875</v>
      </c>
      <c r="E16" s="6">
        <f t="shared" si="2"/>
        <v>-2.875</v>
      </c>
      <c r="F16" s="6">
        <f t="shared" si="3"/>
        <v>8.265625</v>
      </c>
      <c r="G16" s="6">
        <f t="shared" si="4"/>
        <v>0.125</v>
      </c>
    </row>
    <row r="17" spans="1:7" x14ac:dyDescent="0.25">
      <c r="A17" s="5">
        <v>1828</v>
      </c>
      <c r="B17" s="7">
        <v>27.88</v>
      </c>
      <c r="C17" s="6">
        <f t="shared" si="0"/>
        <v>26.099999999999998</v>
      </c>
      <c r="D17" s="6">
        <f t="shared" si="1"/>
        <v>25.448749999999997</v>
      </c>
      <c r="E17" s="6">
        <f t="shared" si="2"/>
        <v>2.4312500000000021</v>
      </c>
      <c r="F17" s="6">
        <f t="shared" si="3"/>
        <v>5.9109765625000108</v>
      </c>
      <c r="G17" s="6">
        <f t="shared" si="4"/>
        <v>8.7204088952654316E-2</v>
      </c>
    </row>
    <row r="18" spans="1:7" x14ac:dyDescent="0.25">
      <c r="A18" s="5">
        <v>1829</v>
      </c>
      <c r="B18" s="7">
        <v>25.32</v>
      </c>
      <c r="C18" s="6">
        <f t="shared" si="0"/>
        <v>25.303750000000001</v>
      </c>
      <c r="D18" s="6">
        <f t="shared" si="1"/>
        <v>26.099999999999998</v>
      </c>
      <c r="E18" s="6">
        <f t="shared" si="2"/>
        <v>-0.77999999999999758</v>
      </c>
      <c r="F18" s="6">
        <f t="shared" si="3"/>
        <v>0.60839999999999628</v>
      </c>
      <c r="G18" s="6">
        <f t="shared" si="4"/>
        <v>3.0805687203791374E-2</v>
      </c>
    </row>
    <row r="19" spans="1:7" x14ac:dyDescent="0.25">
      <c r="A19" s="5">
        <v>1830</v>
      </c>
      <c r="B19" s="7">
        <v>25.08</v>
      </c>
      <c r="C19" s="6">
        <f t="shared" si="0"/>
        <v>25.456249999999997</v>
      </c>
      <c r="D19" s="6">
        <f t="shared" si="1"/>
        <v>25.303750000000001</v>
      </c>
      <c r="E19" s="6">
        <f t="shared" si="2"/>
        <v>-0.22375000000000256</v>
      </c>
      <c r="F19" s="6">
        <f t="shared" si="3"/>
        <v>5.0064062500001144E-2</v>
      </c>
      <c r="G19" s="6">
        <f t="shared" si="4"/>
        <v>8.9214513556619846E-3</v>
      </c>
    </row>
    <row r="20" spans="1:7" x14ac:dyDescent="0.25">
      <c r="A20" s="5">
        <v>1831</v>
      </c>
      <c r="B20" s="7">
        <v>27.76</v>
      </c>
      <c r="C20" s="6">
        <f t="shared" si="0"/>
        <v>25.912499999999994</v>
      </c>
      <c r="D20" s="6">
        <f t="shared" si="1"/>
        <v>25.456249999999997</v>
      </c>
      <c r="E20" s="6">
        <f t="shared" si="2"/>
        <v>2.3037500000000044</v>
      </c>
      <c r="F20" s="6">
        <f t="shared" si="3"/>
        <v>5.3072640625000203</v>
      </c>
      <c r="G20" s="6">
        <f t="shared" si="4"/>
        <v>8.298811239193099E-2</v>
      </c>
    </row>
    <row r="21" spans="1:7" x14ac:dyDescent="0.25">
      <c r="A21" s="5">
        <v>1832</v>
      </c>
      <c r="B21" s="7">
        <v>19.82</v>
      </c>
      <c r="C21" s="6">
        <f t="shared" si="0"/>
        <v>24.33625</v>
      </c>
      <c r="D21" s="6">
        <f t="shared" si="1"/>
        <v>25.912499999999994</v>
      </c>
      <c r="E21" s="6">
        <f t="shared" si="2"/>
        <v>-6.092499999999994</v>
      </c>
      <c r="F21" s="6">
        <f t="shared" si="3"/>
        <v>37.118556249999926</v>
      </c>
      <c r="G21" s="6">
        <f t="shared" si="4"/>
        <v>0.30739152371342049</v>
      </c>
    </row>
    <row r="22" spans="1:7" x14ac:dyDescent="0.25">
      <c r="A22" s="5">
        <v>1833</v>
      </c>
      <c r="B22" s="7">
        <v>24.78</v>
      </c>
      <c r="C22" s="6">
        <f t="shared" si="0"/>
        <v>24.526250000000001</v>
      </c>
      <c r="D22" s="6">
        <f t="shared" si="1"/>
        <v>24.33625</v>
      </c>
      <c r="E22" s="6">
        <f t="shared" si="2"/>
        <v>0.44375000000000142</v>
      </c>
      <c r="F22" s="6">
        <f t="shared" si="3"/>
        <v>0.19691406250000126</v>
      </c>
      <c r="G22" s="6">
        <f t="shared" si="4"/>
        <v>1.7907586763519022E-2</v>
      </c>
    </row>
    <row r="23" spans="1:7" x14ac:dyDescent="0.25">
      <c r="A23" s="5">
        <v>1834</v>
      </c>
      <c r="B23" s="7">
        <v>20.12</v>
      </c>
      <c r="C23" s="6">
        <f t="shared" si="0"/>
        <v>24.22</v>
      </c>
      <c r="D23" s="6">
        <f t="shared" si="1"/>
        <v>24.526250000000001</v>
      </c>
      <c r="E23" s="6">
        <f t="shared" si="2"/>
        <v>-4.40625</v>
      </c>
      <c r="F23" s="6">
        <f t="shared" si="3"/>
        <v>19.4150390625</v>
      </c>
      <c r="G23" s="6">
        <f t="shared" si="4"/>
        <v>0.21899850894632206</v>
      </c>
    </row>
    <row r="24" spans="1:7" x14ac:dyDescent="0.25">
      <c r="A24" s="5">
        <v>1835</v>
      </c>
      <c r="B24" s="7">
        <v>24.34</v>
      </c>
      <c r="C24" s="6">
        <f t="shared" si="0"/>
        <v>24.387500000000003</v>
      </c>
      <c r="D24" s="6">
        <f t="shared" si="1"/>
        <v>24.22</v>
      </c>
      <c r="E24" s="6">
        <f t="shared" si="2"/>
        <v>0.12000000000000099</v>
      </c>
      <c r="F24" s="6">
        <f t="shared" si="3"/>
        <v>1.4400000000000239E-2</v>
      </c>
      <c r="G24" s="6">
        <f t="shared" si="4"/>
        <v>4.9301561216105582E-3</v>
      </c>
    </row>
    <row r="25" spans="1:7" x14ac:dyDescent="0.25">
      <c r="A25" s="5">
        <v>1836</v>
      </c>
      <c r="B25" s="7">
        <v>27.42</v>
      </c>
      <c r="C25" s="6">
        <f t="shared" si="0"/>
        <v>24.33</v>
      </c>
      <c r="D25" s="6">
        <f t="shared" si="1"/>
        <v>24.387500000000003</v>
      </c>
      <c r="E25" s="6">
        <f t="shared" si="2"/>
        <v>3.0324999999999989</v>
      </c>
      <c r="F25" s="6">
        <f t="shared" si="3"/>
        <v>9.1960562499999927</v>
      </c>
      <c r="G25" s="6">
        <f t="shared" si="4"/>
        <v>0.1105944566010211</v>
      </c>
    </row>
    <row r="26" spans="1:7" x14ac:dyDescent="0.25">
      <c r="A26" s="5">
        <v>1837</v>
      </c>
      <c r="B26" s="7">
        <v>19.440000000000001</v>
      </c>
      <c r="C26" s="6">
        <f t="shared" si="0"/>
        <v>23.594999999999999</v>
      </c>
      <c r="D26" s="6">
        <f t="shared" si="1"/>
        <v>24.33</v>
      </c>
      <c r="E26" s="6">
        <f t="shared" si="2"/>
        <v>-4.889999999999997</v>
      </c>
      <c r="F26" s="6">
        <f t="shared" si="3"/>
        <v>23.91209999999997</v>
      </c>
      <c r="G26" s="6">
        <f t="shared" si="4"/>
        <v>0.25154320987654305</v>
      </c>
    </row>
    <row r="27" spans="1:7" x14ac:dyDescent="0.25">
      <c r="A27" s="5">
        <v>1838</v>
      </c>
      <c r="B27" s="7">
        <v>21.63</v>
      </c>
      <c r="C27" s="6">
        <f t="shared" si="0"/>
        <v>23.16375</v>
      </c>
      <c r="D27" s="6">
        <f t="shared" si="1"/>
        <v>23.594999999999999</v>
      </c>
      <c r="E27" s="6">
        <f t="shared" si="2"/>
        <v>-1.9649999999999999</v>
      </c>
      <c r="F27" s="6">
        <f t="shared" si="3"/>
        <v>3.8612249999999992</v>
      </c>
      <c r="G27" s="6">
        <f t="shared" si="4"/>
        <v>9.084604715672677E-2</v>
      </c>
    </row>
    <row r="28" spans="1:7" x14ac:dyDescent="0.25">
      <c r="A28" s="5">
        <v>1839</v>
      </c>
      <c r="B28" s="7">
        <v>27.49</v>
      </c>
      <c r="C28" s="6">
        <f t="shared" si="0"/>
        <v>23.130000000000003</v>
      </c>
      <c r="D28" s="6">
        <f t="shared" si="1"/>
        <v>23.16375</v>
      </c>
      <c r="E28" s="6">
        <f t="shared" si="2"/>
        <v>4.3262499999999982</v>
      </c>
      <c r="F28" s="6">
        <f t="shared" si="3"/>
        <v>18.716439062499983</v>
      </c>
      <c r="G28" s="6">
        <f t="shared" si="4"/>
        <v>0.15737540923972348</v>
      </c>
    </row>
    <row r="29" spans="1:7" x14ac:dyDescent="0.25">
      <c r="A29" s="5">
        <v>1840</v>
      </c>
      <c r="B29" s="7">
        <v>19.43</v>
      </c>
      <c r="C29" s="6">
        <f t="shared" si="0"/>
        <v>23.081250000000004</v>
      </c>
      <c r="D29" s="6">
        <f t="shared" si="1"/>
        <v>23.130000000000003</v>
      </c>
      <c r="E29" s="6">
        <f t="shared" si="2"/>
        <v>-3.7000000000000028</v>
      </c>
      <c r="F29" s="6">
        <f t="shared" si="3"/>
        <v>13.690000000000021</v>
      </c>
      <c r="G29" s="6">
        <f t="shared" si="4"/>
        <v>0.1904271744724654</v>
      </c>
    </row>
    <row r="30" spans="1:7" x14ac:dyDescent="0.25">
      <c r="A30" s="5">
        <v>1841</v>
      </c>
      <c r="B30" s="7">
        <v>31.13</v>
      </c>
      <c r="C30" s="6">
        <f t="shared" si="0"/>
        <v>23.875</v>
      </c>
      <c r="D30" s="6">
        <f t="shared" si="1"/>
        <v>23.081250000000004</v>
      </c>
      <c r="E30" s="6">
        <f t="shared" si="2"/>
        <v>8.0487499999999947</v>
      </c>
      <c r="F30" s="6">
        <f t="shared" si="3"/>
        <v>64.78237656249992</v>
      </c>
      <c r="G30" s="6">
        <f t="shared" si="4"/>
        <v>0.25855284291680036</v>
      </c>
    </row>
    <row r="31" spans="1:7" x14ac:dyDescent="0.25">
      <c r="A31" s="5">
        <v>1842</v>
      </c>
      <c r="B31" s="7">
        <v>23.09</v>
      </c>
      <c r="C31" s="6">
        <f t="shared" si="0"/>
        <v>24.24625</v>
      </c>
      <c r="D31" s="6">
        <f t="shared" si="1"/>
        <v>23.875</v>
      </c>
      <c r="E31" s="6">
        <f t="shared" si="2"/>
        <v>-0.78500000000000014</v>
      </c>
      <c r="F31" s="6">
        <f t="shared" si="3"/>
        <v>0.61622500000000024</v>
      </c>
      <c r="G31" s="6">
        <f t="shared" si="4"/>
        <v>3.3997401472498925E-2</v>
      </c>
    </row>
    <row r="32" spans="1:7" x14ac:dyDescent="0.25">
      <c r="A32" s="5">
        <v>1843</v>
      </c>
      <c r="B32" s="7">
        <v>25.85</v>
      </c>
      <c r="C32" s="6">
        <f t="shared" si="0"/>
        <v>24.434999999999999</v>
      </c>
      <c r="D32" s="6">
        <f t="shared" si="1"/>
        <v>24.24625</v>
      </c>
      <c r="E32" s="6">
        <f t="shared" si="2"/>
        <v>1.6037500000000016</v>
      </c>
      <c r="F32" s="6">
        <f t="shared" si="3"/>
        <v>2.572014062500005</v>
      </c>
      <c r="G32" s="6">
        <f t="shared" si="4"/>
        <v>6.2040618955512633E-2</v>
      </c>
    </row>
    <row r="33" spans="1:7" x14ac:dyDescent="0.25">
      <c r="A33" s="5">
        <v>1844</v>
      </c>
      <c r="B33" s="7">
        <v>22.65</v>
      </c>
      <c r="C33" s="6">
        <f t="shared" si="0"/>
        <v>23.838750000000001</v>
      </c>
      <c r="D33" s="6">
        <f t="shared" si="1"/>
        <v>24.434999999999999</v>
      </c>
      <c r="E33" s="6">
        <f t="shared" si="2"/>
        <v>-1.7850000000000001</v>
      </c>
      <c r="F33" s="6">
        <f t="shared" si="3"/>
        <v>3.1862250000000003</v>
      </c>
      <c r="G33" s="6">
        <f t="shared" si="4"/>
        <v>7.8807947019867555E-2</v>
      </c>
    </row>
    <row r="34" spans="1:7" x14ac:dyDescent="0.25">
      <c r="A34" s="5">
        <v>1845</v>
      </c>
      <c r="B34" s="7">
        <v>22.75</v>
      </c>
      <c r="C34" s="6">
        <f t="shared" si="0"/>
        <v>24.252500000000001</v>
      </c>
      <c r="D34" s="6">
        <f t="shared" si="1"/>
        <v>23.838750000000001</v>
      </c>
      <c r="E34" s="6">
        <f t="shared" si="2"/>
        <v>-1.088750000000001</v>
      </c>
      <c r="F34" s="6">
        <f t="shared" si="3"/>
        <v>1.1853765625000021</v>
      </c>
      <c r="G34" s="6">
        <f t="shared" si="4"/>
        <v>4.7857142857142904E-2</v>
      </c>
    </row>
    <row r="35" spans="1:7" x14ac:dyDescent="0.25">
      <c r="A35" s="5">
        <v>1846</v>
      </c>
      <c r="B35" s="7">
        <v>26.36</v>
      </c>
      <c r="C35" s="6">
        <f t="shared" si="0"/>
        <v>24.84375</v>
      </c>
      <c r="D35" s="6">
        <f t="shared" si="1"/>
        <v>24.252500000000001</v>
      </c>
      <c r="E35" s="6">
        <f t="shared" si="2"/>
        <v>2.1074999999999982</v>
      </c>
      <c r="F35" s="6">
        <f t="shared" si="3"/>
        <v>4.4415562499999925</v>
      </c>
      <c r="G35" s="6">
        <f t="shared" si="4"/>
        <v>7.9950682852807209E-2</v>
      </c>
    </row>
    <row r="36" spans="1:7" x14ac:dyDescent="0.25">
      <c r="A36" s="5">
        <v>1847</v>
      </c>
      <c r="B36" s="7">
        <v>17.7</v>
      </c>
      <c r="C36" s="6">
        <f t="shared" si="0"/>
        <v>23.619999999999997</v>
      </c>
      <c r="D36" s="6">
        <f t="shared" si="1"/>
        <v>24.84375</v>
      </c>
      <c r="E36" s="6">
        <f t="shared" si="2"/>
        <v>-7.1437500000000007</v>
      </c>
      <c r="F36" s="6">
        <f t="shared" si="3"/>
        <v>51.033164062500013</v>
      </c>
      <c r="G36" s="6">
        <f t="shared" si="4"/>
        <v>0.40360169491525427</v>
      </c>
    </row>
    <row r="37" spans="1:7" x14ac:dyDescent="0.25">
      <c r="A37" s="5">
        <v>1848</v>
      </c>
      <c r="B37" s="7">
        <v>29.81</v>
      </c>
      <c r="C37" s="6">
        <f t="shared" si="0"/>
        <v>24.917499999999997</v>
      </c>
      <c r="D37" s="6">
        <f t="shared" si="1"/>
        <v>23.619999999999997</v>
      </c>
      <c r="E37" s="6">
        <f t="shared" si="2"/>
        <v>6.1900000000000013</v>
      </c>
      <c r="F37" s="6">
        <f t="shared" si="3"/>
        <v>38.316100000000013</v>
      </c>
      <c r="G37" s="6">
        <f t="shared" si="4"/>
        <v>0.20764844012076489</v>
      </c>
    </row>
    <row r="38" spans="1:7" x14ac:dyDescent="0.25">
      <c r="A38" s="5">
        <v>1849</v>
      </c>
      <c r="B38" s="7">
        <v>22.93</v>
      </c>
      <c r="C38" s="6">
        <f t="shared" si="0"/>
        <v>23.892500000000002</v>
      </c>
      <c r="D38" s="6">
        <f t="shared" si="1"/>
        <v>24.917499999999997</v>
      </c>
      <c r="E38" s="6">
        <f t="shared" si="2"/>
        <v>-1.9874999999999972</v>
      </c>
      <c r="F38" s="6">
        <f t="shared" si="3"/>
        <v>3.9501562499999885</v>
      </c>
      <c r="G38" s="6">
        <f t="shared" si="4"/>
        <v>8.667684256432609E-2</v>
      </c>
    </row>
    <row r="39" spans="1:7" x14ac:dyDescent="0.25">
      <c r="A39" s="5">
        <v>1850</v>
      </c>
      <c r="B39" s="7">
        <v>19.22</v>
      </c>
      <c r="C39" s="6">
        <f t="shared" si="0"/>
        <v>23.408750000000001</v>
      </c>
      <c r="D39" s="6">
        <f t="shared" si="1"/>
        <v>23.892500000000002</v>
      </c>
      <c r="E39" s="6">
        <f t="shared" si="2"/>
        <v>-4.672500000000003</v>
      </c>
      <c r="F39" s="6">
        <f t="shared" si="3"/>
        <v>21.832256250000029</v>
      </c>
      <c r="G39" s="6">
        <f t="shared" si="4"/>
        <v>0.24310613943808551</v>
      </c>
    </row>
    <row r="40" spans="1:7" x14ac:dyDescent="0.25">
      <c r="A40" s="5">
        <v>1851</v>
      </c>
      <c r="B40" s="7">
        <v>20.63</v>
      </c>
      <c r="C40" s="6">
        <f t="shared" si="0"/>
        <v>22.756249999999998</v>
      </c>
      <c r="D40" s="6">
        <f t="shared" si="1"/>
        <v>23.408750000000001</v>
      </c>
      <c r="E40" s="6">
        <f t="shared" si="2"/>
        <v>-2.7787500000000023</v>
      </c>
      <c r="F40" s="6">
        <f t="shared" si="3"/>
        <v>7.7214515625000129</v>
      </c>
      <c r="G40" s="6">
        <f t="shared" si="4"/>
        <v>0.13469461948618527</v>
      </c>
    </row>
    <row r="41" spans="1:7" x14ac:dyDescent="0.25">
      <c r="A41" s="5">
        <v>1852</v>
      </c>
      <c r="B41" s="7">
        <v>35.340000000000003</v>
      </c>
      <c r="C41" s="6">
        <f t="shared" si="0"/>
        <v>24.342500000000001</v>
      </c>
      <c r="D41" s="6">
        <f t="shared" si="1"/>
        <v>22.756249999999998</v>
      </c>
      <c r="E41" s="6">
        <f t="shared" si="2"/>
        <v>12.583750000000006</v>
      </c>
      <c r="F41" s="6">
        <f t="shared" si="3"/>
        <v>158.35076406250013</v>
      </c>
      <c r="G41" s="6">
        <f t="shared" si="4"/>
        <v>0.35607668364459549</v>
      </c>
    </row>
    <row r="42" spans="1:7" x14ac:dyDescent="0.25">
      <c r="A42" s="5">
        <v>1853</v>
      </c>
      <c r="B42" s="7">
        <v>25.89</v>
      </c>
      <c r="C42" s="6">
        <f t="shared" si="0"/>
        <v>24.734999999999999</v>
      </c>
      <c r="D42" s="6">
        <f t="shared" si="1"/>
        <v>24.342500000000001</v>
      </c>
      <c r="E42" s="6">
        <f t="shared" si="2"/>
        <v>1.5474999999999994</v>
      </c>
      <c r="F42" s="6">
        <f t="shared" si="3"/>
        <v>2.3947562499999981</v>
      </c>
      <c r="G42" s="6">
        <f t="shared" si="4"/>
        <v>5.9772112784858993E-2</v>
      </c>
    </row>
    <row r="43" spans="1:7" x14ac:dyDescent="0.25">
      <c r="A43" s="5">
        <v>1854</v>
      </c>
      <c r="B43" s="7">
        <v>18.649999999999999</v>
      </c>
      <c r="C43" s="6">
        <f t="shared" si="0"/>
        <v>23.771249999999998</v>
      </c>
      <c r="D43" s="6">
        <f t="shared" si="1"/>
        <v>24.734999999999999</v>
      </c>
      <c r="E43" s="6">
        <f t="shared" si="2"/>
        <v>-6.0850000000000009</v>
      </c>
      <c r="F43" s="6">
        <f t="shared" si="3"/>
        <v>37.027225000000008</v>
      </c>
      <c r="G43" s="6">
        <f t="shared" si="4"/>
        <v>0.3262734584450403</v>
      </c>
    </row>
    <row r="44" spans="1:7" x14ac:dyDescent="0.25">
      <c r="A44" s="5">
        <v>1855</v>
      </c>
      <c r="B44" s="7">
        <v>23.06</v>
      </c>
      <c r="C44" s="6">
        <f t="shared" si="0"/>
        <v>24.44125</v>
      </c>
      <c r="D44" s="6">
        <f t="shared" si="1"/>
        <v>23.771249999999998</v>
      </c>
      <c r="E44" s="6">
        <f t="shared" si="2"/>
        <v>-0.71124999999999972</v>
      </c>
      <c r="F44" s="6">
        <f t="shared" si="3"/>
        <v>0.50587656249999957</v>
      </c>
      <c r="G44" s="6">
        <f t="shared" si="4"/>
        <v>3.084345186470077E-2</v>
      </c>
    </row>
    <row r="45" spans="1:7" x14ac:dyDescent="0.25">
      <c r="A45" s="5">
        <v>1856</v>
      </c>
      <c r="B45" s="7">
        <v>22.21</v>
      </c>
      <c r="C45" s="6">
        <f t="shared" si="0"/>
        <v>23.491250000000001</v>
      </c>
      <c r="D45" s="6">
        <f t="shared" si="1"/>
        <v>24.44125</v>
      </c>
      <c r="E45" s="6">
        <f t="shared" si="2"/>
        <v>-2.2312499999999993</v>
      </c>
      <c r="F45" s="6">
        <f t="shared" si="3"/>
        <v>4.9784765624999965</v>
      </c>
      <c r="G45" s="6">
        <f t="shared" si="4"/>
        <v>0.10046150382710488</v>
      </c>
    </row>
    <row r="46" spans="1:7" x14ac:dyDescent="0.25">
      <c r="A46" s="5">
        <v>1857</v>
      </c>
      <c r="B46" s="7">
        <v>22.18</v>
      </c>
      <c r="C46" s="6">
        <f t="shared" si="0"/>
        <v>23.397500000000001</v>
      </c>
      <c r="D46" s="6">
        <f t="shared" si="1"/>
        <v>23.491250000000001</v>
      </c>
      <c r="E46" s="6">
        <f t="shared" si="2"/>
        <v>-1.3112500000000011</v>
      </c>
      <c r="F46" s="6">
        <f t="shared" si="3"/>
        <v>1.719376562500003</v>
      </c>
      <c r="G46" s="6">
        <f t="shared" si="4"/>
        <v>5.9118575293056863E-2</v>
      </c>
    </row>
    <row r="47" spans="1:7" x14ac:dyDescent="0.25">
      <c r="A47" s="5">
        <v>1858</v>
      </c>
      <c r="B47" s="7">
        <v>18.77</v>
      </c>
      <c r="C47" s="6">
        <f t="shared" si="0"/>
        <v>23.341250000000002</v>
      </c>
      <c r="D47" s="6">
        <f t="shared" si="1"/>
        <v>23.397500000000001</v>
      </c>
      <c r="E47" s="6">
        <f t="shared" si="2"/>
        <v>-4.6275000000000013</v>
      </c>
      <c r="F47" s="6">
        <f t="shared" si="3"/>
        <v>21.413756250000013</v>
      </c>
      <c r="G47" s="6">
        <f t="shared" si="4"/>
        <v>0.24653702717101766</v>
      </c>
    </row>
    <row r="48" spans="1:7" x14ac:dyDescent="0.25">
      <c r="A48" s="5">
        <v>1859</v>
      </c>
      <c r="B48" s="7">
        <v>28.21</v>
      </c>
      <c r="C48" s="6">
        <f t="shared" si="0"/>
        <v>24.288750000000004</v>
      </c>
      <c r="D48" s="6">
        <f t="shared" si="1"/>
        <v>23.341250000000002</v>
      </c>
      <c r="E48" s="6">
        <f t="shared" si="2"/>
        <v>4.8687499999999986</v>
      </c>
      <c r="F48" s="6">
        <f t="shared" si="3"/>
        <v>23.704726562499985</v>
      </c>
      <c r="G48" s="6">
        <f t="shared" si="4"/>
        <v>0.17258950726692657</v>
      </c>
    </row>
    <row r="49" spans="1:7" x14ac:dyDescent="0.25">
      <c r="A49" s="5">
        <v>1860</v>
      </c>
      <c r="B49" s="7">
        <v>32.24</v>
      </c>
      <c r="C49" s="6">
        <f t="shared" si="0"/>
        <v>23.901250000000005</v>
      </c>
      <c r="D49" s="6">
        <f t="shared" si="1"/>
        <v>24.288750000000004</v>
      </c>
      <c r="E49" s="6">
        <f t="shared" si="2"/>
        <v>7.9512499999999982</v>
      </c>
      <c r="F49" s="6">
        <f t="shared" si="3"/>
        <v>63.222376562499967</v>
      </c>
      <c r="G49" s="6">
        <f t="shared" si="4"/>
        <v>0.24662686104218354</v>
      </c>
    </row>
    <row r="50" spans="1:7" x14ac:dyDescent="0.25">
      <c r="A50" s="5">
        <v>1861</v>
      </c>
      <c r="B50" s="7">
        <v>22.27</v>
      </c>
      <c r="C50" s="6">
        <f t="shared" si="0"/>
        <v>23.44875</v>
      </c>
      <c r="D50" s="6">
        <f t="shared" si="1"/>
        <v>23.901250000000005</v>
      </c>
      <c r="E50" s="6">
        <f t="shared" si="2"/>
        <v>-1.631250000000005</v>
      </c>
      <c r="F50" s="6">
        <f t="shared" si="3"/>
        <v>2.6609765625000161</v>
      </c>
      <c r="G50" s="6">
        <f t="shared" si="4"/>
        <v>7.3248765154917156E-2</v>
      </c>
    </row>
    <row r="51" spans="1:7" x14ac:dyDescent="0.25">
      <c r="A51" s="5">
        <v>1862</v>
      </c>
      <c r="B51" s="7">
        <v>27.57</v>
      </c>
      <c r="C51" s="6">
        <f t="shared" si="0"/>
        <v>24.563749999999999</v>
      </c>
      <c r="D51" s="6">
        <f t="shared" si="1"/>
        <v>23.44875</v>
      </c>
      <c r="E51" s="6">
        <f t="shared" si="2"/>
        <v>4.1212499999999999</v>
      </c>
      <c r="F51" s="6">
        <f t="shared" si="3"/>
        <v>16.9847015625</v>
      </c>
      <c r="G51" s="6">
        <f t="shared" si="4"/>
        <v>0.14948313384113165</v>
      </c>
    </row>
    <row r="52" spans="1:7" x14ac:dyDescent="0.25">
      <c r="A52" s="5">
        <v>1863</v>
      </c>
      <c r="B52" s="7">
        <v>21.59</v>
      </c>
      <c r="C52" s="6">
        <f t="shared" si="0"/>
        <v>24.380000000000003</v>
      </c>
      <c r="D52" s="6">
        <f t="shared" si="1"/>
        <v>24.563749999999999</v>
      </c>
      <c r="E52" s="6">
        <f t="shared" si="2"/>
        <v>-2.973749999999999</v>
      </c>
      <c r="F52" s="6">
        <f t="shared" si="3"/>
        <v>8.8431890624999934</v>
      </c>
      <c r="G52" s="6">
        <f t="shared" si="4"/>
        <v>0.13773737841593325</v>
      </c>
    </row>
    <row r="53" spans="1:7" x14ac:dyDescent="0.25">
      <c r="A53" s="5">
        <v>1864</v>
      </c>
      <c r="B53" s="7">
        <v>16.93</v>
      </c>
      <c r="C53" s="6">
        <f t="shared" si="0"/>
        <v>23.720000000000002</v>
      </c>
      <c r="D53" s="6">
        <f t="shared" si="1"/>
        <v>24.380000000000003</v>
      </c>
      <c r="E53" s="6">
        <f t="shared" si="2"/>
        <v>-7.4500000000000028</v>
      </c>
      <c r="F53" s="6">
        <f t="shared" si="3"/>
        <v>55.50250000000004</v>
      </c>
      <c r="G53" s="6">
        <f t="shared" si="4"/>
        <v>0.44004725339633805</v>
      </c>
    </row>
    <row r="54" spans="1:7" x14ac:dyDescent="0.25">
      <c r="A54" s="5">
        <v>1865</v>
      </c>
      <c r="B54" s="7">
        <v>29.48</v>
      </c>
      <c r="C54" s="6">
        <f t="shared" si="0"/>
        <v>24.6325</v>
      </c>
      <c r="D54" s="6">
        <f t="shared" si="1"/>
        <v>23.720000000000002</v>
      </c>
      <c r="E54" s="6">
        <f t="shared" si="2"/>
        <v>5.759999999999998</v>
      </c>
      <c r="F54" s="6">
        <f t="shared" si="3"/>
        <v>33.177599999999977</v>
      </c>
      <c r="G54" s="6">
        <f t="shared" si="4"/>
        <v>0.19538670284938936</v>
      </c>
    </row>
    <row r="55" spans="1:7" x14ac:dyDescent="0.25">
      <c r="A55" s="5">
        <v>1866</v>
      </c>
      <c r="B55" s="7">
        <v>31.6</v>
      </c>
      <c r="C55" s="6">
        <f t="shared" si="0"/>
        <v>26.236249999999998</v>
      </c>
      <c r="D55" s="6">
        <f t="shared" si="1"/>
        <v>24.6325</v>
      </c>
      <c r="E55" s="6">
        <f t="shared" si="2"/>
        <v>6.9675000000000011</v>
      </c>
      <c r="F55" s="6">
        <f t="shared" si="3"/>
        <v>48.546056250000014</v>
      </c>
      <c r="G55" s="6">
        <f t="shared" si="4"/>
        <v>0.22049050632911396</v>
      </c>
    </row>
    <row r="56" spans="1:7" x14ac:dyDescent="0.25">
      <c r="A56" s="5">
        <v>1867</v>
      </c>
      <c r="B56" s="7">
        <v>26.25</v>
      </c>
      <c r="C56" s="6">
        <f t="shared" si="0"/>
        <v>25.991250000000001</v>
      </c>
      <c r="D56" s="6">
        <f t="shared" si="1"/>
        <v>26.236249999999998</v>
      </c>
      <c r="E56" s="6">
        <f t="shared" si="2"/>
        <v>1.3750000000001705E-2</v>
      </c>
      <c r="F56" s="6">
        <f t="shared" si="3"/>
        <v>1.8906250000004689E-4</v>
      </c>
      <c r="G56" s="6">
        <f t="shared" si="4"/>
        <v>5.2380952380958877E-4</v>
      </c>
    </row>
    <row r="57" spans="1:7" x14ac:dyDescent="0.25">
      <c r="A57" s="5">
        <v>1868</v>
      </c>
      <c r="B57" s="7">
        <v>23.4</v>
      </c>
      <c r="C57" s="6">
        <f t="shared" si="0"/>
        <v>24.886250000000004</v>
      </c>
      <c r="D57" s="6">
        <f t="shared" si="1"/>
        <v>25.991250000000001</v>
      </c>
      <c r="E57" s="6">
        <f t="shared" si="2"/>
        <v>-2.5912500000000023</v>
      </c>
      <c r="F57" s="6">
        <f t="shared" si="3"/>
        <v>6.714576562500012</v>
      </c>
      <c r="G57" s="6">
        <f t="shared" si="4"/>
        <v>0.11073717948717959</v>
      </c>
    </row>
    <row r="58" spans="1:7" x14ac:dyDescent="0.25">
      <c r="A58" s="5">
        <v>1869</v>
      </c>
      <c r="B58" s="7">
        <v>25.42</v>
      </c>
      <c r="C58" s="6">
        <f t="shared" si="0"/>
        <v>25.28</v>
      </c>
      <c r="D58" s="6">
        <f t="shared" si="1"/>
        <v>24.886250000000004</v>
      </c>
      <c r="E58" s="6">
        <f t="shared" si="2"/>
        <v>0.53374999999999773</v>
      </c>
      <c r="F58" s="6">
        <f t="shared" si="3"/>
        <v>0.28488906249999757</v>
      </c>
      <c r="G58" s="6">
        <f t="shared" si="4"/>
        <v>2.0997246262785117E-2</v>
      </c>
    </row>
    <row r="59" spans="1:7" x14ac:dyDescent="0.25">
      <c r="A59" s="5">
        <v>1870</v>
      </c>
      <c r="B59" s="7">
        <v>21.32</v>
      </c>
      <c r="C59" s="6">
        <f t="shared" si="0"/>
        <v>24.498750000000001</v>
      </c>
      <c r="D59" s="6">
        <f t="shared" si="1"/>
        <v>25.28</v>
      </c>
      <c r="E59" s="6">
        <f t="shared" si="2"/>
        <v>-3.9600000000000009</v>
      </c>
      <c r="F59" s="6">
        <f t="shared" si="3"/>
        <v>15.681600000000007</v>
      </c>
      <c r="G59" s="6">
        <f t="shared" si="4"/>
        <v>0.18574108818011262</v>
      </c>
    </row>
    <row r="60" spans="1:7" x14ac:dyDescent="0.25">
      <c r="A60" s="5">
        <v>1871</v>
      </c>
      <c r="B60" s="7">
        <v>25.02</v>
      </c>
      <c r="C60" s="6">
        <f t="shared" si="0"/>
        <v>24.927499999999998</v>
      </c>
      <c r="D60" s="6">
        <f t="shared" si="1"/>
        <v>24.498750000000001</v>
      </c>
      <c r="E60" s="6">
        <f t="shared" si="2"/>
        <v>0.52124999999999844</v>
      </c>
      <c r="F60" s="6">
        <f t="shared" si="3"/>
        <v>0.27170156249999838</v>
      </c>
      <c r="G60" s="6">
        <f t="shared" si="4"/>
        <v>2.083333333333327E-2</v>
      </c>
    </row>
    <row r="61" spans="1:7" x14ac:dyDescent="0.25">
      <c r="A61" s="5">
        <v>1872</v>
      </c>
      <c r="B61" s="7">
        <v>33.86</v>
      </c>
      <c r="C61" s="6">
        <f t="shared" si="0"/>
        <v>27.043749999999996</v>
      </c>
      <c r="D61" s="6">
        <f t="shared" si="1"/>
        <v>24.927499999999998</v>
      </c>
      <c r="E61" s="6">
        <f t="shared" si="2"/>
        <v>8.932500000000001</v>
      </c>
      <c r="F61" s="6">
        <f t="shared" si="3"/>
        <v>79.789556250000018</v>
      </c>
      <c r="G61" s="6">
        <f t="shared" si="4"/>
        <v>0.26380685174246904</v>
      </c>
    </row>
    <row r="62" spans="1:7" x14ac:dyDescent="0.25">
      <c r="A62" s="5">
        <v>1873</v>
      </c>
      <c r="B62" s="7">
        <v>22.67</v>
      </c>
      <c r="C62" s="6">
        <f t="shared" si="0"/>
        <v>26.192500000000003</v>
      </c>
      <c r="D62" s="6">
        <f t="shared" si="1"/>
        <v>27.043749999999996</v>
      </c>
      <c r="E62" s="6">
        <f t="shared" si="2"/>
        <v>-4.373749999999994</v>
      </c>
      <c r="F62" s="6">
        <f t="shared" si="3"/>
        <v>19.129689062499949</v>
      </c>
      <c r="G62" s="6">
        <f t="shared" si="4"/>
        <v>0.19293118659020705</v>
      </c>
    </row>
    <row r="63" spans="1:7" x14ac:dyDescent="0.25">
      <c r="A63" s="5">
        <v>1874</v>
      </c>
      <c r="B63" s="7">
        <v>18.82</v>
      </c>
      <c r="C63" s="6">
        <f t="shared" si="0"/>
        <v>24.594999999999999</v>
      </c>
      <c r="D63" s="6">
        <f t="shared" si="1"/>
        <v>26.192500000000003</v>
      </c>
      <c r="E63" s="6">
        <f t="shared" si="2"/>
        <v>-7.3725000000000023</v>
      </c>
      <c r="F63" s="6">
        <f t="shared" si="3"/>
        <v>54.353756250000032</v>
      </c>
      <c r="G63" s="6">
        <f t="shared" si="4"/>
        <v>0.39173751328374079</v>
      </c>
    </row>
    <row r="64" spans="1:7" x14ac:dyDescent="0.25">
      <c r="A64" s="5">
        <v>1875</v>
      </c>
      <c r="B64" s="7">
        <v>28.44</v>
      </c>
      <c r="C64" s="6">
        <f t="shared" si="0"/>
        <v>24.868749999999999</v>
      </c>
      <c r="D64" s="6">
        <f t="shared" si="1"/>
        <v>24.594999999999999</v>
      </c>
      <c r="E64" s="6">
        <f t="shared" si="2"/>
        <v>3.8450000000000024</v>
      </c>
      <c r="F64" s="6">
        <f t="shared" si="3"/>
        <v>14.784025000000019</v>
      </c>
      <c r="G64" s="6">
        <f t="shared" si="4"/>
        <v>0.1351969057665261</v>
      </c>
    </row>
    <row r="65" spans="1:7" x14ac:dyDescent="0.25">
      <c r="A65" s="5">
        <v>1876</v>
      </c>
      <c r="B65" s="7">
        <v>26.16</v>
      </c>
      <c r="C65" s="6">
        <f t="shared" si="0"/>
        <v>25.213750000000001</v>
      </c>
      <c r="D65" s="6">
        <f t="shared" si="1"/>
        <v>24.868749999999999</v>
      </c>
      <c r="E65" s="6">
        <f t="shared" si="2"/>
        <v>1.2912500000000016</v>
      </c>
      <c r="F65" s="6">
        <f t="shared" si="3"/>
        <v>1.667326562500004</v>
      </c>
      <c r="G65" s="6">
        <f t="shared" si="4"/>
        <v>4.9359709480122381E-2</v>
      </c>
    </row>
    <row r="66" spans="1:7" x14ac:dyDescent="0.25">
      <c r="A66" s="5">
        <v>1877</v>
      </c>
      <c r="B66" s="7">
        <v>28.17</v>
      </c>
      <c r="C66" s="6">
        <f t="shared" si="0"/>
        <v>25.557499999999997</v>
      </c>
      <c r="D66" s="6">
        <f t="shared" si="1"/>
        <v>25.213750000000001</v>
      </c>
      <c r="E66" s="6">
        <f t="shared" si="2"/>
        <v>2.9562500000000007</v>
      </c>
      <c r="F66" s="6">
        <f t="shared" si="3"/>
        <v>8.7394140625000034</v>
      </c>
      <c r="G66" s="6">
        <f t="shared" si="4"/>
        <v>0.10494320198793045</v>
      </c>
    </row>
    <row r="67" spans="1:7" x14ac:dyDescent="0.25">
      <c r="A67" s="5">
        <v>1878</v>
      </c>
      <c r="B67" s="7">
        <v>34.08</v>
      </c>
      <c r="C67" s="6">
        <f t="shared" si="0"/>
        <v>27.152499999999996</v>
      </c>
      <c r="D67" s="6">
        <f t="shared" si="1"/>
        <v>25.557499999999997</v>
      </c>
      <c r="E67" s="6">
        <f t="shared" si="2"/>
        <v>8.5225000000000009</v>
      </c>
      <c r="F67" s="6">
        <f t="shared" si="3"/>
        <v>72.633006250000008</v>
      </c>
      <c r="G67" s="6">
        <f t="shared" si="4"/>
        <v>0.25007335680751175</v>
      </c>
    </row>
    <row r="68" spans="1:7" x14ac:dyDescent="0.25">
      <c r="A68" s="5">
        <v>1879</v>
      </c>
      <c r="B68" s="7">
        <v>33.82</v>
      </c>
      <c r="C68" s="6">
        <f t="shared" si="0"/>
        <v>28.252499999999998</v>
      </c>
      <c r="D68" s="6">
        <f t="shared" si="1"/>
        <v>27.152499999999996</v>
      </c>
      <c r="E68" s="6">
        <f t="shared" si="2"/>
        <v>6.667500000000004</v>
      </c>
      <c r="F68" s="6">
        <f t="shared" si="3"/>
        <v>44.455556250000051</v>
      </c>
      <c r="G68" s="6">
        <f t="shared" si="4"/>
        <v>0.19714665878178605</v>
      </c>
    </row>
    <row r="69" spans="1:7" x14ac:dyDescent="0.25">
      <c r="A69" s="5">
        <v>1880</v>
      </c>
      <c r="B69" s="7">
        <v>30.28</v>
      </c>
      <c r="C69" s="6">
        <f t="shared" si="0"/>
        <v>27.805</v>
      </c>
      <c r="D69" s="6">
        <f t="shared" si="1"/>
        <v>28.252499999999998</v>
      </c>
      <c r="E69" s="6">
        <f t="shared" si="2"/>
        <v>2.0275000000000034</v>
      </c>
      <c r="F69" s="6">
        <f t="shared" si="3"/>
        <v>4.1107562500000139</v>
      </c>
      <c r="G69" s="6">
        <f t="shared" si="4"/>
        <v>6.695838837516524E-2</v>
      </c>
    </row>
    <row r="70" spans="1:7" x14ac:dyDescent="0.25">
      <c r="A70" s="5">
        <v>1881</v>
      </c>
      <c r="B70" s="7">
        <v>27.92</v>
      </c>
      <c r="C70" s="6">
        <f t="shared" si="0"/>
        <v>28.46125</v>
      </c>
      <c r="D70" s="6">
        <f t="shared" si="1"/>
        <v>27.805</v>
      </c>
      <c r="E70" s="6">
        <f t="shared" si="2"/>
        <v>0.11500000000000199</v>
      </c>
      <c r="F70" s="6">
        <f t="shared" si="3"/>
        <v>1.3225000000000457E-2</v>
      </c>
      <c r="G70" s="6">
        <f t="shared" si="4"/>
        <v>4.118911174785171E-3</v>
      </c>
    </row>
    <row r="71" spans="1:7" x14ac:dyDescent="0.25">
      <c r="A71" s="5">
        <v>1882</v>
      </c>
      <c r="B71" s="7">
        <v>27.14</v>
      </c>
      <c r="C71" s="6">
        <f t="shared" si="0"/>
        <v>29.501249999999999</v>
      </c>
      <c r="D71" s="6">
        <f t="shared" si="1"/>
        <v>28.46125</v>
      </c>
      <c r="E71" s="6">
        <f t="shared" si="2"/>
        <v>-1.3212499999999991</v>
      </c>
      <c r="F71" s="6">
        <f t="shared" si="3"/>
        <v>1.7457015624999976</v>
      </c>
      <c r="G71" s="6">
        <f t="shared" si="4"/>
        <v>4.8682756079587296E-2</v>
      </c>
    </row>
    <row r="72" spans="1:7" x14ac:dyDescent="0.25">
      <c r="A72" s="5">
        <v>1883</v>
      </c>
      <c r="B72" s="7">
        <v>24.4</v>
      </c>
      <c r="C72" s="6">
        <f t="shared" si="0"/>
        <v>28.99625</v>
      </c>
      <c r="D72" s="6">
        <f t="shared" si="1"/>
        <v>29.501249999999999</v>
      </c>
      <c r="E72" s="6">
        <f t="shared" si="2"/>
        <v>-5.1012500000000003</v>
      </c>
      <c r="F72" s="6">
        <f t="shared" si="3"/>
        <v>26.022751562500002</v>
      </c>
      <c r="G72" s="6">
        <f t="shared" si="4"/>
        <v>0.20906762295081971</v>
      </c>
    </row>
    <row r="73" spans="1:7" x14ac:dyDescent="0.25">
      <c r="A73" s="5">
        <v>1884</v>
      </c>
      <c r="B73" s="7">
        <v>20.350000000000001</v>
      </c>
      <c r="C73" s="6">
        <f t="shared" si="0"/>
        <v>28.269999999999996</v>
      </c>
      <c r="D73" s="6">
        <f t="shared" ref="D73:D104" si="5">C72</f>
        <v>28.99625</v>
      </c>
      <c r="E73" s="6">
        <f t="shared" ref="E73:E105" si="6">B73-D73</f>
        <v>-8.6462499999999984</v>
      </c>
      <c r="F73" s="6">
        <f t="shared" ref="F73:F105" si="7">E73^2</f>
        <v>74.757639062499976</v>
      </c>
      <c r="G73" s="6">
        <f t="shared" ref="G73:G105" si="8">ABS((B73-D73)/B73)*100%</f>
        <v>0.42487714987714975</v>
      </c>
    </row>
    <row r="74" spans="1:7" x14ac:dyDescent="0.25">
      <c r="A74" s="5">
        <v>1885</v>
      </c>
      <c r="B74" s="7">
        <v>26.64</v>
      </c>
      <c r="C74" s="6">
        <f t="shared" ref="C74:C101" si="9">AVERAGE(B67:B74)</f>
        <v>28.078749999999999</v>
      </c>
      <c r="D74" s="6">
        <f t="shared" si="5"/>
        <v>28.269999999999996</v>
      </c>
      <c r="E74" s="6">
        <f t="shared" si="6"/>
        <v>-1.6299999999999955</v>
      </c>
      <c r="F74" s="6">
        <f t="shared" si="7"/>
        <v>2.6568999999999852</v>
      </c>
      <c r="G74" s="6">
        <f t="shared" si="8"/>
        <v>6.1186186186186015E-2</v>
      </c>
    </row>
    <row r="75" spans="1:7" x14ac:dyDescent="0.25">
      <c r="A75" s="5">
        <v>1886</v>
      </c>
      <c r="B75" s="7">
        <v>27.01</v>
      </c>
      <c r="C75" s="6">
        <f t="shared" si="9"/>
        <v>27.195</v>
      </c>
      <c r="D75" s="6">
        <f t="shared" si="5"/>
        <v>28.078749999999999</v>
      </c>
      <c r="E75" s="6">
        <f t="shared" si="6"/>
        <v>-1.0687499999999979</v>
      </c>
      <c r="F75" s="6">
        <f t="shared" si="7"/>
        <v>1.1422265624999954</v>
      </c>
      <c r="G75" s="6">
        <f t="shared" si="8"/>
        <v>3.9568678267308324E-2</v>
      </c>
    </row>
    <row r="76" spans="1:7" x14ac:dyDescent="0.25">
      <c r="A76" s="5">
        <v>1887</v>
      </c>
      <c r="B76" s="7">
        <v>19.21</v>
      </c>
      <c r="C76" s="6">
        <f t="shared" si="9"/>
        <v>25.368750000000002</v>
      </c>
      <c r="D76" s="6">
        <f t="shared" si="5"/>
        <v>27.195</v>
      </c>
      <c r="E76" s="6">
        <f t="shared" si="6"/>
        <v>-7.9849999999999994</v>
      </c>
      <c r="F76" s="6">
        <f t="shared" si="7"/>
        <v>63.760224999999991</v>
      </c>
      <c r="G76" s="6">
        <f t="shared" si="8"/>
        <v>0.4156689224362311</v>
      </c>
    </row>
    <row r="77" spans="1:7" x14ac:dyDescent="0.25">
      <c r="A77" s="5">
        <v>1888</v>
      </c>
      <c r="B77" s="7">
        <v>27.74</v>
      </c>
      <c r="C77" s="6">
        <f t="shared" si="9"/>
        <v>25.051250000000003</v>
      </c>
      <c r="D77" s="6">
        <f t="shared" si="5"/>
        <v>25.368750000000002</v>
      </c>
      <c r="E77" s="6">
        <f t="shared" si="6"/>
        <v>2.3712499999999963</v>
      </c>
      <c r="F77" s="6">
        <f t="shared" si="7"/>
        <v>5.6228265624999825</v>
      </c>
      <c r="G77" s="6">
        <f t="shared" si="8"/>
        <v>8.5481254506128201E-2</v>
      </c>
    </row>
    <row r="78" spans="1:7" x14ac:dyDescent="0.25">
      <c r="A78" s="5">
        <v>1889</v>
      </c>
      <c r="B78" s="7">
        <v>23.85</v>
      </c>
      <c r="C78" s="6">
        <f t="shared" si="9"/>
        <v>24.5425</v>
      </c>
      <c r="D78" s="6">
        <f t="shared" si="5"/>
        <v>25.051250000000003</v>
      </c>
      <c r="E78" s="6">
        <f t="shared" si="6"/>
        <v>-1.2012500000000017</v>
      </c>
      <c r="F78" s="6">
        <f t="shared" si="7"/>
        <v>1.4430015625000041</v>
      </c>
      <c r="G78" s="6">
        <f t="shared" si="8"/>
        <v>5.0366876310272604E-2</v>
      </c>
    </row>
    <row r="79" spans="1:7" x14ac:dyDescent="0.25">
      <c r="A79" s="5">
        <v>1890</v>
      </c>
      <c r="B79" s="7">
        <v>21.23</v>
      </c>
      <c r="C79" s="6">
        <f t="shared" si="9"/>
        <v>23.803750000000001</v>
      </c>
      <c r="D79" s="6">
        <f t="shared" si="5"/>
        <v>24.5425</v>
      </c>
      <c r="E79" s="6">
        <f t="shared" si="6"/>
        <v>-3.3125</v>
      </c>
      <c r="F79" s="6">
        <f t="shared" si="7"/>
        <v>10.97265625</v>
      </c>
      <c r="G79" s="6">
        <f t="shared" si="8"/>
        <v>0.15602920395666509</v>
      </c>
    </row>
    <row r="80" spans="1:7" x14ac:dyDescent="0.25">
      <c r="A80" s="5">
        <v>1891</v>
      </c>
      <c r="B80" s="7">
        <v>28.15</v>
      </c>
      <c r="C80" s="6">
        <f t="shared" si="9"/>
        <v>24.272500000000001</v>
      </c>
      <c r="D80" s="6">
        <f t="shared" si="5"/>
        <v>23.803750000000001</v>
      </c>
      <c r="E80" s="6">
        <f t="shared" si="6"/>
        <v>4.3462499999999977</v>
      </c>
      <c r="F80" s="6">
        <f t="shared" si="7"/>
        <v>18.889889062499979</v>
      </c>
      <c r="G80" s="6">
        <f t="shared" si="8"/>
        <v>0.1543960923623445</v>
      </c>
    </row>
    <row r="81" spans="1:7" x14ac:dyDescent="0.25">
      <c r="A81" s="5">
        <v>1892</v>
      </c>
      <c r="B81" s="7">
        <v>22.61</v>
      </c>
      <c r="C81" s="6">
        <f t="shared" si="9"/>
        <v>24.555</v>
      </c>
      <c r="D81" s="6">
        <f t="shared" si="5"/>
        <v>24.272500000000001</v>
      </c>
      <c r="E81" s="6">
        <f t="shared" si="6"/>
        <v>-1.6625000000000014</v>
      </c>
      <c r="F81" s="6">
        <f t="shared" si="7"/>
        <v>2.7639062500000047</v>
      </c>
      <c r="G81" s="6">
        <f t="shared" si="8"/>
        <v>7.352941176470594E-2</v>
      </c>
    </row>
    <row r="82" spans="1:7" x14ac:dyDescent="0.25">
      <c r="A82" s="5">
        <v>1893</v>
      </c>
      <c r="B82" s="7">
        <v>19.8</v>
      </c>
      <c r="C82" s="6">
        <f t="shared" si="9"/>
        <v>23.700000000000003</v>
      </c>
      <c r="D82" s="6">
        <f t="shared" si="5"/>
        <v>24.555</v>
      </c>
      <c r="E82" s="6">
        <f t="shared" si="6"/>
        <v>-4.754999999999999</v>
      </c>
      <c r="F82" s="6">
        <f t="shared" si="7"/>
        <v>22.61002499999999</v>
      </c>
      <c r="G82" s="6">
        <f t="shared" si="8"/>
        <v>0.24015151515151509</v>
      </c>
    </row>
    <row r="83" spans="1:7" x14ac:dyDescent="0.25">
      <c r="A83" s="5">
        <v>1894</v>
      </c>
      <c r="B83" s="7">
        <v>27.94</v>
      </c>
      <c r="C83" s="6">
        <f t="shared" si="9"/>
        <v>23.816250000000004</v>
      </c>
      <c r="D83" s="6">
        <f t="shared" si="5"/>
        <v>23.700000000000003</v>
      </c>
      <c r="E83" s="6">
        <f t="shared" si="6"/>
        <v>4.2399999999999984</v>
      </c>
      <c r="F83" s="6">
        <f t="shared" si="7"/>
        <v>17.977599999999988</v>
      </c>
      <c r="G83" s="6">
        <f t="shared" si="8"/>
        <v>0.15175375805297059</v>
      </c>
    </row>
    <row r="84" spans="1:7" x14ac:dyDescent="0.25">
      <c r="A84" s="5">
        <v>1895</v>
      </c>
      <c r="B84" s="7">
        <v>21.47</v>
      </c>
      <c r="C84" s="6">
        <f t="shared" si="9"/>
        <v>24.098749999999999</v>
      </c>
      <c r="D84" s="6">
        <f t="shared" si="5"/>
        <v>23.816250000000004</v>
      </c>
      <c r="E84" s="6">
        <f t="shared" si="6"/>
        <v>-2.3462500000000048</v>
      </c>
      <c r="F84" s="6">
        <f t="shared" si="7"/>
        <v>5.5048890625000224</v>
      </c>
      <c r="G84" s="6">
        <f t="shared" si="8"/>
        <v>0.10928039124359594</v>
      </c>
    </row>
    <row r="85" spans="1:7" x14ac:dyDescent="0.25">
      <c r="A85" s="5">
        <v>1896</v>
      </c>
      <c r="B85" s="7">
        <v>23.52</v>
      </c>
      <c r="C85" s="6">
        <f t="shared" si="9"/>
        <v>23.571249999999999</v>
      </c>
      <c r="D85" s="6">
        <f t="shared" si="5"/>
        <v>24.098749999999999</v>
      </c>
      <c r="E85" s="6">
        <f t="shared" si="6"/>
        <v>-0.57874999999999943</v>
      </c>
      <c r="F85" s="6">
        <f t="shared" si="7"/>
        <v>0.33495156249999936</v>
      </c>
      <c r="G85" s="6">
        <f t="shared" si="8"/>
        <v>2.4606717687074807E-2</v>
      </c>
    </row>
    <row r="86" spans="1:7" x14ac:dyDescent="0.25">
      <c r="A86" s="5">
        <v>1897</v>
      </c>
      <c r="B86" s="7">
        <v>22.86</v>
      </c>
      <c r="C86" s="6">
        <f t="shared" si="9"/>
        <v>23.447499999999998</v>
      </c>
      <c r="D86" s="6">
        <f t="shared" si="5"/>
        <v>23.571249999999999</v>
      </c>
      <c r="E86" s="6">
        <f t="shared" si="6"/>
        <v>-0.71124999999999972</v>
      </c>
      <c r="F86" s="6">
        <f t="shared" si="7"/>
        <v>0.50587656249999957</v>
      </c>
      <c r="G86" s="6">
        <f t="shared" si="8"/>
        <v>3.1113298337707776E-2</v>
      </c>
    </row>
    <row r="87" spans="1:7" x14ac:dyDescent="0.25">
      <c r="A87" s="5">
        <v>1898</v>
      </c>
      <c r="B87" s="7">
        <v>17.690000000000001</v>
      </c>
      <c r="C87" s="6">
        <f t="shared" si="9"/>
        <v>23.005000000000003</v>
      </c>
      <c r="D87" s="6">
        <f t="shared" si="5"/>
        <v>23.447499999999998</v>
      </c>
      <c r="E87" s="6">
        <f t="shared" si="6"/>
        <v>-5.7574999999999967</v>
      </c>
      <c r="F87" s="6">
        <f t="shared" si="7"/>
        <v>33.148806249999964</v>
      </c>
      <c r="G87" s="6">
        <f t="shared" si="8"/>
        <v>0.32546636517806649</v>
      </c>
    </row>
    <row r="88" spans="1:7" x14ac:dyDescent="0.25">
      <c r="A88" s="5">
        <v>1899</v>
      </c>
      <c r="B88" s="7">
        <v>22.54</v>
      </c>
      <c r="C88" s="6">
        <f t="shared" si="9"/>
        <v>22.303749999999997</v>
      </c>
      <c r="D88" s="6">
        <f t="shared" si="5"/>
        <v>23.005000000000003</v>
      </c>
      <c r="E88" s="6">
        <f t="shared" si="6"/>
        <v>-0.46500000000000341</v>
      </c>
      <c r="F88" s="6">
        <f t="shared" si="7"/>
        <v>0.21622500000000316</v>
      </c>
      <c r="G88" s="6">
        <f t="shared" si="8"/>
        <v>2.062999112688569E-2</v>
      </c>
    </row>
    <row r="89" spans="1:7" x14ac:dyDescent="0.25">
      <c r="A89" s="5">
        <v>1900</v>
      </c>
      <c r="B89" s="7">
        <v>23.28</v>
      </c>
      <c r="C89" s="6">
        <f t="shared" si="9"/>
        <v>22.387499999999999</v>
      </c>
      <c r="D89" s="6">
        <f t="shared" si="5"/>
        <v>22.303749999999997</v>
      </c>
      <c r="E89" s="6">
        <f t="shared" si="6"/>
        <v>0.97625000000000384</v>
      </c>
      <c r="F89" s="6">
        <f t="shared" si="7"/>
        <v>0.95306406250000753</v>
      </c>
      <c r="G89" s="6">
        <f t="shared" si="8"/>
        <v>4.1935137457044837E-2</v>
      </c>
    </row>
    <row r="90" spans="1:7" x14ac:dyDescent="0.25">
      <c r="A90" s="5">
        <v>1901</v>
      </c>
      <c r="B90" s="7">
        <v>22.17</v>
      </c>
      <c r="C90" s="6">
        <f t="shared" si="9"/>
        <v>22.683749999999996</v>
      </c>
      <c r="D90" s="6">
        <f t="shared" si="5"/>
        <v>22.387499999999999</v>
      </c>
      <c r="E90" s="6">
        <f t="shared" si="6"/>
        <v>-0.21749999999999758</v>
      </c>
      <c r="F90" s="6">
        <f t="shared" si="7"/>
        <v>4.7306249999998946E-2</v>
      </c>
      <c r="G90" s="6">
        <f t="shared" si="8"/>
        <v>9.810554803788795E-3</v>
      </c>
    </row>
    <row r="91" spans="1:7" x14ac:dyDescent="0.25">
      <c r="A91" s="5">
        <v>1902</v>
      </c>
      <c r="B91" s="7">
        <v>20.84</v>
      </c>
      <c r="C91" s="6">
        <f t="shared" si="9"/>
        <v>21.796249999999997</v>
      </c>
      <c r="D91" s="6">
        <f t="shared" si="5"/>
        <v>22.683749999999996</v>
      </c>
      <c r="E91" s="6">
        <f t="shared" si="6"/>
        <v>-1.8437499999999964</v>
      </c>
      <c r="F91" s="6">
        <f t="shared" si="7"/>
        <v>3.3994140624999867</v>
      </c>
      <c r="G91" s="6">
        <f t="shared" si="8"/>
        <v>8.8471689059500785E-2</v>
      </c>
    </row>
    <row r="92" spans="1:7" x14ac:dyDescent="0.25">
      <c r="A92" s="5">
        <v>1903</v>
      </c>
      <c r="B92" s="7">
        <v>38.1</v>
      </c>
      <c r="C92" s="6">
        <f t="shared" si="9"/>
        <v>23.875</v>
      </c>
      <c r="D92" s="6">
        <f t="shared" si="5"/>
        <v>21.796249999999997</v>
      </c>
      <c r="E92" s="6">
        <f t="shared" si="6"/>
        <v>16.303750000000004</v>
      </c>
      <c r="F92" s="6">
        <f t="shared" si="7"/>
        <v>265.81226406250016</v>
      </c>
      <c r="G92" s="6">
        <f t="shared" si="8"/>
        <v>0.42791994750656176</v>
      </c>
    </row>
    <row r="93" spans="1:7" x14ac:dyDescent="0.25">
      <c r="A93" s="5">
        <v>1904</v>
      </c>
      <c r="B93" s="7">
        <v>20.65</v>
      </c>
      <c r="C93" s="6">
        <f t="shared" si="9"/>
        <v>23.516249999999999</v>
      </c>
      <c r="D93" s="6">
        <f t="shared" si="5"/>
        <v>23.875</v>
      </c>
      <c r="E93" s="6">
        <f t="shared" si="6"/>
        <v>-3.2250000000000014</v>
      </c>
      <c r="F93" s="6">
        <f t="shared" si="7"/>
        <v>10.400625000000009</v>
      </c>
      <c r="G93" s="6">
        <f t="shared" si="8"/>
        <v>0.15617433414043591</v>
      </c>
    </row>
    <row r="94" spans="1:7" x14ac:dyDescent="0.25">
      <c r="A94" s="5">
        <v>1905</v>
      </c>
      <c r="B94" s="7">
        <v>22.97</v>
      </c>
      <c r="C94" s="6">
        <f t="shared" si="9"/>
        <v>23.53</v>
      </c>
      <c r="D94" s="6">
        <f t="shared" si="5"/>
        <v>23.516249999999999</v>
      </c>
      <c r="E94" s="6">
        <f t="shared" si="6"/>
        <v>-0.54625000000000057</v>
      </c>
      <c r="F94" s="6">
        <f t="shared" si="7"/>
        <v>0.29838906250000063</v>
      </c>
      <c r="G94" s="6">
        <f t="shared" si="8"/>
        <v>2.3781018720069682E-2</v>
      </c>
    </row>
    <row r="95" spans="1:7" x14ac:dyDescent="0.25">
      <c r="A95" s="5">
        <v>1906</v>
      </c>
      <c r="B95" s="7">
        <v>24.26</v>
      </c>
      <c r="C95" s="6">
        <f t="shared" si="9"/>
        <v>24.35125</v>
      </c>
      <c r="D95" s="6">
        <f t="shared" si="5"/>
        <v>23.53</v>
      </c>
      <c r="E95" s="6">
        <f t="shared" si="6"/>
        <v>0.73000000000000043</v>
      </c>
      <c r="F95" s="6">
        <f t="shared" si="7"/>
        <v>0.5329000000000006</v>
      </c>
      <c r="G95" s="6">
        <f t="shared" si="8"/>
        <v>3.0090684253915926E-2</v>
      </c>
    </row>
    <row r="96" spans="1:7" x14ac:dyDescent="0.25">
      <c r="A96" s="5">
        <v>1907</v>
      </c>
      <c r="B96" s="7">
        <v>23.01</v>
      </c>
      <c r="C96" s="6">
        <f t="shared" si="9"/>
        <v>24.41</v>
      </c>
      <c r="D96" s="6">
        <f t="shared" si="5"/>
        <v>24.35125</v>
      </c>
      <c r="E96" s="6">
        <f t="shared" si="6"/>
        <v>-1.3412499999999987</v>
      </c>
      <c r="F96" s="6">
        <f t="shared" si="7"/>
        <v>1.7989515624999965</v>
      </c>
      <c r="G96" s="6">
        <f t="shared" si="8"/>
        <v>5.8289873967840009E-2</v>
      </c>
    </row>
    <row r="97" spans="1:7" x14ac:dyDescent="0.25">
      <c r="A97" s="5">
        <v>1908</v>
      </c>
      <c r="B97" s="7">
        <v>23.67</v>
      </c>
      <c r="C97" s="6">
        <f t="shared" si="9"/>
        <v>24.458750000000002</v>
      </c>
      <c r="D97" s="6">
        <f t="shared" si="5"/>
        <v>24.41</v>
      </c>
      <c r="E97" s="6">
        <f t="shared" si="6"/>
        <v>-0.73999999999999844</v>
      </c>
      <c r="F97" s="6">
        <f t="shared" si="7"/>
        <v>0.54759999999999764</v>
      </c>
      <c r="G97" s="6">
        <f t="shared" si="8"/>
        <v>3.1263202365863892E-2</v>
      </c>
    </row>
    <row r="98" spans="1:7" x14ac:dyDescent="0.25">
      <c r="A98" s="5">
        <v>1909</v>
      </c>
      <c r="B98" s="7">
        <v>26.75</v>
      </c>
      <c r="C98" s="6">
        <f t="shared" si="9"/>
        <v>25.03125</v>
      </c>
      <c r="D98" s="6">
        <f t="shared" si="5"/>
        <v>24.458750000000002</v>
      </c>
      <c r="E98" s="6">
        <f t="shared" si="6"/>
        <v>2.291249999999998</v>
      </c>
      <c r="F98" s="6">
        <f t="shared" si="7"/>
        <v>5.2498265624999911</v>
      </c>
      <c r="G98" s="6">
        <f t="shared" si="8"/>
        <v>8.5654205607476566E-2</v>
      </c>
    </row>
    <row r="99" spans="1:7" x14ac:dyDescent="0.25">
      <c r="A99" s="5">
        <v>1910</v>
      </c>
      <c r="B99" s="7">
        <v>25.36</v>
      </c>
      <c r="C99" s="6">
        <f t="shared" si="9"/>
        <v>25.596250000000005</v>
      </c>
      <c r="D99" s="6">
        <f t="shared" si="5"/>
        <v>25.03125</v>
      </c>
      <c r="E99" s="6">
        <f t="shared" si="6"/>
        <v>0.32874999999999943</v>
      </c>
      <c r="F99" s="6">
        <f t="shared" si="7"/>
        <v>0.10807656249999963</v>
      </c>
      <c r="G99" s="6">
        <f t="shared" si="8"/>
        <v>1.2963328075709758E-2</v>
      </c>
    </row>
    <row r="100" spans="1:7" x14ac:dyDescent="0.25">
      <c r="A100" s="5">
        <v>1911</v>
      </c>
      <c r="B100" s="7">
        <v>24.79</v>
      </c>
      <c r="C100" s="6">
        <f t="shared" si="9"/>
        <v>23.932500000000001</v>
      </c>
      <c r="D100" s="6">
        <f t="shared" si="5"/>
        <v>25.596250000000005</v>
      </c>
      <c r="E100" s="6">
        <f t="shared" si="6"/>
        <v>-0.80625000000000568</v>
      </c>
      <c r="F100" s="6">
        <f t="shared" si="7"/>
        <v>0.6500390625000092</v>
      </c>
      <c r="G100" s="6">
        <f t="shared" si="8"/>
        <v>3.2523194836627904E-2</v>
      </c>
    </row>
    <row r="101" spans="1:7" x14ac:dyDescent="0.25">
      <c r="A101" s="5">
        <v>1912</v>
      </c>
      <c r="B101" s="7">
        <v>27.88</v>
      </c>
      <c r="C101" s="6">
        <f t="shared" si="9"/>
        <v>24.83625</v>
      </c>
      <c r="D101" s="6">
        <f t="shared" si="5"/>
        <v>23.932500000000001</v>
      </c>
      <c r="E101" s="6">
        <f t="shared" si="6"/>
        <v>3.947499999999998</v>
      </c>
      <c r="F101" s="6">
        <f t="shared" si="7"/>
        <v>15.582756249999985</v>
      </c>
      <c r="G101" s="6">
        <f t="shared" si="8"/>
        <v>0.14158895265423235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J4" sqref="J4:J7"/>
    </sheetView>
  </sheetViews>
  <sheetFormatPr defaultRowHeight="15" x14ac:dyDescent="0.25"/>
  <cols>
    <col min="1" max="1" width="14.28515625" style="2" customWidth="1"/>
    <col min="2" max="2" width="15.42578125" customWidth="1"/>
    <col min="3" max="3" width="13.7109375" customWidth="1"/>
    <col min="4" max="4" width="12.5703125" customWidth="1"/>
    <col min="11" max="11" width="12.5703125" customWidth="1"/>
    <col min="12" max="12" width="13.7109375" customWidth="1"/>
    <col min="13" max="13" width="12.5703125" customWidth="1"/>
  </cols>
  <sheetData>
    <row r="1" spans="1:10" x14ac:dyDescent="0.25">
      <c r="A1" s="3" t="s">
        <v>0</v>
      </c>
      <c r="B1" s="3" t="s">
        <v>6</v>
      </c>
      <c r="C1" s="4" t="s">
        <v>17</v>
      </c>
      <c r="D1" s="4" t="s">
        <v>4</v>
      </c>
      <c r="E1" s="4" t="s">
        <v>1</v>
      </c>
      <c r="F1" s="4" t="s">
        <v>2</v>
      </c>
      <c r="G1" s="4" t="s">
        <v>11</v>
      </c>
    </row>
    <row r="2" spans="1:10" x14ac:dyDescent="0.25">
      <c r="A2" s="5">
        <v>1813</v>
      </c>
      <c r="B2" s="7">
        <v>23.56</v>
      </c>
      <c r="C2" s="6"/>
      <c r="D2" s="6"/>
      <c r="E2" s="6"/>
      <c r="F2" s="6"/>
      <c r="G2" s="6"/>
    </row>
    <row r="3" spans="1:10" x14ac:dyDescent="0.25">
      <c r="A3" s="5">
        <v>1814</v>
      </c>
      <c r="B3" s="7">
        <v>26.07</v>
      </c>
      <c r="C3" s="6"/>
      <c r="D3" s="6"/>
      <c r="E3" s="6"/>
      <c r="F3" s="6"/>
      <c r="G3" s="6"/>
    </row>
    <row r="4" spans="1:10" x14ac:dyDescent="0.25">
      <c r="A4" s="5">
        <v>1815</v>
      </c>
      <c r="B4" s="7">
        <v>21.86</v>
      </c>
      <c r="C4" s="6"/>
      <c r="D4" s="6"/>
      <c r="E4" s="6"/>
      <c r="F4" s="6"/>
      <c r="G4" s="6"/>
      <c r="I4" t="s">
        <v>9</v>
      </c>
      <c r="J4">
        <f>SUM(F4:F101)</f>
        <v>1799.6760999999995</v>
      </c>
    </row>
    <row r="5" spans="1:10" x14ac:dyDescent="0.25">
      <c r="A5" s="5">
        <v>1816</v>
      </c>
      <c r="B5" s="7">
        <v>31.24</v>
      </c>
      <c r="C5" s="6"/>
      <c r="D5" s="6"/>
      <c r="E5" s="6"/>
      <c r="F5" s="6"/>
      <c r="G5" s="6"/>
      <c r="I5" t="s">
        <v>5</v>
      </c>
      <c r="J5">
        <f>AVERAGE(F4:F101)</f>
        <v>19.776660439560434</v>
      </c>
    </row>
    <row r="6" spans="1:10" x14ac:dyDescent="0.25">
      <c r="A6" s="5">
        <v>1817</v>
      </c>
      <c r="B6" s="7">
        <v>23.65</v>
      </c>
      <c r="C6" s="6"/>
      <c r="D6" s="6"/>
      <c r="E6" s="6"/>
      <c r="F6" s="6"/>
      <c r="G6" s="6"/>
      <c r="I6" t="s">
        <v>8</v>
      </c>
      <c r="J6">
        <f>SQRT(J5)</f>
        <v>4.4470957308743007</v>
      </c>
    </row>
    <row r="7" spans="1:10" x14ac:dyDescent="0.25">
      <c r="A7" s="5">
        <v>1818</v>
      </c>
      <c r="B7" s="7">
        <v>23.88</v>
      </c>
      <c r="C7" s="6"/>
      <c r="D7" s="6"/>
      <c r="E7" s="6"/>
      <c r="F7" s="6"/>
      <c r="G7" s="6"/>
      <c r="I7" t="s">
        <v>10</v>
      </c>
      <c r="J7">
        <f>AVERAGE(G4:G1011)</f>
        <v>0.13671406031064812</v>
      </c>
    </row>
    <row r="8" spans="1:10" x14ac:dyDescent="0.25">
      <c r="A8" s="5">
        <v>1819</v>
      </c>
      <c r="B8" s="7">
        <v>26.41</v>
      </c>
      <c r="C8" s="6"/>
      <c r="D8" s="6"/>
      <c r="E8" s="6"/>
      <c r="F8" s="6"/>
      <c r="G8" s="6"/>
    </row>
    <row r="9" spans="1:10" x14ac:dyDescent="0.25">
      <c r="A9" s="5">
        <v>1820</v>
      </c>
      <c r="B9" s="7">
        <v>22.67</v>
      </c>
      <c r="C9" s="6"/>
      <c r="D9" s="6"/>
      <c r="E9" s="6"/>
      <c r="F9" s="6"/>
      <c r="G9" s="6"/>
    </row>
    <row r="10" spans="1:10" x14ac:dyDescent="0.25">
      <c r="A10" s="5">
        <v>1821</v>
      </c>
      <c r="B10" s="7">
        <v>31.69</v>
      </c>
      <c r="C10" s="6">
        <f>AVERAGE(B2:B10)</f>
        <v>25.669999999999998</v>
      </c>
      <c r="D10" s="6"/>
      <c r="E10" s="6"/>
      <c r="F10" s="6"/>
      <c r="G10" s="6"/>
    </row>
    <row r="11" spans="1:10" x14ac:dyDescent="0.25">
      <c r="A11" s="5">
        <v>1822</v>
      </c>
      <c r="B11" s="7">
        <v>23.86</v>
      </c>
      <c r="C11" s="6">
        <f t="shared" ref="C11:C74" si="0">AVERAGE(B3:B11)</f>
        <v>25.703333333333333</v>
      </c>
      <c r="D11" s="6">
        <f t="shared" ref="D10:D73" si="1">C10</f>
        <v>25.669999999999998</v>
      </c>
      <c r="E11" s="6">
        <f t="shared" ref="E10:E73" si="2">B11-D11</f>
        <v>-1.8099999999999987</v>
      </c>
      <c r="F11" s="6">
        <f t="shared" ref="F10:F73" si="3">E11^2</f>
        <v>3.2760999999999956</v>
      </c>
      <c r="G11" s="6">
        <f t="shared" ref="G10:G73" si="4">ABS((B11-D11)/B11)*100%</f>
        <v>7.5859178541491989E-2</v>
      </c>
    </row>
    <row r="12" spans="1:10" x14ac:dyDescent="0.25">
      <c r="A12" s="5">
        <v>1823</v>
      </c>
      <c r="B12" s="7">
        <v>24.11</v>
      </c>
      <c r="C12" s="6">
        <f t="shared" si="0"/>
        <v>25.485555555555557</v>
      </c>
      <c r="D12" s="6">
        <f t="shared" si="1"/>
        <v>25.703333333333333</v>
      </c>
      <c r="E12" s="6">
        <f t="shared" si="2"/>
        <v>-1.5933333333333337</v>
      </c>
      <c r="F12" s="6">
        <f>E12^2</f>
        <v>2.5387111111111125</v>
      </c>
      <c r="G12" s="6">
        <f t="shared" si="4"/>
        <v>6.6085994746301696E-2</v>
      </c>
    </row>
    <row r="13" spans="1:10" x14ac:dyDescent="0.25">
      <c r="A13" s="5">
        <v>1824</v>
      </c>
      <c r="B13" s="7">
        <v>32.43</v>
      </c>
      <c r="C13" s="6">
        <f t="shared" si="0"/>
        <v>26.66</v>
      </c>
      <c r="D13" s="6">
        <f t="shared" si="1"/>
        <v>25.485555555555557</v>
      </c>
      <c r="E13" s="6">
        <f t="shared" si="2"/>
        <v>6.9444444444444429</v>
      </c>
      <c r="F13" s="6">
        <f t="shared" si="3"/>
        <v>48.225308641975289</v>
      </c>
      <c r="G13" s="6">
        <f t="shared" si="4"/>
        <v>0.21413643060266552</v>
      </c>
    </row>
    <row r="14" spans="1:10" x14ac:dyDescent="0.25">
      <c r="A14" s="5">
        <v>1825</v>
      </c>
      <c r="B14" s="7">
        <v>23.26</v>
      </c>
      <c r="C14" s="6">
        <f t="shared" si="0"/>
        <v>25.773333333333337</v>
      </c>
      <c r="D14" s="6">
        <f t="shared" si="1"/>
        <v>26.66</v>
      </c>
      <c r="E14" s="6">
        <f t="shared" si="2"/>
        <v>-3.3999999999999986</v>
      </c>
      <c r="F14" s="6">
        <f t="shared" si="3"/>
        <v>11.55999999999999</v>
      </c>
      <c r="G14" s="6">
        <f t="shared" si="4"/>
        <v>0.14617368873602746</v>
      </c>
    </row>
    <row r="15" spans="1:10" x14ac:dyDescent="0.25">
      <c r="A15" s="5">
        <v>1826</v>
      </c>
      <c r="B15" s="7">
        <v>22.57</v>
      </c>
      <c r="C15" s="6">
        <f t="shared" si="0"/>
        <v>25.653333333333332</v>
      </c>
      <c r="D15" s="6">
        <f t="shared" si="1"/>
        <v>25.773333333333337</v>
      </c>
      <c r="E15" s="6">
        <f t="shared" si="2"/>
        <v>-3.2033333333333367</v>
      </c>
      <c r="F15" s="6">
        <f t="shared" si="3"/>
        <v>10.261344444444466</v>
      </c>
      <c r="G15" s="6">
        <f t="shared" si="4"/>
        <v>0.14192881405996174</v>
      </c>
    </row>
    <row r="16" spans="1:10" x14ac:dyDescent="0.25">
      <c r="A16" s="5">
        <v>1827</v>
      </c>
      <c r="B16" s="7">
        <v>23</v>
      </c>
      <c r="C16" s="6">
        <f t="shared" si="0"/>
        <v>25.555555555555557</v>
      </c>
      <c r="D16" s="6">
        <f t="shared" si="1"/>
        <v>25.653333333333332</v>
      </c>
      <c r="E16" s="6">
        <f t="shared" si="2"/>
        <v>-2.6533333333333324</v>
      </c>
      <c r="F16" s="6">
        <f t="shared" si="3"/>
        <v>7.0401777777777728</v>
      </c>
      <c r="G16" s="6">
        <f t="shared" si="4"/>
        <v>0.11536231884057967</v>
      </c>
    </row>
    <row r="17" spans="1:7" x14ac:dyDescent="0.25">
      <c r="A17" s="5">
        <v>1828</v>
      </c>
      <c r="B17" s="7">
        <v>27.88</v>
      </c>
      <c r="C17" s="6">
        <f t="shared" si="0"/>
        <v>25.718888888888884</v>
      </c>
      <c r="D17" s="6">
        <f t="shared" si="1"/>
        <v>25.555555555555557</v>
      </c>
      <c r="E17" s="6">
        <f t="shared" si="2"/>
        <v>2.3244444444444419</v>
      </c>
      <c r="F17" s="6">
        <f t="shared" si="3"/>
        <v>5.4030419753086303</v>
      </c>
      <c r="G17" s="6">
        <f t="shared" si="4"/>
        <v>8.3373186673043109E-2</v>
      </c>
    </row>
    <row r="18" spans="1:7" x14ac:dyDescent="0.25">
      <c r="A18" s="5">
        <v>1829</v>
      </c>
      <c r="B18" s="7">
        <v>25.32</v>
      </c>
      <c r="C18" s="6">
        <f t="shared" si="0"/>
        <v>26.013333333333332</v>
      </c>
      <c r="D18" s="6">
        <f t="shared" si="1"/>
        <v>25.718888888888884</v>
      </c>
      <c r="E18" s="6">
        <f t="shared" si="2"/>
        <v>-0.39888888888888374</v>
      </c>
      <c r="F18" s="6">
        <f t="shared" si="3"/>
        <v>0.15911234567900823</v>
      </c>
      <c r="G18" s="6">
        <f t="shared" si="4"/>
        <v>1.5753905564331903E-2</v>
      </c>
    </row>
    <row r="19" spans="1:7" x14ac:dyDescent="0.25">
      <c r="A19" s="5">
        <v>1830</v>
      </c>
      <c r="B19" s="7">
        <v>25.08</v>
      </c>
      <c r="C19" s="6">
        <f t="shared" si="0"/>
        <v>25.278888888888886</v>
      </c>
      <c r="D19" s="6">
        <f t="shared" si="1"/>
        <v>26.013333333333332</v>
      </c>
      <c r="E19" s="6">
        <f t="shared" si="2"/>
        <v>-0.93333333333333357</v>
      </c>
      <c r="F19" s="6">
        <f t="shared" si="3"/>
        <v>0.8711111111111115</v>
      </c>
      <c r="G19" s="6">
        <f t="shared" si="4"/>
        <v>3.721424774056354E-2</v>
      </c>
    </row>
    <row r="20" spans="1:7" x14ac:dyDescent="0.25">
      <c r="A20" s="5">
        <v>1831</v>
      </c>
      <c r="B20" s="7">
        <v>27.76</v>
      </c>
      <c r="C20" s="6">
        <f t="shared" si="0"/>
        <v>25.71222222222222</v>
      </c>
      <c r="D20" s="6">
        <f t="shared" si="1"/>
        <v>25.278888888888886</v>
      </c>
      <c r="E20" s="6">
        <f t="shared" si="2"/>
        <v>2.4811111111111153</v>
      </c>
      <c r="F20" s="6">
        <f t="shared" si="3"/>
        <v>6.1559123456790328</v>
      </c>
      <c r="G20" s="6">
        <f t="shared" si="4"/>
        <v>8.9377201408901846E-2</v>
      </c>
    </row>
    <row r="21" spans="1:7" x14ac:dyDescent="0.25">
      <c r="A21" s="5">
        <v>1832</v>
      </c>
      <c r="B21" s="7">
        <v>19.82</v>
      </c>
      <c r="C21" s="6">
        <f t="shared" si="0"/>
        <v>25.23555555555555</v>
      </c>
      <c r="D21" s="6">
        <f t="shared" si="1"/>
        <v>25.71222222222222</v>
      </c>
      <c r="E21" s="6">
        <f t="shared" si="2"/>
        <v>-5.8922222222222196</v>
      </c>
      <c r="F21" s="6">
        <f t="shared" si="3"/>
        <v>34.718282716049352</v>
      </c>
      <c r="G21" s="6">
        <f t="shared" si="4"/>
        <v>0.29728669133310898</v>
      </c>
    </row>
    <row r="22" spans="1:7" x14ac:dyDescent="0.25">
      <c r="A22" s="5">
        <v>1833</v>
      </c>
      <c r="B22" s="7">
        <v>24.78</v>
      </c>
      <c r="C22" s="6">
        <f t="shared" si="0"/>
        <v>24.385555555555555</v>
      </c>
      <c r="D22" s="6">
        <f t="shared" si="1"/>
        <v>25.23555555555555</v>
      </c>
      <c r="E22" s="6">
        <f t="shared" si="2"/>
        <v>-0.45555555555554861</v>
      </c>
      <c r="F22" s="6">
        <f t="shared" si="3"/>
        <v>0.20753086419752453</v>
      </c>
      <c r="G22" s="6">
        <f t="shared" si="4"/>
        <v>1.8384001434848612E-2</v>
      </c>
    </row>
    <row r="23" spans="1:7" x14ac:dyDescent="0.25">
      <c r="A23" s="5">
        <v>1834</v>
      </c>
      <c r="B23" s="7">
        <v>20.12</v>
      </c>
      <c r="C23" s="6">
        <f t="shared" si="0"/>
        <v>24.036666666666669</v>
      </c>
      <c r="D23" s="6">
        <f t="shared" si="1"/>
        <v>24.385555555555555</v>
      </c>
      <c r="E23" s="6">
        <f t="shared" si="2"/>
        <v>-4.2655555555555544</v>
      </c>
      <c r="F23" s="6">
        <f t="shared" si="3"/>
        <v>18.194964197530854</v>
      </c>
      <c r="G23" s="6">
        <f t="shared" si="4"/>
        <v>0.21200574331787048</v>
      </c>
    </row>
    <row r="24" spans="1:7" x14ac:dyDescent="0.25">
      <c r="A24" s="5">
        <v>1835</v>
      </c>
      <c r="B24" s="7">
        <v>24.34</v>
      </c>
      <c r="C24" s="6">
        <f t="shared" si="0"/>
        <v>24.233333333333334</v>
      </c>
      <c r="D24" s="6">
        <f t="shared" si="1"/>
        <v>24.036666666666669</v>
      </c>
      <c r="E24" s="6">
        <f t="shared" si="2"/>
        <v>0.30333333333333101</v>
      </c>
      <c r="F24" s="6">
        <f t="shared" si="3"/>
        <v>9.2011111111109697E-2</v>
      </c>
      <c r="G24" s="6">
        <f t="shared" si="4"/>
        <v>1.2462339085182047E-2</v>
      </c>
    </row>
    <row r="25" spans="1:7" x14ac:dyDescent="0.25">
      <c r="A25" s="5">
        <v>1836</v>
      </c>
      <c r="B25" s="7">
        <v>27.42</v>
      </c>
      <c r="C25" s="6">
        <f t="shared" si="0"/>
        <v>24.724444444444448</v>
      </c>
      <c r="D25" s="6">
        <f t="shared" si="1"/>
        <v>24.233333333333334</v>
      </c>
      <c r="E25" s="6">
        <f t="shared" si="2"/>
        <v>3.1866666666666674</v>
      </c>
      <c r="F25" s="6">
        <f t="shared" si="3"/>
        <v>10.15484444444445</v>
      </c>
      <c r="G25" s="6">
        <f t="shared" si="4"/>
        <v>0.11621687332847072</v>
      </c>
    </row>
    <row r="26" spans="1:7" x14ac:dyDescent="0.25">
      <c r="A26" s="5">
        <v>1837</v>
      </c>
      <c r="B26" s="7">
        <v>19.440000000000001</v>
      </c>
      <c r="C26" s="6">
        <f t="shared" si="0"/>
        <v>23.786666666666665</v>
      </c>
      <c r="D26" s="6">
        <f t="shared" si="1"/>
        <v>24.724444444444448</v>
      </c>
      <c r="E26" s="6">
        <f t="shared" si="2"/>
        <v>-5.2844444444444463</v>
      </c>
      <c r="F26" s="6">
        <f t="shared" si="3"/>
        <v>27.925353086419772</v>
      </c>
      <c r="G26" s="6">
        <f t="shared" si="4"/>
        <v>0.2718335619570188</v>
      </c>
    </row>
    <row r="27" spans="1:7" x14ac:dyDescent="0.25">
      <c r="A27" s="5">
        <v>1838</v>
      </c>
      <c r="B27" s="7">
        <v>21.63</v>
      </c>
      <c r="C27" s="6">
        <f t="shared" si="0"/>
        <v>23.376666666666665</v>
      </c>
      <c r="D27" s="6">
        <f t="shared" si="1"/>
        <v>23.786666666666665</v>
      </c>
      <c r="E27" s="6">
        <f t="shared" si="2"/>
        <v>-2.1566666666666663</v>
      </c>
      <c r="F27" s="6">
        <f t="shared" si="3"/>
        <v>4.6512111111111096</v>
      </c>
      <c r="G27" s="6">
        <f t="shared" si="4"/>
        <v>9.9707196794575417E-2</v>
      </c>
    </row>
    <row r="28" spans="1:7" x14ac:dyDescent="0.25">
      <c r="A28" s="5">
        <v>1839</v>
      </c>
      <c r="B28" s="7">
        <v>27.49</v>
      </c>
      <c r="C28" s="6">
        <f t="shared" si="0"/>
        <v>23.644444444444446</v>
      </c>
      <c r="D28" s="6">
        <f t="shared" si="1"/>
        <v>23.376666666666665</v>
      </c>
      <c r="E28" s="6">
        <f t="shared" si="2"/>
        <v>4.1133333333333333</v>
      </c>
      <c r="F28" s="6">
        <f t="shared" si="3"/>
        <v>16.91951111111111</v>
      </c>
      <c r="G28" s="6">
        <f t="shared" si="4"/>
        <v>0.149630168546138</v>
      </c>
    </row>
    <row r="29" spans="1:7" x14ac:dyDescent="0.25">
      <c r="A29" s="5">
        <v>1840</v>
      </c>
      <c r="B29" s="7">
        <v>19.43</v>
      </c>
      <c r="C29" s="6">
        <f t="shared" si="0"/>
        <v>22.718888888888891</v>
      </c>
      <c r="D29" s="6">
        <f t="shared" si="1"/>
        <v>23.644444444444446</v>
      </c>
      <c r="E29" s="6">
        <f t="shared" si="2"/>
        <v>-4.214444444444446</v>
      </c>
      <c r="F29" s="6">
        <f t="shared" si="3"/>
        <v>17.761541975308656</v>
      </c>
      <c r="G29" s="6">
        <f t="shared" si="4"/>
        <v>0.21690398581803633</v>
      </c>
    </row>
    <row r="30" spans="1:7" x14ac:dyDescent="0.25">
      <c r="A30" s="5">
        <v>1841</v>
      </c>
      <c r="B30" s="7">
        <v>31.13</v>
      </c>
      <c r="C30" s="6">
        <f t="shared" si="0"/>
        <v>23.975555555555559</v>
      </c>
      <c r="D30" s="6">
        <f t="shared" si="1"/>
        <v>22.718888888888891</v>
      </c>
      <c r="E30" s="6">
        <f t="shared" si="2"/>
        <v>8.4111111111111079</v>
      </c>
      <c r="F30" s="6">
        <f t="shared" si="3"/>
        <v>70.746790123456734</v>
      </c>
      <c r="G30" s="6">
        <f t="shared" si="4"/>
        <v>0.27019309704822064</v>
      </c>
    </row>
    <row r="31" spans="1:7" x14ac:dyDescent="0.25">
      <c r="A31" s="5">
        <v>1842</v>
      </c>
      <c r="B31" s="7">
        <v>23.09</v>
      </c>
      <c r="C31" s="6">
        <f t="shared" si="0"/>
        <v>23.787777777777777</v>
      </c>
      <c r="D31" s="6">
        <f t="shared" si="1"/>
        <v>23.975555555555559</v>
      </c>
      <c r="E31" s="6">
        <f t="shared" si="2"/>
        <v>-0.88555555555555898</v>
      </c>
      <c r="F31" s="6">
        <f t="shared" si="3"/>
        <v>0.7842086419753147</v>
      </c>
      <c r="G31" s="6">
        <f t="shared" si="4"/>
        <v>3.8352341080795105E-2</v>
      </c>
    </row>
    <row r="32" spans="1:7" x14ac:dyDescent="0.25">
      <c r="A32" s="5">
        <v>1843</v>
      </c>
      <c r="B32" s="7">
        <v>25.85</v>
      </c>
      <c r="C32" s="6">
        <f t="shared" si="0"/>
        <v>24.424444444444443</v>
      </c>
      <c r="D32" s="6">
        <f t="shared" si="1"/>
        <v>23.787777777777777</v>
      </c>
      <c r="E32" s="6">
        <f t="shared" si="2"/>
        <v>2.0622222222222248</v>
      </c>
      <c r="F32" s="6">
        <f t="shared" si="3"/>
        <v>4.2527604938271715</v>
      </c>
      <c r="G32" s="6">
        <f t="shared" si="4"/>
        <v>7.9776488287126676E-2</v>
      </c>
    </row>
    <row r="33" spans="1:7" x14ac:dyDescent="0.25">
      <c r="A33" s="5">
        <v>1844</v>
      </c>
      <c r="B33" s="7">
        <v>22.65</v>
      </c>
      <c r="C33" s="6">
        <f t="shared" si="0"/>
        <v>24.236666666666665</v>
      </c>
      <c r="D33" s="6">
        <f t="shared" si="1"/>
        <v>24.424444444444443</v>
      </c>
      <c r="E33" s="6">
        <f t="shared" si="2"/>
        <v>-1.7744444444444447</v>
      </c>
      <c r="F33" s="6">
        <f t="shared" si="3"/>
        <v>3.1486530864197539</v>
      </c>
      <c r="G33" s="6">
        <f t="shared" si="4"/>
        <v>7.8341918077017431E-2</v>
      </c>
    </row>
    <row r="34" spans="1:7" x14ac:dyDescent="0.25">
      <c r="A34" s="5">
        <v>1845</v>
      </c>
      <c r="B34" s="7">
        <v>22.75</v>
      </c>
      <c r="C34" s="6">
        <f t="shared" si="0"/>
        <v>23.71777777777778</v>
      </c>
      <c r="D34" s="6">
        <f t="shared" si="1"/>
        <v>24.236666666666665</v>
      </c>
      <c r="E34" s="6">
        <f t="shared" si="2"/>
        <v>-1.4866666666666646</v>
      </c>
      <c r="F34" s="6">
        <f t="shared" si="3"/>
        <v>2.2101777777777718</v>
      </c>
      <c r="G34" s="6">
        <f t="shared" si="4"/>
        <v>6.5347985347985263E-2</v>
      </c>
    </row>
    <row r="35" spans="1:7" x14ac:dyDescent="0.25">
      <c r="A35" s="5">
        <v>1846</v>
      </c>
      <c r="B35" s="7">
        <v>26.36</v>
      </c>
      <c r="C35" s="6">
        <f t="shared" si="0"/>
        <v>24.486666666666665</v>
      </c>
      <c r="D35" s="6">
        <f t="shared" si="1"/>
        <v>23.71777777777778</v>
      </c>
      <c r="E35" s="6">
        <f t="shared" si="2"/>
        <v>2.6422222222222196</v>
      </c>
      <c r="F35" s="6">
        <f t="shared" si="3"/>
        <v>6.9813382716049244</v>
      </c>
      <c r="G35" s="6">
        <f t="shared" si="4"/>
        <v>0.10023604788399923</v>
      </c>
    </row>
    <row r="36" spans="1:7" x14ac:dyDescent="0.25">
      <c r="A36" s="5">
        <v>1847</v>
      </c>
      <c r="B36" s="7">
        <v>17.7</v>
      </c>
      <c r="C36" s="6">
        <f t="shared" si="0"/>
        <v>24.049999999999997</v>
      </c>
      <c r="D36" s="6">
        <f t="shared" si="1"/>
        <v>24.486666666666665</v>
      </c>
      <c r="E36" s="6">
        <f t="shared" si="2"/>
        <v>-6.7866666666666653</v>
      </c>
      <c r="F36" s="6">
        <f t="shared" si="3"/>
        <v>46.058844444444425</v>
      </c>
      <c r="G36" s="6">
        <f t="shared" si="4"/>
        <v>0.38342749529190201</v>
      </c>
    </row>
    <row r="37" spans="1:7" x14ac:dyDescent="0.25">
      <c r="A37" s="5">
        <v>1848</v>
      </c>
      <c r="B37" s="7">
        <v>29.81</v>
      </c>
      <c r="C37" s="6">
        <f t="shared" si="0"/>
        <v>24.307777777777776</v>
      </c>
      <c r="D37" s="6">
        <f t="shared" si="1"/>
        <v>24.049999999999997</v>
      </c>
      <c r="E37" s="6">
        <f t="shared" si="2"/>
        <v>5.7600000000000016</v>
      </c>
      <c r="F37" s="6">
        <f t="shared" si="3"/>
        <v>33.17760000000002</v>
      </c>
      <c r="G37" s="6">
        <f t="shared" si="4"/>
        <v>0.19322375041932244</v>
      </c>
    </row>
    <row r="38" spans="1:7" x14ac:dyDescent="0.25">
      <c r="A38" s="5">
        <v>1849</v>
      </c>
      <c r="B38" s="7">
        <v>22.93</v>
      </c>
      <c r="C38" s="6">
        <f t="shared" si="0"/>
        <v>24.696666666666665</v>
      </c>
      <c r="D38" s="6">
        <f t="shared" si="1"/>
        <v>24.307777777777776</v>
      </c>
      <c r="E38" s="6">
        <f t="shared" si="2"/>
        <v>-1.3777777777777764</v>
      </c>
      <c r="F38" s="6">
        <f t="shared" si="3"/>
        <v>1.898271604938268</v>
      </c>
      <c r="G38" s="6">
        <f t="shared" si="4"/>
        <v>6.0086252846828454E-2</v>
      </c>
    </row>
    <row r="39" spans="1:7" x14ac:dyDescent="0.25">
      <c r="A39" s="5">
        <v>1850</v>
      </c>
      <c r="B39" s="7">
        <v>19.22</v>
      </c>
      <c r="C39" s="6">
        <f t="shared" si="0"/>
        <v>23.373333333333335</v>
      </c>
      <c r="D39" s="6">
        <f t="shared" si="1"/>
        <v>24.696666666666665</v>
      </c>
      <c r="E39" s="6">
        <f t="shared" si="2"/>
        <v>-5.4766666666666666</v>
      </c>
      <c r="F39" s="6">
        <f t="shared" si="3"/>
        <v>29.993877777777776</v>
      </c>
      <c r="G39" s="6">
        <f t="shared" si="4"/>
        <v>0.28494623655913981</v>
      </c>
    </row>
    <row r="40" spans="1:7" x14ac:dyDescent="0.25">
      <c r="A40" s="5">
        <v>1851</v>
      </c>
      <c r="B40" s="7">
        <v>20.63</v>
      </c>
      <c r="C40" s="6">
        <f t="shared" si="0"/>
        <v>23.1</v>
      </c>
      <c r="D40" s="6">
        <f t="shared" si="1"/>
        <v>23.373333333333335</v>
      </c>
      <c r="E40" s="6">
        <f t="shared" si="2"/>
        <v>-2.7433333333333358</v>
      </c>
      <c r="F40" s="6">
        <f t="shared" si="3"/>
        <v>7.5258777777777919</v>
      </c>
      <c r="G40" s="6">
        <f t="shared" si="4"/>
        <v>0.13297786395217334</v>
      </c>
    </row>
    <row r="41" spans="1:7" x14ac:dyDescent="0.25">
      <c r="A41" s="5">
        <v>1852</v>
      </c>
      <c r="B41" s="7">
        <v>35.340000000000003</v>
      </c>
      <c r="C41" s="6">
        <f t="shared" si="0"/>
        <v>24.154444444444444</v>
      </c>
      <c r="D41" s="6">
        <f t="shared" si="1"/>
        <v>23.1</v>
      </c>
      <c r="E41" s="6">
        <f t="shared" si="2"/>
        <v>12.240000000000002</v>
      </c>
      <c r="F41" s="6">
        <f t="shared" si="3"/>
        <v>149.81760000000006</v>
      </c>
      <c r="G41" s="6">
        <f t="shared" si="4"/>
        <v>0.34634974533106966</v>
      </c>
    </row>
    <row r="42" spans="1:7" x14ac:dyDescent="0.25">
      <c r="A42" s="5">
        <v>1853</v>
      </c>
      <c r="B42" s="7">
        <v>25.89</v>
      </c>
      <c r="C42" s="6">
        <f t="shared" si="0"/>
        <v>24.514444444444443</v>
      </c>
      <c r="D42" s="6">
        <f t="shared" si="1"/>
        <v>24.154444444444444</v>
      </c>
      <c r="E42" s="6">
        <f t="shared" si="2"/>
        <v>1.7355555555555569</v>
      </c>
      <c r="F42" s="6">
        <f t="shared" si="3"/>
        <v>3.0121530864197577</v>
      </c>
      <c r="G42" s="6">
        <f t="shared" si="4"/>
        <v>6.7035749538646452E-2</v>
      </c>
    </row>
    <row r="43" spans="1:7" x14ac:dyDescent="0.25">
      <c r="A43" s="5">
        <v>1854</v>
      </c>
      <c r="B43" s="7">
        <v>18.649999999999999</v>
      </c>
      <c r="C43" s="6">
        <f t="shared" si="0"/>
        <v>24.058888888888887</v>
      </c>
      <c r="D43" s="6">
        <f t="shared" si="1"/>
        <v>24.514444444444443</v>
      </c>
      <c r="E43" s="6">
        <f t="shared" si="2"/>
        <v>-5.8644444444444446</v>
      </c>
      <c r="F43" s="6">
        <f t="shared" si="3"/>
        <v>34.391708641975313</v>
      </c>
      <c r="G43" s="6">
        <f t="shared" si="4"/>
        <v>0.31444742329460829</v>
      </c>
    </row>
    <row r="44" spans="1:7" x14ac:dyDescent="0.25">
      <c r="A44" s="5">
        <v>1855</v>
      </c>
      <c r="B44" s="7">
        <v>23.06</v>
      </c>
      <c r="C44" s="6">
        <f t="shared" si="0"/>
        <v>23.69222222222222</v>
      </c>
      <c r="D44" s="6">
        <f t="shared" si="1"/>
        <v>24.058888888888887</v>
      </c>
      <c r="E44" s="6">
        <f t="shared" si="2"/>
        <v>-0.99888888888888872</v>
      </c>
      <c r="F44" s="6">
        <f t="shared" si="3"/>
        <v>0.99777901234567867</v>
      </c>
      <c r="G44" s="6">
        <f t="shared" si="4"/>
        <v>4.3316950949214603E-2</v>
      </c>
    </row>
    <row r="45" spans="1:7" x14ac:dyDescent="0.25">
      <c r="A45" s="5">
        <v>1856</v>
      </c>
      <c r="B45" s="7">
        <v>22.21</v>
      </c>
      <c r="C45" s="6">
        <f t="shared" si="0"/>
        <v>24.193333333333335</v>
      </c>
      <c r="D45" s="6">
        <f t="shared" si="1"/>
        <v>23.69222222222222</v>
      </c>
      <c r="E45" s="6">
        <f t="shared" si="2"/>
        <v>-1.4822222222222194</v>
      </c>
      <c r="F45" s="6">
        <f t="shared" si="3"/>
        <v>2.1969827160493747</v>
      </c>
      <c r="G45" s="6">
        <f t="shared" si="4"/>
        <v>6.6736705187853185E-2</v>
      </c>
    </row>
    <row r="46" spans="1:7" x14ac:dyDescent="0.25">
      <c r="A46" s="5">
        <v>1857</v>
      </c>
      <c r="B46" s="7">
        <v>22.18</v>
      </c>
      <c r="C46" s="6">
        <f t="shared" si="0"/>
        <v>23.345555555555556</v>
      </c>
      <c r="D46" s="6">
        <f t="shared" si="1"/>
        <v>24.193333333333335</v>
      </c>
      <c r="E46" s="6">
        <f t="shared" si="2"/>
        <v>-2.0133333333333354</v>
      </c>
      <c r="F46" s="6">
        <f t="shared" si="3"/>
        <v>4.0535111111111197</v>
      </c>
      <c r="G46" s="6">
        <f t="shared" si="4"/>
        <v>9.0772467688608457E-2</v>
      </c>
    </row>
    <row r="47" spans="1:7" x14ac:dyDescent="0.25">
      <c r="A47" s="5">
        <v>1858</v>
      </c>
      <c r="B47" s="7">
        <v>18.77</v>
      </c>
      <c r="C47" s="6">
        <f t="shared" si="0"/>
        <v>22.883333333333336</v>
      </c>
      <c r="D47" s="6">
        <f t="shared" si="1"/>
        <v>23.345555555555556</v>
      </c>
      <c r="E47" s="6">
        <f t="shared" si="2"/>
        <v>-4.5755555555555567</v>
      </c>
      <c r="F47" s="6">
        <f t="shared" si="3"/>
        <v>20.935708641975321</v>
      </c>
      <c r="G47" s="6">
        <f t="shared" si="4"/>
        <v>0.24376960871366846</v>
      </c>
    </row>
    <row r="48" spans="1:7" x14ac:dyDescent="0.25">
      <c r="A48" s="5">
        <v>1859</v>
      </c>
      <c r="B48" s="7">
        <v>28.21</v>
      </c>
      <c r="C48" s="6">
        <f t="shared" si="0"/>
        <v>23.882222222222225</v>
      </c>
      <c r="D48" s="6">
        <f t="shared" si="1"/>
        <v>22.883333333333336</v>
      </c>
      <c r="E48" s="6">
        <f t="shared" si="2"/>
        <v>5.3266666666666644</v>
      </c>
      <c r="F48" s="6">
        <f t="shared" si="3"/>
        <v>28.373377777777755</v>
      </c>
      <c r="G48" s="6">
        <f t="shared" si="4"/>
        <v>0.18882193075741455</v>
      </c>
    </row>
    <row r="49" spans="1:7" x14ac:dyDescent="0.25">
      <c r="A49" s="5">
        <v>1860</v>
      </c>
      <c r="B49" s="7">
        <v>32.24</v>
      </c>
      <c r="C49" s="6">
        <f t="shared" si="0"/>
        <v>25.172222222222228</v>
      </c>
      <c r="D49" s="6">
        <f t="shared" si="1"/>
        <v>23.882222222222225</v>
      </c>
      <c r="E49" s="6">
        <f t="shared" si="2"/>
        <v>8.3577777777777769</v>
      </c>
      <c r="F49" s="6">
        <f t="shared" si="3"/>
        <v>69.852449382716031</v>
      </c>
      <c r="G49" s="6">
        <f t="shared" si="4"/>
        <v>0.25923628342983179</v>
      </c>
    </row>
    <row r="50" spans="1:7" x14ac:dyDescent="0.25">
      <c r="A50" s="5">
        <v>1861</v>
      </c>
      <c r="B50" s="7">
        <v>22.27</v>
      </c>
      <c r="C50" s="6">
        <f t="shared" si="0"/>
        <v>23.720000000000006</v>
      </c>
      <c r="D50" s="6">
        <f t="shared" si="1"/>
        <v>25.172222222222228</v>
      </c>
      <c r="E50" s="6">
        <f t="shared" si="2"/>
        <v>-2.9022222222222283</v>
      </c>
      <c r="F50" s="6">
        <f t="shared" si="3"/>
        <v>8.4228938271605287</v>
      </c>
      <c r="G50" s="6">
        <f t="shared" si="4"/>
        <v>0.1303198124033331</v>
      </c>
    </row>
    <row r="51" spans="1:7" x14ac:dyDescent="0.25">
      <c r="A51" s="5">
        <v>1862</v>
      </c>
      <c r="B51" s="7">
        <v>27.57</v>
      </c>
      <c r="C51" s="6">
        <f t="shared" si="0"/>
        <v>23.906666666666666</v>
      </c>
      <c r="D51" s="6">
        <f t="shared" si="1"/>
        <v>23.720000000000006</v>
      </c>
      <c r="E51" s="6">
        <f t="shared" si="2"/>
        <v>3.8499999999999943</v>
      </c>
      <c r="F51" s="6">
        <f t="shared" si="3"/>
        <v>14.822499999999955</v>
      </c>
      <c r="G51" s="6">
        <f t="shared" si="4"/>
        <v>0.13964454116793595</v>
      </c>
    </row>
    <row r="52" spans="1:7" x14ac:dyDescent="0.25">
      <c r="A52" s="5">
        <v>1863</v>
      </c>
      <c r="B52" s="7">
        <v>21.59</v>
      </c>
      <c r="C52" s="6">
        <f t="shared" si="0"/>
        <v>24.233333333333334</v>
      </c>
      <c r="D52" s="6">
        <f t="shared" si="1"/>
        <v>23.906666666666666</v>
      </c>
      <c r="E52" s="6">
        <f t="shared" si="2"/>
        <v>-2.3166666666666664</v>
      </c>
      <c r="F52" s="6">
        <f t="shared" si="3"/>
        <v>5.3669444444444432</v>
      </c>
      <c r="G52" s="6">
        <f t="shared" si="4"/>
        <v>0.10730276362513508</v>
      </c>
    </row>
    <row r="53" spans="1:7" x14ac:dyDescent="0.25">
      <c r="A53" s="5">
        <v>1864</v>
      </c>
      <c r="B53" s="7">
        <v>16.93</v>
      </c>
      <c r="C53" s="6">
        <f t="shared" si="0"/>
        <v>23.552222222222227</v>
      </c>
      <c r="D53" s="6">
        <f t="shared" si="1"/>
        <v>24.233333333333334</v>
      </c>
      <c r="E53" s="6">
        <f t="shared" si="2"/>
        <v>-7.3033333333333346</v>
      </c>
      <c r="F53" s="6">
        <f t="shared" si="3"/>
        <v>53.338677777777797</v>
      </c>
      <c r="G53" s="6">
        <f t="shared" si="4"/>
        <v>0.43138413073439663</v>
      </c>
    </row>
    <row r="54" spans="1:7" x14ac:dyDescent="0.25">
      <c r="A54" s="5">
        <v>1865</v>
      </c>
      <c r="B54" s="7">
        <v>29.48</v>
      </c>
      <c r="C54" s="6">
        <f t="shared" si="0"/>
        <v>24.36</v>
      </c>
      <c r="D54" s="6">
        <f t="shared" si="1"/>
        <v>23.552222222222227</v>
      </c>
      <c r="E54" s="6">
        <f t="shared" si="2"/>
        <v>5.9277777777777736</v>
      </c>
      <c r="F54" s="6">
        <f t="shared" si="3"/>
        <v>35.138549382716</v>
      </c>
      <c r="G54" s="6">
        <f t="shared" si="4"/>
        <v>0.20107794361525691</v>
      </c>
    </row>
    <row r="55" spans="1:7" x14ac:dyDescent="0.25">
      <c r="A55" s="5">
        <v>1866</v>
      </c>
      <c r="B55" s="7">
        <v>31.6</v>
      </c>
      <c r="C55" s="6">
        <f t="shared" si="0"/>
        <v>25.406666666666666</v>
      </c>
      <c r="D55" s="6">
        <f t="shared" si="1"/>
        <v>24.36</v>
      </c>
      <c r="E55" s="6">
        <f t="shared" si="2"/>
        <v>7.240000000000002</v>
      </c>
      <c r="F55" s="6">
        <f t="shared" si="3"/>
        <v>52.417600000000029</v>
      </c>
      <c r="G55" s="6">
        <f t="shared" si="4"/>
        <v>0.22911392405063297</v>
      </c>
    </row>
    <row r="56" spans="1:7" x14ac:dyDescent="0.25">
      <c r="A56" s="5">
        <v>1867</v>
      </c>
      <c r="B56" s="7">
        <v>26.25</v>
      </c>
      <c r="C56" s="6">
        <f t="shared" si="0"/>
        <v>26.237777777777776</v>
      </c>
      <c r="D56" s="6">
        <f t="shared" si="1"/>
        <v>25.406666666666666</v>
      </c>
      <c r="E56" s="6">
        <f t="shared" si="2"/>
        <v>0.84333333333333371</v>
      </c>
      <c r="F56" s="6">
        <f t="shared" si="3"/>
        <v>0.71121111111111179</v>
      </c>
      <c r="G56" s="6">
        <f t="shared" si="4"/>
        <v>3.2126984126984143E-2</v>
      </c>
    </row>
    <row r="57" spans="1:7" x14ac:dyDescent="0.25">
      <c r="A57" s="5">
        <v>1868</v>
      </c>
      <c r="B57" s="7">
        <v>23.4</v>
      </c>
      <c r="C57" s="6">
        <f t="shared" si="0"/>
        <v>25.703333333333333</v>
      </c>
      <c r="D57" s="6">
        <f t="shared" si="1"/>
        <v>26.237777777777776</v>
      </c>
      <c r="E57" s="6">
        <f t="shared" si="2"/>
        <v>-2.8377777777777773</v>
      </c>
      <c r="F57" s="6">
        <f t="shared" si="3"/>
        <v>8.0529827160493799</v>
      </c>
      <c r="G57" s="6">
        <f t="shared" si="4"/>
        <v>0.12127255460588793</v>
      </c>
    </row>
    <row r="58" spans="1:7" x14ac:dyDescent="0.25">
      <c r="A58" s="5">
        <v>1869</v>
      </c>
      <c r="B58" s="7">
        <v>25.42</v>
      </c>
      <c r="C58" s="6">
        <f t="shared" si="0"/>
        <v>24.945555555555561</v>
      </c>
      <c r="D58" s="6">
        <f t="shared" si="1"/>
        <v>25.703333333333333</v>
      </c>
      <c r="E58" s="6">
        <f t="shared" si="2"/>
        <v>-0.28333333333333144</v>
      </c>
      <c r="F58" s="6">
        <f t="shared" si="3"/>
        <v>8.0277777777776699E-2</v>
      </c>
      <c r="G58" s="6">
        <f t="shared" si="4"/>
        <v>1.1146079202727435E-2</v>
      </c>
    </row>
    <row r="59" spans="1:7" x14ac:dyDescent="0.25">
      <c r="A59" s="5">
        <v>1870</v>
      </c>
      <c r="B59" s="7">
        <v>21.32</v>
      </c>
      <c r="C59" s="6">
        <f t="shared" si="0"/>
        <v>24.84</v>
      </c>
      <c r="D59" s="6">
        <f t="shared" si="1"/>
        <v>24.945555555555561</v>
      </c>
      <c r="E59" s="6">
        <f t="shared" si="2"/>
        <v>-3.625555555555561</v>
      </c>
      <c r="F59" s="6">
        <f t="shared" si="3"/>
        <v>13.144653086419792</v>
      </c>
      <c r="G59" s="6">
        <f t="shared" si="4"/>
        <v>0.17005420054200568</v>
      </c>
    </row>
    <row r="60" spans="1:7" x14ac:dyDescent="0.25">
      <c r="A60" s="5">
        <v>1871</v>
      </c>
      <c r="B60" s="7">
        <v>25.02</v>
      </c>
      <c r="C60" s="6">
        <f t="shared" si="0"/>
        <v>24.556666666666668</v>
      </c>
      <c r="D60" s="6">
        <f t="shared" si="1"/>
        <v>24.84</v>
      </c>
      <c r="E60" s="6">
        <f t="shared" si="2"/>
        <v>0.17999999999999972</v>
      </c>
      <c r="F60" s="6">
        <f t="shared" si="3"/>
        <v>3.2399999999999901E-2</v>
      </c>
      <c r="G60" s="6">
        <f t="shared" si="4"/>
        <v>7.1942446043165359E-3</v>
      </c>
    </row>
    <row r="61" spans="1:7" x14ac:dyDescent="0.25">
      <c r="A61" s="5">
        <v>1872</v>
      </c>
      <c r="B61" s="7">
        <v>33.86</v>
      </c>
      <c r="C61" s="6">
        <f t="shared" si="0"/>
        <v>25.919999999999998</v>
      </c>
      <c r="D61" s="6">
        <f t="shared" si="1"/>
        <v>24.556666666666668</v>
      </c>
      <c r="E61" s="6">
        <f t="shared" si="2"/>
        <v>9.303333333333331</v>
      </c>
      <c r="F61" s="6">
        <f t="shared" si="3"/>
        <v>86.552011111111071</v>
      </c>
      <c r="G61" s="6">
        <f t="shared" si="4"/>
        <v>0.27475881078952541</v>
      </c>
    </row>
    <row r="62" spans="1:7" x14ac:dyDescent="0.25">
      <c r="A62" s="5">
        <v>1873</v>
      </c>
      <c r="B62" s="7">
        <v>22.67</v>
      </c>
      <c r="C62" s="6">
        <f t="shared" si="0"/>
        <v>26.557777777777776</v>
      </c>
      <c r="D62" s="6">
        <f t="shared" si="1"/>
        <v>25.919999999999998</v>
      </c>
      <c r="E62" s="6">
        <f t="shared" si="2"/>
        <v>-3.2499999999999964</v>
      </c>
      <c r="F62" s="6">
        <f t="shared" si="3"/>
        <v>10.562499999999977</v>
      </c>
      <c r="G62" s="6">
        <f t="shared" si="4"/>
        <v>0.14336127040141139</v>
      </c>
    </row>
    <row r="63" spans="1:7" x14ac:dyDescent="0.25">
      <c r="A63" s="5">
        <v>1874</v>
      </c>
      <c r="B63" s="7">
        <v>18.82</v>
      </c>
      <c r="C63" s="6">
        <f t="shared" si="0"/>
        <v>25.373333333333335</v>
      </c>
      <c r="D63" s="6">
        <f t="shared" si="1"/>
        <v>26.557777777777776</v>
      </c>
      <c r="E63" s="6">
        <f t="shared" si="2"/>
        <v>-7.7377777777777759</v>
      </c>
      <c r="F63" s="6">
        <f t="shared" si="3"/>
        <v>59.873204938271577</v>
      </c>
      <c r="G63" s="6">
        <f t="shared" si="4"/>
        <v>0.41114653441964805</v>
      </c>
    </row>
    <row r="64" spans="1:7" x14ac:dyDescent="0.25">
      <c r="A64" s="5">
        <v>1875</v>
      </c>
      <c r="B64" s="7">
        <v>28.44</v>
      </c>
      <c r="C64" s="6">
        <f t="shared" si="0"/>
        <v>25.022222222222222</v>
      </c>
      <c r="D64" s="6">
        <f t="shared" si="1"/>
        <v>25.373333333333335</v>
      </c>
      <c r="E64" s="6">
        <f t="shared" si="2"/>
        <v>3.0666666666666664</v>
      </c>
      <c r="F64" s="6">
        <f t="shared" si="3"/>
        <v>9.4044444444444437</v>
      </c>
      <c r="G64" s="6">
        <f t="shared" si="4"/>
        <v>0.10782934833567744</v>
      </c>
    </row>
    <row r="65" spans="1:7" x14ac:dyDescent="0.25">
      <c r="A65" s="5">
        <v>1876</v>
      </c>
      <c r="B65" s="7">
        <v>26.16</v>
      </c>
      <c r="C65" s="6">
        <f t="shared" si="0"/>
        <v>25.012222222222221</v>
      </c>
      <c r="D65" s="6">
        <f t="shared" si="1"/>
        <v>25.022222222222222</v>
      </c>
      <c r="E65" s="6">
        <f t="shared" si="2"/>
        <v>1.137777777777778</v>
      </c>
      <c r="F65" s="6">
        <f t="shared" si="3"/>
        <v>1.2945382716049387</v>
      </c>
      <c r="G65" s="6">
        <f t="shared" si="4"/>
        <v>4.3493034318722402E-2</v>
      </c>
    </row>
    <row r="66" spans="1:7" x14ac:dyDescent="0.25">
      <c r="A66" s="5">
        <v>1877</v>
      </c>
      <c r="B66" s="7">
        <v>28.17</v>
      </c>
      <c r="C66" s="6">
        <f t="shared" si="0"/>
        <v>25.542222222222222</v>
      </c>
      <c r="D66" s="6">
        <f t="shared" si="1"/>
        <v>25.012222222222221</v>
      </c>
      <c r="E66" s="6">
        <f t="shared" si="2"/>
        <v>3.1577777777777811</v>
      </c>
      <c r="F66" s="6">
        <f t="shared" si="3"/>
        <v>9.971560493827182</v>
      </c>
      <c r="G66" s="6">
        <f t="shared" si="4"/>
        <v>0.11209718770954138</v>
      </c>
    </row>
    <row r="67" spans="1:7" x14ac:dyDescent="0.25">
      <c r="A67" s="5">
        <v>1878</v>
      </c>
      <c r="B67" s="7">
        <v>34.08</v>
      </c>
      <c r="C67" s="6">
        <f t="shared" si="0"/>
        <v>26.504444444444442</v>
      </c>
      <c r="D67" s="6">
        <f t="shared" si="1"/>
        <v>25.542222222222222</v>
      </c>
      <c r="E67" s="6">
        <f t="shared" si="2"/>
        <v>8.5377777777777766</v>
      </c>
      <c r="F67" s="6">
        <f t="shared" si="3"/>
        <v>72.893649382716035</v>
      </c>
      <c r="G67" s="6">
        <f t="shared" si="4"/>
        <v>0.25052164840897234</v>
      </c>
    </row>
    <row r="68" spans="1:7" x14ac:dyDescent="0.25">
      <c r="A68" s="5">
        <v>1879</v>
      </c>
      <c r="B68" s="7">
        <v>33.82</v>
      </c>
      <c r="C68" s="6">
        <f t="shared" si="0"/>
        <v>27.893333333333331</v>
      </c>
      <c r="D68" s="6">
        <f t="shared" si="1"/>
        <v>26.504444444444442</v>
      </c>
      <c r="E68" s="6">
        <f t="shared" si="2"/>
        <v>7.3155555555555587</v>
      </c>
      <c r="F68" s="6">
        <f t="shared" si="3"/>
        <v>53.517353086419796</v>
      </c>
      <c r="G68" s="6">
        <f t="shared" si="4"/>
        <v>0.21630856166633822</v>
      </c>
    </row>
    <row r="69" spans="1:7" x14ac:dyDescent="0.25">
      <c r="A69" s="5">
        <v>1880</v>
      </c>
      <c r="B69" s="7">
        <v>30.28</v>
      </c>
      <c r="C69" s="6">
        <f t="shared" si="0"/>
        <v>28.477777777777774</v>
      </c>
      <c r="D69" s="6">
        <f t="shared" si="1"/>
        <v>27.893333333333331</v>
      </c>
      <c r="E69" s="6">
        <f t="shared" si="2"/>
        <v>2.3866666666666703</v>
      </c>
      <c r="F69" s="6">
        <f t="shared" si="3"/>
        <v>5.6961777777777947</v>
      </c>
      <c r="G69" s="6">
        <f t="shared" si="4"/>
        <v>7.8819903126376156E-2</v>
      </c>
    </row>
    <row r="70" spans="1:7" x14ac:dyDescent="0.25">
      <c r="A70" s="5">
        <v>1881</v>
      </c>
      <c r="B70" s="7">
        <v>27.92</v>
      </c>
      <c r="C70" s="6">
        <f t="shared" si="0"/>
        <v>27.817777777777778</v>
      </c>
      <c r="D70" s="6">
        <f t="shared" si="1"/>
        <v>28.477777777777774</v>
      </c>
      <c r="E70" s="6">
        <f t="shared" si="2"/>
        <v>-0.5577777777777726</v>
      </c>
      <c r="F70" s="6">
        <f t="shared" si="3"/>
        <v>0.31111604938271026</v>
      </c>
      <c r="G70" s="6">
        <f t="shared" si="4"/>
        <v>1.9977714103788416E-2</v>
      </c>
    </row>
    <row r="71" spans="1:7" x14ac:dyDescent="0.25">
      <c r="A71" s="5">
        <v>1882</v>
      </c>
      <c r="B71" s="7">
        <v>27.14</v>
      </c>
      <c r="C71" s="6">
        <f t="shared" si="0"/>
        <v>28.314444444444444</v>
      </c>
      <c r="D71" s="6">
        <f t="shared" si="1"/>
        <v>27.817777777777778</v>
      </c>
      <c r="E71" s="6">
        <f t="shared" si="2"/>
        <v>-0.67777777777777715</v>
      </c>
      <c r="F71" s="6">
        <f t="shared" si="3"/>
        <v>0.45938271604938186</v>
      </c>
      <c r="G71" s="6">
        <f t="shared" si="4"/>
        <v>2.497338901170881E-2</v>
      </c>
    </row>
    <row r="72" spans="1:7" x14ac:dyDescent="0.25">
      <c r="A72" s="5">
        <v>1883</v>
      </c>
      <c r="B72" s="7">
        <v>24.4</v>
      </c>
      <c r="C72" s="6">
        <f t="shared" si="0"/>
        <v>28.934444444444441</v>
      </c>
      <c r="D72" s="6">
        <f t="shared" si="1"/>
        <v>28.314444444444444</v>
      </c>
      <c r="E72" s="6">
        <f t="shared" si="2"/>
        <v>-3.9144444444444453</v>
      </c>
      <c r="F72" s="6">
        <f t="shared" si="3"/>
        <v>15.322875308641981</v>
      </c>
      <c r="G72" s="6">
        <f t="shared" si="4"/>
        <v>0.16042805100182153</v>
      </c>
    </row>
    <row r="73" spans="1:7" x14ac:dyDescent="0.25">
      <c r="A73" s="5">
        <v>1884</v>
      </c>
      <c r="B73" s="7">
        <v>20.350000000000001</v>
      </c>
      <c r="C73" s="6">
        <f t="shared" si="0"/>
        <v>28.035555555555554</v>
      </c>
      <c r="D73" s="6">
        <f t="shared" si="1"/>
        <v>28.934444444444441</v>
      </c>
      <c r="E73" s="6">
        <f t="shared" si="2"/>
        <v>-8.5844444444444399</v>
      </c>
      <c r="F73" s="6">
        <f t="shared" si="3"/>
        <v>73.692686419753002</v>
      </c>
      <c r="G73" s="6">
        <f t="shared" si="4"/>
        <v>0.42184002184002156</v>
      </c>
    </row>
    <row r="74" spans="1:7" x14ac:dyDescent="0.25">
      <c r="A74" s="5">
        <v>1885</v>
      </c>
      <c r="B74" s="7">
        <v>26.64</v>
      </c>
      <c r="C74" s="6">
        <f t="shared" si="0"/>
        <v>28.088888888888885</v>
      </c>
      <c r="D74" s="6">
        <f t="shared" ref="D74:D105" si="5">C73</f>
        <v>28.035555555555554</v>
      </c>
      <c r="E74" s="6">
        <f t="shared" ref="E74:E106" si="6">B74-D74</f>
        <v>-1.3955555555555534</v>
      </c>
      <c r="F74" s="6">
        <f t="shared" ref="F74:F106" si="7">E74^2</f>
        <v>1.9475753086419694</v>
      </c>
      <c r="G74" s="6">
        <f t="shared" ref="G74:G106" si="8">ABS((B74-D74)/B74)*100%</f>
        <v>5.2385719052385642E-2</v>
      </c>
    </row>
    <row r="75" spans="1:7" x14ac:dyDescent="0.25">
      <c r="A75" s="5">
        <v>1886</v>
      </c>
      <c r="B75" s="7">
        <v>27.01</v>
      </c>
      <c r="C75" s="6">
        <f t="shared" ref="C75:C101" si="9">AVERAGE(B67:B75)</f>
        <v>27.959999999999997</v>
      </c>
      <c r="D75" s="6">
        <f t="shared" si="5"/>
        <v>28.088888888888885</v>
      </c>
      <c r="E75" s="6">
        <f t="shared" si="6"/>
        <v>-1.0788888888888835</v>
      </c>
      <c r="F75" s="6">
        <f t="shared" si="7"/>
        <v>1.1640012345678896</v>
      </c>
      <c r="G75" s="6">
        <f t="shared" si="8"/>
        <v>3.9944053642683573E-2</v>
      </c>
    </row>
    <row r="76" spans="1:7" x14ac:dyDescent="0.25">
      <c r="A76" s="5">
        <v>1887</v>
      </c>
      <c r="B76" s="7">
        <v>19.21</v>
      </c>
      <c r="C76" s="6">
        <f t="shared" si="9"/>
        <v>26.30777777777778</v>
      </c>
      <c r="D76" s="6">
        <f t="shared" si="5"/>
        <v>27.959999999999997</v>
      </c>
      <c r="E76" s="6">
        <f t="shared" si="6"/>
        <v>-8.7499999999999964</v>
      </c>
      <c r="F76" s="6">
        <f t="shared" si="7"/>
        <v>76.562499999999943</v>
      </c>
      <c r="G76" s="6">
        <f t="shared" si="8"/>
        <v>0.45549193128578847</v>
      </c>
    </row>
    <row r="77" spans="1:7" x14ac:dyDescent="0.25">
      <c r="A77" s="5">
        <v>1888</v>
      </c>
      <c r="B77" s="7">
        <v>27.74</v>
      </c>
      <c r="C77" s="6">
        <f t="shared" si="9"/>
        <v>25.632222222222225</v>
      </c>
      <c r="D77" s="6">
        <f t="shared" si="5"/>
        <v>26.30777777777778</v>
      </c>
      <c r="E77" s="6">
        <f t="shared" si="6"/>
        <v>1.4322222222222187</v>
      </c>
      <c r="F77" s="6">
        <f t="shared" si="7"/>
        <v>2.0512604938271504</v>
      </c>
      <c r="G77" s="6">
        <f t="shared" si="8"/>
        <v>5.1630217095249419E-2</v>
      </c>
    </row>
    <row r="78" spans="1:7" x14ac:dyDescent="0.25">
      <c r="A78" s="5">
        <v>1889</v>
      </c>
      <c r="B78" s="7">
        <v>23.85</v>
      </c>
      <c r="C78" s="6">
        <f t="shared" si="9"/>
        <v>24.917777777777779</v>
      </c>
      <c r="D78" s="6">
        <f t="shared" si="5"/>
        <v>25.632222222222225</v>
      </c>
      <c r="E78" s="6">
        <f t="shared" si="6"/>
        <v>-1.7822222222222237</v>
      </c>
      <c r="F78" s="6">
        <f t="shared" si="7"/>
        <v>3.1763160493827214</v>
      </c>
      <c r="G78" s="6">
        <f t="shared" si="8"/>
        <v>7.4726298625669749E-2</v>
      </c>
    </row>
    <row r="79" spans="1:7" x14ac:dyDescent="0.25">
      <c r="A79" s="5">
        <v>1890</v>
      </c>
      <c r="B79" s="7">
        <v>21.23</v>
      </c>
      <c r="C79" s="6">
        <f t="shared" si="9"/>
        <v>24.174444444444443</v>
      </c>
      <c r="D79" s="6">
        <f t="shared" si="5"/>
        <v>24.917777777777779</v>
      </c>
      <c r="E79" s="6">
        <f t="shared" si="6"/>
        <v>-3.6877777777777787</v>
      </c>
      <c r="F79" s="6">
        <f t="shared" si="7"/>
        <v>13.599704938271612</v>
      </c>
      <c r="G79" s="6">
        <f t="shared" si="8"/>
        <v>0.17370597163343282</v>
      </c>
    </row>
    <row r="80" spans="1:7" x14ac:dyDescent="0.25">
      <c r="A80" s="5">
        <v>1891</v>
      </c>
      <c r="B80" s="7">
        <v>28.15</v>
      </c>
      <c r="C80" s="6">
        <f t="shared" si="9"/>
        <v>24.286666666666669</v>
      </c>
      <c r="D80" s="6">
        <f t="shared" si="5"/>
        <v>24.174444444444443</v>
      </c>
      <c r="E80" s="6">
        <f t="shared" si="6"/>
        <v>3.9755555555555553</v>
      </c>
      <c r="F80" s="6">
        <f t="shared" si="7"/>
        <v>15.80504197530864</v>
      </c>
      <c r="G80" s="6">
        <f t="shared" si="8"/>
        <v>0.14122755081902505</v>
      </c>
    </row>
    <row r="81" spans="1:7" x14ac:dyDescent="0.25">
      <c r="A81" s="5">
        <v>1892</v>
      </c>
      <c r="B81" s="7">
        <v>22.61</v>
      </c>
      <c r="C81" s="6">
        <f t="shared" si="9"/>
        <v>24.087777777777781</v>
      </c>
      <c r="D81" s="6">
        <f t="shared" si="5"/>
        <v>24.286666666666669</v>
      </c>
      <c r="E81" s="6">
        <f t="shared" si="6"/>
        <v>-1.6766666666666694</v>
      </c>
      <c r="F81" s="6">
        <f t="shared" si="7"/>
        <v>2.8112111111111204</v>
      </c>
      <c r="G81" s="6">
        <f t="shared" si="8"/>
        <v>7.415597818074611E-2</v>
      </c>
    </row>
    <row r="82" spans="1:7" x14ac:dyDescent="0.25">
      <c r="A82" s="5">
        <v>1893</v>
      </c>
      <c r="B82" s="7">
        <v>19.8</v>
      </c>
      <c r="C82" s="6">
        <f t="shared" si="9"/>
        <v>24.026666666666667</v>
      </c>
      <c r="D82" s="6">
        <f t="shared" si="5"/>
        <v>24.087777777777781</v>
      </c>
      <c r="E82" s="6">
        <f t="shared" si="6"/>
        <v>-4.2877777777777801</v>
      </c>
      <c r="F82" s="6">
        <f t="shared" si="7"/>
        <v>18.385038271604959</v>
      </c>
      <c r="G82" s="6">
        <f t="shared" si="8"/>
        <v>0.21655443322109999</v>
      </c>
    </row>
    <row r="83" spans="1:7" x14ac:dyDescent="0.25">
      <c r="A83" s="5">
        <v>1894</v>
      </c>
      <c r="B83" s="7">
        <v>27.94</v>
      </c>
      <c r="C83" s="6">
        <f t="shared" si="9"/>
        <v>24.171111111111113</v>
      </c>
      <c r="D83" s="6">
        <f t="shared" si="5"/>
        <v>24.026666666666667</v>
      </c>
      <c r="E83" s="6">
        <f t="shared" si="6"/>
        <v>3.913333333333334</v>
      </c>
      <c r="F83" s="6">
        <f t="shared" si="7"/>
        <v>15.314177777777783</v>
      </c>
      <c r="G83" s="6">
        <f t="shared" si="8"/>
        <v>0.140062037699833</v>
      </c>
    </row>
    <row r="84" spans="1:7" x14ac:dyDescent="0.25">
      <c r="A84" s="5">
        <v>1895</v>
      </c>
      <c r="B84" s="7">
        <v>21.47</v>
      </c>
      <c r="C84" s="6">
        <f t="shared" si="9"/>
        <v>23.555555555555557</v>
      </c>
      <c r="D84" s="6">
        <f t="shared" si="5"/>
        <v>24.171111111111113</v>
      </c>
      <c r="E84" s="6">
        <f t="shared" si="6"/>
        <v>-2.7011111111111141</v>
      </c>
      <c r="F84" s="6">
        <f t="shared" si="7"/>
        <v>7.2960012345679175</v>
      </c>
      <c r="G84" s="6">
        <f t="shared" si="8"/>
        <v>0.12580862184960942</v>
      </c>
    </row>
    <row r="85" spans="1:7" x14ac:dyDescent="0.25">
      <c r="A85" s="5">
        <v>1896</v>
      </c>
      <c r="B85" s="7">
        <v>23.52</v>
      </c>
      <c r="C85" s="6">
        <f t="shared" si="9"/>
        <v>24.034444444444446</v>
      </c>
      <c r="D85" s="6">
        <f t="shared" si="5"/>
        <v>23.555555555555557</v>
      </c>
      <c r="E85" s="6">
        <f t="shared" si="6"/>
        <v>-3.5555555555557561E-2</v>
      </c>
      <c r="F85" s="6">
        <f t="shared" si="7"/>
        <v>1.2641975308643402E-3</v>
      </c>
      <c r="G85" s="6">
        <f t="shared" si="8"/>
        <v>1.5117157974301684E-3</v>
      </c>
    </row>
    <row r="86" spans="1:7" x14ac:dyDescent="0.25">
      <c r="A86" s="5">
        <v>1897</v>
      </c>
      <c r="B86" s="7">
        <v>22.86</v>
      </c>
      <c r="C86" s="6">
        <f t="shared" si="9"/>
        <v>23.492222222222225</v>
      </c>
      <c r="D86" s="6">
        <f t="shared" si="5"/>
        <v>24.034444444444446</v>
      </c>
      <c r="E86" s="6">
        <f t="shared" si="6"/>
        <v>-1.1744444444444468</v>
      </c>
      <c r="F86" s="6">
        <f t="shared" si="7"/>
        <v>1.3793197530864254</v>
      </c>
      <c r="G86" s="6">
        <f t="shared" si="8"/>
        <v>5.1375522504131535E-2</v>
      </c>
    </row>
    <row r="87" spans="1:7" x14ac:dyDescent="0.25">
      <c r="A87" s="5">
        <v>1898</v>
      </c>
      <c r="B87" s="7">
        <v>17.690000000000001</v>
      </c>
      <c r="C87" s="6">
        <f t="shared" si="9"/>
        <v>22.807777777777776</v>
      </c>
      <c r="D87" s="6">
        <f t="shared" si="5"/>
        <v>23.492222222222225</v>
      </c>
      <c r="E87" s="6">
        <f t="shared" si="6"/>
        <v>-5.8022222222222233</v>
      </c>
      <c r="F87" s="6">
        <f t="shared" si="7"/>
        <v>33.665782716049392</v>
      </c>
      <c r="G87" s="6">
        <f t="shared" si="8"/>
        <v>0.32799447270900073</v>
      </c>
    </row>
    <row r="88" spans="1:7" x14ac:dyDescent="0.25">
      <c r="A88" s="5">
        <v>1899</v>
      </c>
      <c r="B88" s="7">
        <v>22.54</v>
      </c>
      <c r="C88" s="6">
        <f t="shared" si="9"/>
        <v>22.953333333333333</v>
      </c>
      <c r="D88" s="6">
        <f t="shared" si="5"/>
        <v>22.807777777777776</v>
      </c>
      <c r="E88" s="6">
        <f t="shared" si="6"/>
        <v>-0.267777777777777</v>
      </c>
      <c r="F88" s="6">
        <f t="shared" si="7"/>
        <v>7.1704938271604526E-2</v>
      </c>
      <c r="G88" s="6">
        <f t="shared" si="8"/>
        <v>1.1880114364586381E-2</v>
      </c>
    </row>
    <row r="89" spans="1:7" x14ac:dyDescent="0.25">
      <c r="A89" s="5">
        <v>1900</v>
      </c>
      <c r="B89" s="7">
        <v>23.28</v>
      </c>
      <c r="C89" s="6">
        <f t="shared" si="9"/>
        <v>22.412222222222219</v>
      </c>
      <c r="D89" s="6">
        <f t="shared" si="5"/>
        <v>22.953333333333333</v>
      </c>
      <c r="E89" s="6">
        <f t="shared" si="6"/>
        <v>0.32666666666666799</v>
      </c>
      <c r="F89" s="6">
        <f t="shared" si="7"/>
        <v>0.10671111111111198</v>
      </c>
      <c r="G89" s="6">
        <f t="shared" si="8"/>
        <v>1.4032073310423882E-2</v>
      </c>
    </row>
    <row r="90" spans="1:7" x14ac:dyDescent="0.25">
      <c r="A90" s="5">
        <v>1901</v>
      </c>
      <c r="B90" s="7">
        <v>22.17</v>
      </c>
      <c r="C90" s="6">
        <f t="shared" si="9"/>
        <v>22.36333333333333</v>
      </c>
      <c r="D90" s="6">
        <f t="shared" si="5"/>
        <v>22.412222222222219</v>
      </c>
      <c r="E90" s="6">
        <f t="shared" si="6"/>
        <v>-0.24222222222221745</v>
      </c>
      <c r="F90" s="6">
        <f t="shared" si="7"/>
        <v>5.8671604938269298E-2</v>
      </c>
      <c r="G90" s="6">
        <f t="shared" si="8"/>
        <v>1.0925675337041833E-2</v>
      </c>
    </row>
    <row r="91" spans="1:7" x14ac:dyDescent="0.25">
      <c r="A91" s="5">
        <v>1902</v>
      </c>
      <c r="B91" s="7">
        <v>20.84</v>
      </c>
      <c r="C91" s="6">
        <f t="shared" si="9"/>
        <v>22.478888888888886</v>
      </c>
      <c r="D91" s="6">
        <f t="shared" si="5"/>
        <v>22.36333333333333</v>
      </c>
      <c r="E91" s="6">
        <f t="shared" si="6"/>
        <v>-1.5233333333333299</v>
      </c>
      <c r="F91" s="6">
        <f t="shared" si="7"/>
        <v>2.3205444444444341</v>
      </c>
      <c r="G91" s="6">
        <f t="shared" si="8"/>
        <v>7.3096609085092606E-2</v>
      </c>
    </row>
    <row r="92" spans="1:7" x14ac:dyDescent="0.25">
      <c r="A92" s="5">
        <v>1903</v>
      </c>
      <c r="B92" s="7">
        <v>38.1</v>
      </c>
      <c r="C92" s="6">
        <f t="shared" si="9"/>
        <v>23.607777777777773</v>
      </c>
      <c r="D92" s="6">
        <f t="shared" si="5"/>
        <v>22.478888888888886</v>
      </c>
      <c r="E92" s="6">
        <f t="shared" si="6"/>
        <v>15.621111111111116</v>
      </c>
      <c r="F92" s="6">
        <f t="shared" si="7"/>
        <v>244.01911234567916</v>
      </c>
      <c r="G92" s="6">
        <f t="shared" si="8"/>
        <v>0.41000291630212898</v>
      </c>
    </row>
    <row r="93" spans="1:7" x14ac:dyDescent="0.25">
      <c r="A93" s="5">
        <v>1904</v>
      </c>
      <c r="B93" s="7">
        <v>20.65</v>
      </c>
      <c r="C93" s="6">
        <f t="shared" si="9"/>
        <v>23.516666666666666</v>
      </c>
      <c r="D93" s="6">
        <f t="shared" si="5"/>
        <v>23.607777777777773</v>
      </c>
      <c r="E93" s="6">
        <f t="shared" si="6"/>
        <v>-2.9577777777777747</v>
      </c>
      <c r="F93" s="6">
        <f t="shared" si="7"/>
        <v>8.7484493827160321</v>
      </c>
      <c r="G93" s="6">
        <f t="shared" si="8"/>
        <v>0.14323379069141767</v>
      </c>
    </row>
    <row r="94" spans="1:7" x14ac:dyDescent="0.25">
      <c r="A94" s="5">
        <v>1905</v>
      </c>
      <c r="B94" s="7">
        <v>22.97</v>
      </c>
      <c r="C94" s="6">
        <f t="shared" si="9"/>
        <v>23.455555555555556</v>
      </c>
      <c r="D94" s="6">
        <f t="shared" si="5"/>
        <v>23.516666666666666</v>
      </c>
      <c r="E94" s="6">
        <f t="shared" si="6"/>
        <v>-0.54666666666666686</v>
      </c>
      <c r="F94" s="6">
        <f t="shared" si="7"/>
        <v>0.29884444444444463</v>
      </c>
      <c r="G94" s="6">
        <f t="shared" si="8"/>
        <v>2.3799158322449582E-2</v>
      </c>
    </row>
    <row r="95" spans="1:7" x14ac:dyDescent="0.25">
      <c r="A95" s="5">
        <v>1906</v>
      </c>
      <c r="B95" s="7">
        <v>24.26</v>
      </c>
      <c r="C95" s="6">
        <f t="shared" si="9"/>
        <v>23.611111111111111</v>
      </c>
      <c r="D95" s="6">
        <f t="shared" si="5"/>
        <v>23.455555555555556</v>
      </c>
      <c r="E95" s="6">
        <f t="shared" si="6"/>
        <v>0.80444444444444585</v>
      </c>
      <c r="F95" s="6">
        <f t="shared" si="7"/>
        <v>0.64713086419753307</v>
      </c>
      <c r="G95" s="6">
        <f t="shared" si="8"/>
        <v>3.3159292846020025E-2</v>
      </c>
    </row>
    <row r="96" spans="1:7" x14ac:dyDescent="0.25">
      <c r="A96" s="5">
        <v>1907</v>
      </c>
      <c r="B96" s="7">
        <v>23.01</v>
      </c>
      <c r="C96" s="6">
        <f t="shared" si="9"/>
        <v>24.202222222222222</v>
      </c>
      <c r="D96" s="6">
        <f t="shared" si="5"/>
        <v>23.611111111111111</v>
      </c>
      <c r="E96" s="6">
        <f t="shared" si="6"/>
        <v>-0.60111111111110915</v>
      </c>
      <c r="F96" s="6">
        <f t="shared" si="7"/>
        <v>0.3613345679012322</v>
      </c>
      <c r="G96" s="6">
        <f t="shared" si="8"/>
        <v>2.6123907479839597E-2</v>
      </c>
    </row>
    <row r="97" spans="1:7" x14ac:dyDescent="0.25">
      <c r="A97" s="5">
        <v>1908</v>
      </c>
      <c r="B97" s="7">
        <v>23.67</v>
      </c>
      <c r="C97" s="6">
        <f t="shared" si="9"/>
        <v>24.327777777777776</v>
      </c>
      <c r="D97" s="6">
        <f t="shared" si="5"/>
        <v>24.202222222222222</v>
      </c>
      <c r="E97" s="6">
        <f t="shared" si="6"/>
        <v>-0.53222222222222015</v>
      </c>
      <c r="F97" s="6">
        <f t="shared" si="7"/>
        <v>0.28326049382715829</v>
      </c>
      <c r="G97" s="6">
        <f t="shared" si="8"/>
        <v>2.2485095995869037E-2</v>
      </c>
    </row>
    <row r="98" spans="1:7" x14ac:dyDescent="0.25">
      <c r="A98" s="5">
        <v>1909</v>
      </c>
      <c r="B98" s="7">
        <v>26.75</v>
      </c>
      <c r="C98" s="6">
        <f t="shared" si="9"/>
        <v>24.713333333333335</v>
      </c>
      <c r="D98" s="6">
        <f t="shared" si="5"/>
        <v>24.327777777777776</v>
      </c>
      <c r="E98" s="6">
        <f t="shared" si="6"/>
        <v>2.4222222222222243</v>
      </c>
      <c r="F98" s="6">
        <f t="shared" si="7"/>
        <v>5.8671604938271704</v>
      </c>
      <c r="G98" s="6">
        <f t="shared" si="8"/>
        <v>9.055036344755979E-2</v>
      </c>
    </row>
    <row r="99" spans="1:7" x14ac:dyDescent="0.25">
      <c r="A99" s="5">
        <v>1910</v>
      </c>
      <c r="B99" s="7">
        <v>25.36</v>
      </c>
      <c r="C99" s="6">
        <f t="shared" si="9"/>
        <v>25.067777777777778</v>
      </c>
      <c r="D99" s="6">
        <f t="shared" si="5"/>
        <v>24.713333333333335</v>
      </c>
      <c r="E99" s="6">
        <f t="shared" si="6"/>
        <v>0.64666666666666472</v>
      </c>
      <c r="F99" s="6">
        <f t="shared" si="7"/>
        <v>0.41817777777777526</v>
      </c>
      <c r="G99" s="6">
        <f t="shared" si="8"/>
        <v>2.5499474237644509E-2</v>
      </c>
    </row>
    <row r="100" spans="1:7" x14ac:dyDescent="0.25">
      <c r="A100" s="5">
        <v>1911</v>
      </c>
      <c r="B100" s="7">
        <v>24.79</v>
      </c>
      <c r="C100" s="6">
        <f t="shared" si="9"/>
        <v>25.506666666666671</v>
      </c>
      <c r="D100" s="6">
        <f t="shared" si="5"/>
        <v>25.067777777777778</v>
      </c>
      <c r="E100" s="6">
        <f t="shared" si="6"/>
        <v>-0.27777777777777857</v>
      </c>
      <c r="F100" s="6">
        <f t="shared" si="7"/>
        <v>7.7160493827160934E-2</v>
      </c>
      <c r="G100" s="6">
        <f t="shared" si="8"/>
        <v>1.1205235085832132E-2</v>
      </c>
    </row>
    <row r="101" spans="1:7" x14ac:dyDescent="0.25">
      <c r="A101" s="5">
        <v>1912</v>
      </c>
      <c r="B101" s="7">
        <v>27.88</v>
      </c>
      <c r="C101" s="6">
        <f t="shared" si="9"/>
        <v>24.371111111111112</v>
      </c>
      <c r="D101" s="6">
        <f t="shared" si="5"/>
        <v>25.506666666666671</v>
      </c>
      <c r="E101" s="6">
        <f t="shared" si="6"/>
        <v>2.3733333333333277</v>
      </c>
      <c r="F101" s="6">
        <f t="shared" si="7"/>
        <v>5.6327111111110844</v>
      </c>
      <c r="G101" s="6">
        <f t="shared" si="8"/>
        <v>8.5126733620277187E-2</v>
      </c>
    </row>
    <row r="102" spans="1:7" x14ac:dyDescent="0.25">
      <c r="A102"/>
    </row>
    <row r="103" spans="1:7" x14ac:dyDescent="0.25">
      <c r="A103"/>
    </row>
    <row r="104" spans="1:7" x14ac:dyDescent="0.25">
      <c r="A104"/>
    </row>
    <row r="105" spans="1:7" x14ac:dyDescent="0.25">
      <c r="A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Perbandingan</vt:lpstr>
      <vt:lpstr>N = 2</vt:lpstr>
      <vt:lpstr>N = 3</vt:lpstr>
      <vt:lpstr>N = 4</vt:lpstr>
      <vt:lpstr>N = 5</vt:lpstr>
      <vt:lpstr>N = 6</vt:lpstr>
      <vt:lpstr>N = 7</vt:lpstr>
      <vt:lpstr>N = 8</vt:lpstr>
      <vt:lpstr>N = 9</vt:lpstr>
      <vt:lpstr>N =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modified xsi:type="dcterms:W3CDTF">2023-03-25T12:56:45Z</dcterms:modified>
</cp:coreProperties>
</file>