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tdalliance-my.sharepoint.com/personal/lindokuhlem_atdalliance_co_za/Documents/Documents/"/>
    </mc:Choice>
  </mc:AlternateContent>
  <xr:revisionPtr revIDLastSave="0" documentId="8_{DA8333CF-3768-4B05-AA59-784F4560F1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B7" i="1"/>
  <c r="C98" i="1"/>
  <c r="D98" i="1"/>
  <c r="E98" i="1"/>
  <c r="F98" i="1"/>
  <c r="G98" i="1"/>
  <c r="H98" i="1"/>
  <c r="I98" i="1"/>
  <c r="J98" i="1"/>
  <c r="K98" i="1"/>
  <c r="B98" i="1"/>
  <c r="C82" i="1"/>
  <c r="D82" i="1"/>
  <c r="E82" i="1"/>
  <c r="F82" i="1"/>
  <c r="G82" i="1"/>
  <c r="H82" i="1"/>
  <c r="I82" i="1"/>
  <c r="J82" i="1"/>
  <c r="K82" i="1"/>
  <c r="B82" i="1"/>
  <c r="C91" i="1"/>
  <c r="D91" i="1"/>
  <c r="E91" i="1"/>
  <c r="F91" i="1"/>
  <c r="G91" i="1"/>
  <c r="H91" i="1"/>
  <c r="I91" i="1"/>
  <c r="J91" i="1"/>
  <c r="K91" i="1"/>
  <c r="B91" i="1"/>
  <c r="C28" i="1"/>
  <c r="D28" i="1"/>
  <c r="E28" i="1"/>
  <c r="F28" i="1"/>
  <c r="G28" i="1"/>
  <c r="H28" i="1"/>
  <c r="I28" i="1"/>
  <c r="J28" i="1"/>
  <c r="K28" i="1"/>
  <c r="B28" i="1"/>
  <c r="C10" i="1"/>
  <c r="D10" i="1"/>
  <c r="E10" i="1"/>
  <c r="F10" i="1"/>
  <c r="G10" i="1"/>
  <c r="H10" i="1"/>
  <c r="I10" i="1"/>
  <c r="J10" i="1"/>
  <c r="K10" i="1"/>
  <c r="B10" i="1"/>
</calcChain>
</file>

<file path=xl/sharedStrings.xml><?xml version="1.0" encoding="utf-8"?>
<sst xmlns="http://schemas.openxmlformats.org/spreadsheetml/2006/main" count="131" uniqueCount="104">
  <si>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</si>
  <si>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</si>
  <si>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</si>
  <si>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</si>
  <si>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</si>
  <si>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</si>
  <si>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</si>
  <si>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</si>
  <si>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</si>
  <si>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</si>
  <si>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</si>
  <si>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</si>
  <si>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</si>
  <si>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Selling, general and administrative expenses</t>
  </si>
  <si>
    <t>Other operating charges</t>
  </si>
  <si>
    <t>Operating Income</t>
  </si>
  <si>
    <t>Interest income</t>
  </si>
  <si>
    <t>Interest expense</t>
  </si>
  <si>
    <t>Equity income (loss) - net</t>
  </si>
  <si>
    <t>Other income (loss) - net</t>
  </si>
  <si>
    <t>Income before income taxes</t>
  </si>
  <si>
    <t>Income taxes</t>
  </si>
  <si>
    <t>CONSOLIDATED NET INCOME</t>
  </si>
  <si>
    <t>Less: Net income attributable to noncontrolling interests</t>
  </si>
  <si>
    <t>Net income from continuing operations</t>
  </si>
  <si>
    <t>Income (Loss) from Discontinued Operations, Net of Tax, Including Portion Attributable to Noncontrolling Interest</t>
  </si>
  <si>
    <t>NET INCOME ATTRIBUTABLE TO SHAREOWNERS OF THE COCA-COLA COMPANY</t>
  </si>
  <si>
    <t>Assets</t>
  </si>
  <si>
    <t>Cash and cash equivalents</t>
  </si>
  <si>
    <t>Short-term investments</t>
  </si>
  <si>
    <t>Total cash, cash equivalents and short-term investments</t>
  </si>
  <si>
    <t>Marketable securities</t>
  </si>
  <si>
    <t>Trade accounts receivable, less allowances</t>
  </si>
  <si>
    <t>Inventories</t>
  </si>
  <si>
    <t>Prepaid expenses and other assets</t>
  </si>
  <si>
    <t>Assets held for sale</t>
  </si>
  <si>
    <t>Total current assets</t>
  </si>
  <si>
    <t>Equity method investments</t>
  </si>
  <si>
    <t>Other investments</t>
  </si>
  <si>
    <t>Other assets</t>
  </si>
  <si>
    <t>Property, plant and equipment - net</t>
  </si>
  <si>
    <t>Deferred income tax assets</t>
  </si>
  <si>
    <t>TRADEMARKS WITH INDEFINITE LIVES</t>
  </si>
  <si>
    <t>BOTTLERS' FRANCHISE RIGHTS WITH INDEFINITE LIVES</t>
  </si>
  <si>
    <t>Goodwill</t>
  </si>
  <si>
    <t>Other intangible assets</t>
  </si>
  <si>
    <t>Total assets</t>
  </si>
  <si>
    <t>Liabilities</t>
  </si>
  <si>
    <t>Accounts payable and accrued expenses</t>
  </si>
  <si>
    <t>Loans and notes payable</t>
  </si>
  <si>
    <t>Current maturities of long-term debt</t>
  </si>
  <si>
    <t>Accrued income taxes</t>
  </si>
  <si>
    <t>Liabilities held for sale</t>
  </si>
  <si>
    <t>Liabilities Held for Sale, Discontinued Operations</t>
  </si>
  <si>
    <t>Total current liabilities</t>
  </si>
  <si>
    <t>Long-term debt</t>
  </si>
  <si>
    <t>Other liabilities</t>
  </si>
  <si>
    <t>Deferred income taxes</t>
  </si>
  <si>
    <t>Common stock</t>
  </si>
  <si>
    <t>Capital surplus</t>
  </si>
  <si>
    <t>Reinvested earnings</t>
  </si>
  <si>
    <t>Accumulated other comprehensive income (loss)</t>
  </si>
  <si>
    <t>Treasury stock, at cost</t>
  </si>
  <si>
    <t>EQUITY ATTRIBUTABLE TO SHAREOWNERS OF THE COCA-COLA COMPANY</t>
  </si>
  <si>
    <t>Equity attributable to noncontrolling interests</t>
  </si>
  <si>
    <t>Total equity</t>
  </si>
  <si>
    <t>Total liabilities and equity</t>
  </si>
  <si>
    <t>Depreciation and amortization</t>
  </si>
  <si>
    <t>(Income) Loss from discontinued operations</t>
  </si>
  <si>
    <t>Stock-based compensation expense</t>
  </si>
  <si>
    <t>Equity (income) loss - net of dividends</t>
  </si>
  <si>
    <t>Foreign currency adjustments</t>
  </si>
  <si>
    <t>Significant (gains) losses on sales of assets - net</t>
  </si>
  <si>
    <t>Other significant (gains) losses - net</t>
  </si>
  <si>
    <t>Other items</t>
  </si>
  <si>
    <t>Net change in operating assets and liabilities</t>
  </si>
  <si>
    <t>Net cash provided by operating activities</t>
  </si>
  <si>
    <t>Purchases of short-term investments</t>
  </si>
  <si>
    <t>Purchases of investments</t>
  </si>
  <si>
    <t>Proceeds from disposals of investments</t>
  </si>
  <si>
    <t>Acquisitions of businesses, equity method investments and nonmarketable securities</t>
  </si>
  <si>
    <t>Proceeds from disposals of businesses, equity method investments and nonmarkatable securities</t>
  </si>
  <si>
    <t>Purchases of property, plant and equipment</t>
  </si>
  <si>
    <t>Proceeds from disposals of property, plant and equipment</t>
  </si>
  <si>
    <t>Other investing activities</t>
  </si>
  <si>
    <t>Net cash provided by (used in) investing activities</t>
  </si>
  <si>
    <t>Issuances of debt</t>
  </si>
  <si>
    <t>Payments of debt</t>
  </si>
  <si>
    <t>Issuances of stock</t>
  </si>
  <si>
    <t>Purchases of stock for treasury</t>
  </si>
  <si>
    <t>Dividends</t>
  </si>
  <si>
    <t>Other financing activities</t>
  </si>
  <si>
    <t>Net cash provided by (used in) financing activities</t>
  </si>
  <si>
    <t>Cash Provided by (Used in) Operating Activities, Discontinued Operations</t>
  </si>
  <si>
    <t>Effect of exchange rate changes on cash and cash equivalents</t>
  </si>
  <si>
    <t>Cash Provided by (Used in) Investing Activities, Discontinued Operations</t>
  </si>
  <si>
    <t>Cash Provided by (Used in) Financing Activities, Discontinued Operations</t>
  </si>
  <si>
    <t>Net Cash Provided by (Used in) Discontinued Operations</t>
  </si>
  <si>
    <t>Net increase (decrease) during the year</t>
  </si>
  <si>
    <t>in million Rands</t>
  </si>
  <si>
    <t>COCO-COLA ANNUAL FINANCIAL STATEMENTS</t>
  </si>
  <si>
    <t>PROFIT &amp; LOSS STATEMENT</t>
  </si>
  <si>
    <t>BALANCE SHEET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</si>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</sst>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&quot;#,##0.00;[Red]\-&quot;R&quot;#,##0.00"/>
    <numFmt numFmtId="43" formatCode="_-* #,##0.00_-;\-* #,##0.00_-;_-* &quot;-&quot;??_-;_-@_-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theme="0"/>
      <name val="Calibri"/>
      <family val="2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2" borderId="0" xfId="0" applyFill="1"/>
    <xf numFmtId="0" fontId="1" fillId="2" borderId="1" xfId="0" applyFont="1" applyFill="1" applyBorder="1"/>
    <xf numFmtId="0" fontId="4" fillId="3" borderId="0" xfId="0" applyFont="1" applyFill="1" applyAlignment="1">
      <alignment horizontal="center"/>
    </xf>
    <xf numFmtId="0" fontId="5" fillId="4" borderId="0" xfId="0" applyFont="1" applyFill="1"/>
    <xf numFmtId="0" fontId="5" fillId="4" borderId="1" xfId="0" applyFont="1" applyFill="1" applyBorder="1"/>
    <xf numFmtId="8" fontId="0" fillId="2" borderId="0" xfId="1" applyNumberFormat="1" applyFont="1" applyFill="1"/>
    <xf numFmtId="8" fontId="3" fillId="0" borderId="0" xfId="1" applyNumberFormat="1" applyFont="1" applyFill="1"/>
    <xf numFmtId="8" fontId="1" fillId="2" borderId="2" xfId="1" applyNumberFormat="1" applyFont="1" applyFill="1" applyBorder="1"/>
    <xf numFmtId="8" fontId="1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zoomScale="85" zoomScaleNormal="85" workbookViewId="0">
      <selection activeCell="A4" sqref="A4"/>
    </sheetView>
  </sheetViews>
  <sheetFormatPr defaultRowHeight="14.4" x14ac:dyDescent="0.3"/>
  <cols>
    <col min="1" max="1" width="101.5546875" bestFit="1" customWidth="1"/>
    <col min="2" max="11" width="11.5546875" style="5" bestFit="1" customWidth="1"/>
  </cols>
  <sheetData>
    <row r="1" spans="1:11" ht="23.4" x14ac:dyDescent="0.45">
      <c r="A1" s="2" t="s">
        <v>100</v>
      </c>
    </row>
    <row r="3" spans="1:11" ht="15.6" x14ac:dyDescent="0.3">
      <c r="A3" s="3" t="s">
        <v>101</v>
      </c>
    </row>
    <row r="4" spans="1:11" x14ac:dyDescent="0.3">
      <c r="A4" t="s">
        <v>99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</row>
    <row r="5" spans="1:11" x14ac:dyDescent="0.3">
      <c r="A5" t="s">
        <v>10</v>
      </c>
      <c r="B5" s="5">
        <v>30990</v>
      </c>
      <c r="C5" s="5">
        <v>35119</v>
      </c>
      <c r="D5" s="5">
        <v>46542</v>
      </c>
      <c r="E5" s="5">
        <v>48017</v>
      </c>
      <c r="F5" s="5">
        <v>46854</v>
      </c>
      <c r="G5" s="5">
        <v>45998</v>
      </c>
      <c r="H5" s="5">
        <v>44294</v>
      </c>
      <c r="I5" s="5">
        <v>41863</v>
      </c>
      <c r="J5" s="5">
        <v>35410</v>
      </c>
      <c r="K5" s="5">
        <v>31856</v>
      </c>
    </row>
    <row r="6" spans="1:11" x14ac:dyDescent="0.3">
      <c r="A6" t="s">
        <v>11</v>
      </c>
      <c r="B6" s="5">
        <v>-11088</v>
      </c>
      <c r="C6" s="5">
        <v>-12693</v>
      </c>
      <c r="D6" s="5">
        <v>-18215</v>
      </c>
      <c r="E6" s="5">
        <v>-19053</v>
      </c>
      <c r="F6" s="5">
        <v>-18421</v>
      </c>
      <c r="G6" s="5">
        <v>-17889</v>
      </c>
      <c r="H6" s="5">
        <v>-17482</v>
      </c>
      <c r="I6" s="5">
        <v>-16465</v>
      </c>
      <c r="J6" s="5">
        <v>-13255</v>
      </c>
      <c r="K6" s="5">
        <v>-11770</v>
      </c>
    </row>
    <row r="7" spans="1:11" ht="15" thickBot="1" x14ac:dyDescent="0.35">
      <c r="A7" s="1" t="s">
        <v>12</v>
      </c>
      <c r="B7" s="7">
        <f>SUBTOTAL(9,B5:B6)</f>
        <v>19902</v>
      </c>
      <c r="C7" s="7">
        <f t="shared" ref="C7:K7" si="0">SUBTOTAL(9,C5:C6)</f>
        <v>22426</v>
      </c>
      <c r="D7" s="7">
        <f t="shared" si="0"/>
        <v>28327</v>
      </c>
      <c r="E7" s="7">
        <f t="shared" si="0"/>
        <v>28964</v>
      </c>
      <c r="F7" s="7">
        <f t="shared" si="0"/>
        <v>28433</v>
      </c>
      <c r="G7" s="7">
        <f t="shared" si="0"/>
        <v>28109</v>
      </c>
      <c r="H7" s="7">
        <f t="shared" si="0"/>
        <v>26812</v>
      </c>
      <c r="I7" s="7">
        <f t="shared" si="0"/>
        <v>25398</v>
      </c>
      <c r="J7" s="7">
        <f t="shared" si="0"/>
        <v>22155</v>
      </c>
      <c r="K7" s="7">
        <f t="shared" si="0"/>
        <v>20086</v>
      </c>
    </row>
    <row r="8" spans="1:11" ht="15" thickTop="1" x14ac:dyDescent="0.3">
      <c r="A8" t="s">
        <v>13</v>
      </c>
      <c r="B8" s="5">
        <v>11358</v>
      </c>
      <c r="C8" s="5">
        <v>13194</v>
      </c>
      <c r="D8" s="5">
        <v>17422</v>
      </c>
      <c r="E8" s="5">
        <v>17738</v>
      </c>
      <c r="F8" s="5">
        <v>17310</v>
      </c>
      <c r="G8" s="5">
        <v>17218</v>
      </c>
      <c r="H8" s="5">
        <v>16427</v>
      </c>
      <c r="I8" s="5">
        <v>15262</v>
      </c>
      <c r="J8" s="5">
        <v>12654</v>
      </c>
      <c r="K8" s="5">
        <v>10307</v>
      </c>
    </row>
    <row r="9" spans="1:11" x14ac:dyDescent="0.3">
      <c r="A9" t="s">
        <v>14</v>
      </c>
      <c r="B9" s="5">
        <v>-313</v>
      </c>
      <c r="C9" s="5">
        <v>-819</v>
      </c>
      <c r="D9" s="5">
        <v>-732</v>
      </c>
      <c r="E9" s="5">
        <v>-447</v>
      </c>
      <c r="F9" s="5">
        <v>-895</v>
      </c>
      <c r="G9" s="5">
        <v>-1183</v>
      </c>
      <c r="H9" s="5">
        <v>-1657</v>
      </c>
      <c r="I9" s="5">
        <v>-1510</v>
      </c>
      <c r="J9" s="5">
        <v>-1902</v>
      </c>
      <c r="K9" s="5">
        <v>-1079</v>
      </c>
    </row>
    <row r="10" spans="1:11" ht="15" thickBot="1" x14ac:dyDescent="0.35">
      <c r="A10" s="1" t="s">
        <v>15</v>
      </c>
      <c r="B10" s="7">
        <f>B8-B9</f>
        <v>11671</v>
      </c>
      <c r="C10" s="7">
        <f t="shared" ref="C10:K10" si="1">C8-C9</f>
        <v>14013</v>
      </c>
      <c r="D10" s="7">
        <f t="shared" si="1"/>
        <v>18154</v>
      </c>
      <c r="E10" s="7">
        <f t="shared" si="1"/>
        <v>18185</v>
      </c>
      <c r="F10" s="7">
        <f t="shared" si="1"/>
        <v>18205</v>
      </c>
      <c r="G10" s="7">
        <f t="shared" si="1"/>
        <v>18401</v>
      </c>
      <c r="H10" s="7">
        <f t="shared" si="1"/>
        <v>18084</v>
      </c>
      <c r="I10" s="7">
        <f t="shared" si="1"/>
        <v>16772</v>
      </c>
      <c r="J10" s="7">
        <f t="shared" si="1"/>
        <v>14556</v>
      </c>
      <c r="K10" s="7">
        <f t="shared" si="1"/>
        <v>11386</v>
      </c>
    </row>
    <row r="11" spans="1:11" ht="15" thickTop="1" x14ac:dyDescent="0.3">
      <c r="A11" t="s">
        <v>16</v>
      </c>
      <c r="B11" s="5">
        <v>249</v>
      </c>
      <c r="C11" s="5">
        <v>317</v>
      </c>
      <c r="D11" s="5">
        <v>483</v>
      </c>
      <c r="E11" s="5">
        <v>471</v>
      </c>
      <c r="F11" s="5">
        <v>534</v>
      </c>
      <c r="G11" s="5">
        <v>594</v>
      </c>
      <c r="H11" s="5">
        <v>613</v>
      </c>
      <c r="I11" s="5">
        <v>642</v>
      </c>
      <c r="J11" s="5">
        <v>677</v>
      </c>
      <c r="K11" s="5">
        <v>682</v>
      </c>
    </row>
    <row r="12" spans="1:11" x14ac:dyDescent="0.3">
      <c r="A12" t="s">
        <v>17</v>
      </c>
      <c r="B12" s="5">
        <v>355</v>
      </c>
      <c r="C12" s="5">
        <v>733</v>
      </c>
      <c r="D12" s="5">
        <v>417</v>
      </c>
      <c r="E12" s="5">
        <v>397</v>
      </c>
      <c r="F12" s="5">
        <v>463</v>
      </c>
      <c r="G12" s="5">
        <v>483</v>
      </c>
      <c r="H12" s="5">
        <v>856</v>
      </c>
      <c r="I12" s="5">
        <v>733</v>
      </c>
      <c r="J12" s="5">
        <v>841</v>
      </c>
      <c r="K12" s="5">
        <v>919</v>
      </c>
    </row>
    <row r="13" spans="1:11" x14ac:dyDescent="0.3">
      <c r="A13" t="s">
        <v>18</v>
      </c>
      <c r="B13" s="5">
        <v>781</v>
      </c>
      <c r="C13" s="5">
        <v>1025</v>
      </c>
      <c r="D13" s="5">
        <v>690</v>
      </c>
      <c r="E13" s="5">
        <v>819</v>
      </c>
      <c r="F13" s="5">
        <v>602</v>
      </c>
      <c r="G13" s="5">
        <v>769</v>
      </c>
      <c r="H13" s="5">
        <v>489</v>
      </c>
      <c r="I13" s="5">
        <v>835</v>
      </c>
      <c r="J13" s="5">
        <v>1071</v>
      </c>
      <c r="K13" s="5">
        <v>1008</v>
      </c>
    </row>
    <row r="14" spans="1:11" x14ac:dyDescent="0.3">
      <c r="A14" t="s">
        <v>19</v>
      </c>
      <c r="B14" s="5">
        <v>40</v>
      </c>
      <c r="C14" s="5">
        <v>5185</v>
      </c>
      <c r="D14" s="5">
        <v>529</v>
      </c>
      <c r="E14" s="5">
        <v>137</v>
      </c>
      <c r="F14" s="5">
        <v>576</v>
      </c>
      <c r="G14" s="5">
        <v>-1263</v>
      </c>
      <c r="H14" s="5">
        <v>631</v>
      </c>
      <c r="I14" s="5">
        <v>-1234</v>
      </c>
      <c r="J14" s="5">
        <v>-1764</v>
      </c>
      <c r="K14" s="5">
        <v>-1121</v>
      </c>
    </row>
    <row r="15" spans="1:11" ht="15" thickBot="1" x14ac:dyDescent="0.35">
      <c r="A15" s="1" t="s">
        <v>20</v>
      </c>
      <c r="B15" s="7">
        <v>8946</v>
      </c>
      <c r="C15" s="7">
        <v>14207</v>
      </c>
      <c r="D15" s="7">
        <v>11458</v>
      </c>
      <c r="E15" s="7">
        <v>11809</v>
      </c>
      <c r="F15" s="7">
        <v>11477</v>
      </c>
      <c r="G15" s="7">
        <v>9325</v>
      </c>
      <c r="H15" s="7">
        <v>9605</v>
      </c>
      <c r="I15" s="7">
        <v>8136</v>
      </c>
      <c r="J15" s="7">
        <v>6742</v>
      </c>
      <c r="K15" s="7">
        <v>8350</v>
      </c>
    </row>
    <row r="16" spans="1:11" ht="15" thickTop="1" x14ac:dyDescent="0.3">
      <c r="A16" t="s">
        <v>21</v>
      </c>
      <c r="B16" s="5">
        <v>2040</v>
      </c>
      <c r="C16" s="5">
        <v>2370</v>
      </c>
      <c r="D16" s="5">
        <v>2812</v>
      </c>
      <c r="E16" s="5">
        <v>2723</v>
      </c>
      <c r="F16" s="5">
        <v>2851</v>
      </c>
      <c r="G16" s="5">
        <v>2201</v>
      </c>
      <c r="H16" s="5">
        <v>2239</v>
      </c>
      <c r="I16" s="5">
        <v>1586</v>
      </c>
      <c r="J16" s="5">
        <v>5560</v>
      </c>
      <c r="K16" s="5">
        <v>1623</v>
      </c>
    </row>
    <row r="17" spans="1:11" ht="16.2" thickBot="1" x14ac:dyDescent="0.35">
      <c r="A17" s="4" t="s">
        <v>22</v>
      </c>
      <c r="B17" s="7">
        <v>6906</v>
      </c>
      <c r="C17" s="7">
        <v>11837</v>
      </c>
      <c r="D17" s="7">
        <v>8646</v>
      </c>
      <c r="E17" s="7">
        <v>9086</v>
      </c>
      <c r="F17" s="7">
        <v>8626</v>
      </c>
      <c r="G17" s="7">
        <v>7124</v>
      </c>
      <c r="H17" s="7">
        <v>7366</v>
      </c>
      <c r="I17" s="7">
        <v>6550</v>
      </c>
      <c r="J17" s="7">
        <v>1283</v>
      </c>
      <c r="K17" s="7">
        <v>6476</v>
      </c>
    </row>
    <row r="18" spans="1:11" ht="15" thickTop="1" x14ac:dyDescent="0.3">
      <c r="A18" t="s">
        <v>23</v>
      </c>
      <c r="B18" s="5">
        <v>82</v>
      </c>
      <c r="C18" s="5">
        <v>50</v>
      </c>
      <c r="D18" s="5">
        <v>62</v>
      </c>
      <c r="E18" s="5">
        <v>67</v>
      </c>
      <c r="F18" s="5">
        <v>42</v>
      </c>
      <c r="G18" s="5">
        <v>26</v>
      </c>
      <c r="H18" s="5">
        <v>15</v>
      </c>
      <c r="I18" s="5">
        <v>23</v>
      </c>
      <c r="J18" s="5">
        <v>35</v>
      </c>
      <c r="K18" s="5">
        <v>42</v>
      </c>
    </row>
    <row r="19" spans="1:11" x14ac:dyDescent="0.3">
      <c r="A19" t="s">
        <v>24</v>
      </c>
      <c r="H19" s="5">
        <v>7366</v>
      </c>
      <c r="I19" s="5">
        <v>6550</v>
      </c>
      <c r="J19" s="5">
        <v>1182</v>
      </c>
      <c r="K19" s="5">
        <v>6727</v>
      </c>
    </row>
    <row r="20" spans="1:11" x14ac:dyDescent="0.3">
      <c r="A20" t="s">
        <v>25</v>
      </c>
      <c r="H20" s="5">
        <v>0</v>
      </c>
      <c r="I20" s="5">
        <v>0</v>
      </c>
      <c r="J20" s="5">
        <v>101</v>
      </c>
      <c r="K20" s="5">
        <v>-251</v>
      </c>
    </row>
    <row r="21" spans="1:11" ht="15" thickBot="1" x14ac:dyDescent="0.35">
      <c r="A21" s="1" t="s">
        <v>26</v>
      </c>
      <c r="B21" s="7">
        <v>6824</v>
      </c>
      <c r="C21" s="7">
        <v>11787</v>
      </c>
      <c r="D21" s="7">
        <v>8584</v>
      </c>
      <c r="E21" s="7">
        <v>9019</v>
      </c>
      <c r="F21" s="7">
        <v>8584</v>
      </c>
      <c r="G21" s="7">
        <v>7098</v>
      </c>
      <c r="H21" s="7">
        <v>7351</v>
      </c>
      <c r="I21" s="7">
        <v>6527</v>
      </c>
      <c r="J21" s="7">
        <v>1248</v>
      </c>
      <c r="K21" s="7">
        <v>6434</v>
      </c>
    </row>
    <row r="22" spans="1:11" ht="15" thickTop="1" x14ac:dyDescent="0.3"/>
    <row r="23" spans="1:11" ht="15.6" x14ac:dyDescent="0.3">
      <c r="A23" s="3" t="s">
        <v>102</v>
      </c>
    </row>
    <row r="24" spans="1:11" x14ac:dyDescent="0.3">
      <c r="A24" t="s">
        <v>99</v>
      </c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6</v>
      </c>
      <c r="I24" s="6" t="s">
        <v>7</v>
      </c>
      <c r="J24" s="6" t="s">
        <v>8</v>
      </c>
      <c r="K24" s="6" t="s">
        <v>9</v>
      </c>
    </row>
    <row r="25" spans="1:11" x14ac:dyDescent="0.3">
      <c r="A25" t="s">
        <v>27</v>
      </c>
    </row>
    <row r="26" spans="1:11" x14ac:dyDescent="0.3">
      <c r="A26" t="s">
        <v>28</v>
      </c>
      <c r="B26" s="5">
        <v>7021</v>
      </c>
      <c r="C26" s="5">
        <v>8517</v>
      </c>
      <c r="D26" s="5">
        <v>12803</v>
      </c>
      <c r="E26" s="5">
        <v>8442</v>
      </c>
      <c r="F26" s="5">
        <v>10414</v>
      </c>
      <c r="G26" s="5">
        <v>8958</v>
      </c>
      <c r="H26" s="5">
        <v>7309</v>
      </c>
      <c r="I26" s="5">
        <v>8555</v>
      </c>
      <c r="J26" s="5">
        <v>6006</v>
      </c>
      <c r="K26" s="5">
        <v>8926</v>
      </c>
    </row>
    <row r="27" spans="1:11" x14ac:dyDescent="0.3">
      <c r="A27" t="s">
        <v>29</v>
      </c>
      <c r="B27" s="5">
        <v>2130</v>
      </c>
      <c r="C27" s="5">
        <v>2682</v>
      </c>
      <c r="D27" s="5">
        <v>1088</v>
      </c>
      <c r="E27" s="5">
        <v>5017</v>
      </c>
      <c r="F27" s="5">
        <v>6707</v>
      </c>
      <c r="G27" s="5">
        <v>9052</v>
      </c>
      <c r="H27" s="5">
        <v>8322</v>
      </c>
      <c r="I27" s="5">
        <v>9595</v>
      </c>
      <c r="J27" s="5">
        <v>9352</v>
      </c>
      <c r="K27" s="5">
        <v>2025</v>
      </c>
    </row>
    <row r="28" spans="1:11" ht="15" thickBot="1" x14ac:dyDescent="0.35">
      <c r="A28" s="1" t="s">
        <v>30</v>
      </c>
      <c r="B28" s="7">
        <f>SUM(B26,B27)</f>
        <v>9151</v>
      </c>
      <c r="C28" s="7">
        <f t="shared" ref="C28:K28" si="2">SUM(C26,C27)</f>
        <v>11199</v>
      </c>
      <c r="D28" s="7">
        <f t="shared" si="2"/>
        <v>13891</v>
      </c>
      <c r="E28" s="7">
        <f t="shared" si="2"/>
        <v>13459</v>
      </c>
      <c r="F28" s="7">
        <f t="shared" si="2"/>
        <v>17121</v>
      </c>
      <c r="G28" s="7">
        <f t="shared" si="2"/>
        <v>18010</v>
      </c>
      <c r="H28" s="7">
        <f t="shared" si="2"/>
        <v>15631</v>
      </c>
      <c r="I28" s="7">
        <f t="shared" si="2"/>
        <v>18150</v>
      </c>
      <c r="J28" s="7">
        <f t="shared" si="2"/>
        <v>15358</v>
      </c>
      <c r="K28" s="7">
        <f t="shared" si="2"/>
        <v>10951</v>
      </c>
    </row>
    <row r="29" spans="1:11" ht="15" thickTop="1" x14ac:dyDescent="0.3">
      <c r="A29" t="s">
        <v>31</v>
      </c>
      <c r="B29" s="5">
        <v>62</v>
      </c>
      <c r="C29" s="5">
        <v>138</v>
      </c>
      <c r="D29" s="5">
        <v>144</v>
      </c>
      <c r="E29" s="5">
        <v>3092</v>
      </c>
      <c r="F29" s="5">
        <v>3147</v>
      </c>
      <c r="G29" s="5">
        <v>3665</v>
      </c>
      <c r="H29" s="5">
        <v>4269</v>
      </c>
      <c r="I29" s="5">
        <v>4051</v>
      </c>
      <c r="J29" s="5">
        <v>5317</v>
      </c>
      <c r="K29" s="5">
        <v>5013</v>
      </c>
    </row>
    <row r="30" spans="1:11" x14ac:dyDescent="0.3">
      <c r="A30" t="s">
        <v>32</v>
      </c>
      <c r="B30" s="5">
        <v>3758</v>
      </c>
      <c r="C30" s="5">
        <v>4430</v>
      </c>
      <c r="D30" s="5">
        <v>4920</v>
      </c>
      <c r="E30" s="5">
        <v>4759</v>
      </c>
      <c r="F30" s="5">
        <v>4873</v>
      </c>
      <c r="G30" s="5">
        <v>4466</v>
      </c>
      <c r="H30" s="5">
        <v>3941</v>
      </c>
      <c r="I30" s="5">
        <v>3856</v>
      </c>
      <c r="J30" s="5">
        <v>3667</v>
      </c>
      <c r="K30" s="5">
        <v>3396</v>
      </c>
    </row>
    <row r="31" spans="1:11" x14ac:dyDescent="0.3">
      <c r="A31" t="s">
        <v>33</v>
      </c>
      <c r="B31" s="5">
        <v>2354</v>
      </c>
      <c r="C31" s="5">
        <v>2650</v>
      </c>
      <c r="D31" s="5">
        <v>3092</v>
      </c>
      <c r="E31" s="5">
        <v>3264</v>
      </c>
      <c r="F31" s="5">
        <v>3277</v>
      </c>
      <c r="G31" s="5">
        <v>3100</v>
      </c>
      <c r="H31" s="5">
        <v>2902</v>
      </c>
      <c r="I31" s="5">
        <v>2675</v>
      </c>
      <c r="J31" s="5">
        <v>2655</v>
      </c>
      <c r="K31" s="5">
        <v>2766</v>
      </c>
    </row>
    <row r="32" spans="1:11" x14ac:dyDescent="0.3">
      <c r="A32" t="s">
        <v>34</v>
      </c>
      <c r="B32" s="5">
        <v>2226</v>
      </c>
      <c r="C32" s="5">
        <v>3162</v>
      </c>
      <c r="D32" s="5">
        <v>3450</v>
      </c>
      <c r="E32" s="5">
        <v>2781</v>
      </c>
      <c r="F32" s="5">
        <v>2886</v>
      </c>
      <c r="G32" s="5">
        <v>3066</v>
      </c>
      <c r="H32" s="5">
        <v>2752</v>
      </c>
      <c r="I32" s="5">
        <v>2481</v>
      </c>
      <c r="J32" s="5">
        <v>2000</v>
      </c>
      <c r="K32" s="5">
        <v>1962</v>
      </c>
    </row>
    <row r="33" spans="1:11" x14ac:dyDescent="0.3">
      <c r="A33" t="s">
        <v>35</v>
      </c>
      <c r="D33" s="5">
        <v>0</v>
      </c>
      <c r="E33" s="5">
        <v>2973</v>
      </c>
      <c r="F33" s="5">
        <v>0</v>
      </c>
      <c r="G33" s="5">
        <v>679</v>
      </c>
      <c r="H33" s="5">
        <v>3900</v>
      </c>
      <c r="I33" s="5">
        <v>0</v>
      </c>
      <c r="J33" s="5">
        <v>7329</v>
      </c>
      <c r="K33" s="5">
        <v>6546</v>
      </c>
    </row>
    <row r="34" spans="1:11" x14ac:dyDescent="0.3">
      <c r="A34" t="s">
        <v>35</v>
      </c>
      <c r="I34" s="5">
        <v>2797</v>
      </c>
      <c r="J34" s="5">
        <v>219</v>
      </c>
      <c r="K34" s="5">
        <v>0</v>
      </c>
    </row>
    <row r="35" spans="1:11" ht="15" thickBot="1" x14ac:dyDescent="0.35">
      <c r="A35" s="1" t="s">
        <v>36</v>
      </c>
      <c r="B35" s="7">
        <v>17551</v>
      </c>
      <c r="C35" s="7">
        <v>21579</v>
      </c>
      <c r="D35" s="7">
        <v>25497</v>
      </c>
      <c r="E35" s="7">
        <v>30328</v>
      </c>
      <c r="F35" s="7">
        <v>31304</v>
      </c>
      <c r="G35" s="7">
        <v>32986</v>
      </c>
      <c r="H35" s="7">
        <v>33395</v>
      </c>
      <c r="I35" s="7">
        <v>34010</v>
      </c>
      <c r="J35" s="7">
        <v>36545</v>
      </c>
      <c r="K35" s="7">
        <v>30634</v>
      </c>
    </row>
    <row r="36" spans="1:11" ht="15" thickTop="1" x14ac:dyDescent="0.3">
      <c r="A36" t="s">
        <v>37</v>
      </c>
      <c r="B36" s="5">
        <v>6217</v>
      </c>
      <c r="C36" s="5">
        <v>6954</v>
      </c>
      <c r="D36" s="5">
        <v>7233</v>
      </c>
      <c r="E36" s="5">
        <v>9216</v>
      </c>
      <c r="F36" s="5">
        <v>10393</v>
      </c>
      <c r="G36" s="5">
        <v>9947</v>
      </c>
      <c r="H36" s="5">
        <v>12318</v>
      </c>
      <c r="I36" s="5">
        <v>16260</v>
      </c>
      <c r="J36" s="5">
        <v>20856</v>
      </c>
      <c r="K36" s="5">
        <v>19407</v>
      </c>
    </row>
    <row r="37" spans="1:11" x14ac:dyDescent="0.3">
      <c r="A37" t="s">
        <v>38</v>
      </c>
      <c r="B37" s="5">
        <v>538</v>
      </c>
      <c r="C37" s="5">
        <v>631</v>
      </c>
      <c r="D37" s="5">
        <v>1141</v>
      </c>
      <c r="E37" s="5">
        <v>1232</v>
      </c>
      <c r="F37" s="5">
        <v>1119</v>
      </c>
      <c r="G37" s="5">
        <v>3678</v>
      </c>
      <c r="H37" s="5">
        <v>3470</v>
      </c>
      <c r="I37" s="5">
        <v>989</v>
      </c>
      <c r="J37" s="5">
        <v>1096</v>
      </c>
      <c r="K37" s="5">
        <v>867</v>
      </c>
    </row>
    <row r="38" spans="1:11" x14ac:dyDescent="0.3">
      <c r="A38" t="s">
        <v>39</v>
      </c>
      <c r="B38" s="5">
        <v>1976</v>
      </c>
      <c r="C38" s="5">
        <v>2121</v>
      </c>
      <c r="D38" s="5">
        <v>3495</v>
      </c>
      <c r="E38" s="5">
        <v>3585</v>
      </c>
      <c r="F38" s="5">
        <v>4661</v>
      </c>
      <c r="G38" s="5">
        <v>4407</v>
      </c>
      <c r="H38" s="5">
        <v>4110</v>
      </c>
      <c r="I38" s="5">
        <v>4248</v>
      </c>
      <c r="J38" s="5">
        <v>4230</v>
      </c>
      <c r="K38" s="5">
        <v>4139</v>
      </c>
    </row>
    <row r="39" spans="1:11" x14ac:dyDescent="0.3">
      <c r="A39" t="s">
        <v>40</v>
      </c>
      <c r="B39" s="5">
        <v>9561</v>
      </c>
      <c r="C39" s="5">
        <v>14727</v>
      </c>
      <c r="D39" s="5">
        <v>14939</v>
      </c>
      <c r="E39" s="5">
        <v>14476</v>
      </c>
      <c r="F39" s="5">
        <v>14967</v>
      </c>
      <c r="G39" s="5">
        <v>14633</v>
      </c>
      <c r="H39" s="5">
        <v>12571</v>
      </c>
      <c r="I39" s="5">
        <v>10635</v>
      </c>
      <c r="J39" s="5">
        <v>8203</v>
      </c>
      <c r="K39" s="5">
        <v>8232</v>
      </c>
    </row>
    <row r="40" spans="1:11" x14ac:dyDescent="0.3">
      <c r="A40" t="s">
        <v>41</v>
      </c>
      <c r="J40" s="5">
        <v>330</v>
      </c>
      <c r="K40" s="5">
        <v>2667</v>
      </c>
    </row>
    <row r="41" spans="1:11" x14ac:dyDescent="0.3">
      <c r="A41" t="s">
        <v>42</v>
      </c>
      <c r="B41" s="5">
        <v>6183</v>
      </c>
      <c r="C41" s="5">
        <v>6356</v>
      </c>
      <c r="D41" s="5">
        <v>6430</v>
      </c>
      <c r="E41" s="5">
        <v>6527</v>
      </c>
      <c r="F41" s="5">
        <v>6744</v>
      </c>
      <c r="G41" s="5">
        <v>6533</v>
      </c>
      <c r="H41" s="5">
        <v>5989</v>
      </c>
      <c r="I41" s="5">
        <v>6097</v>
      </c>
      <c r="J41" s="5">
        <v>6729</v>
      </c>
      <c r="K41" s="5">
        <v>6682</v>
      </c>
    </row>
    <row r="42" spans="1:11" x14ac:dyDescent="0.3">
      <c r="A42" t="s">
        <v>43</v>
      </c>
      <c r="B42" s="5">
        <v>1953</v>
      </c>
      <c r="C42" s="5">
        <v>7511</v>
      </c>
      <c r="D42" s="5">
        <v>7770</v>
      </c>
      <c r="E42" s="5">
        <v>7405</v>
      </c>
      <c r="F42" s="5">
        <v>7415</v>
      </c>
      <c r="G42" s="5">
        <v>6689</v>
      </c>
      <c r="H42" s="5">
        <v>6000</v>
      </c>
      <c r="I42" s="5">
        <v>3676</v>
      </c>
      <c r="J42" s="5">
        <v>138</v>
      </c>
      <c r="K42" s="5">
        <v>51</v>
      </c>
    </row>
    <row r="43" spans="1:11" x14ac:dyDescent="0.3">
      <c r="A43" t="s">
        <v>44</v>
      </c>
      <c r="B43" s="5">
        <v>4224</v>
      </c>
      <c r="C43" s="5">
        <v>11665</v>
      </c>
      <c r="D43" s="5">
        <v>12219</v>
      </c>
      <c r="E43" s="5">
        <v>12255</v>
      </c>
      <c r="F43" s="5">
        <v>12312</v>
      </c>
      <c r="G43" s="5">
        <v>12100</v>
      </c>
      <c r="H43" s="5">
        <v>11289</v>
      </c>
      <c r="I43" s="5">
        <v>10629</v>
      </c>
      <c r="J43" s="5">
        <v>9401</v>
      </c>
      <c r="K43" s="5">
        <v>10263</v>
      </c>
    </row>
    <row r="44" spans="1:11" x14ac:dyDescent="0.3">
      <c r="A44" t="s">
        <v>45</v>
      </c>
      <c r="B44" s="5">
        <v>468</v>
      </c>
      <c r="C44" s="5">
        <v>1377</v>
      </c>
      <c r="D44" s="5">
        <v>1250</v>
      </c>
      <c r="E44" s="5">
        <v>1150</v>
      </c>
      <c r="F44" s="5">
        <v>1140</v>
      </c>
      <c r="G44" s="5">
        <v>1050</v>
      </c>
      <c r="H44" s="5">
        <v>854</v>
      </c>
      <c r="I44" s="5">
        <v>726</v>
      </c>
      <c r="J44" s="5">
        <v>368</v>
      </c>
      <c r="K44" s="5">
        <v>274</v>
      </c>
    </row>
    <row r="45" spans="1:11" ht="15" thickBot="1" x14ac:dyDescent="0.35">
      <c r="A45" s="1" t="s">
        <v>46</v>
      </c>
      <c r="B45" s="7">
        <v>48671</v>
      </c>
      <c r="C45" s="7">
        <v>72921</v>
      </c>
      <c r="D45" s="7">
        <v>79974</v>
      </c>
      <c r="E45" s="7">
        <v>86174</v>
      </c>
      <c r="F45" s="7">
        <v>90055</v>
      </c>
      <c r="G45" s="7">
        <v>92023</v>
      </c>
      <c r="H45" s="7">
        <v>89996</v>
      </c>
      <c r="I45" s="7">
        <v>87270</v>
      </c>
      <c r="J45" s="7">
        <v>87896</v>
      </c>
      <c r="K45" s="7">
        <v>83216</v>
      </c>
    </row>
    <row r="46" spans="1:11" ht="15" thickTop="1" x14ac:dyDescent="0.3">
      <c r="A46" t="s">
        <v>47</v>
      </c>
    </row>
    <row r="47" spans="1:11" x14ac:dyDescent="0.3">
      <c r="A47" t="s">
        <v>48</v>
      </c>
      <c r="B47" s="5">
        <v>6657</v>
      </c>
      <c r="C47" s="5">
        <v>8859</v>
      </c>
      <c r="D47" s="5">
        <v>9009</v>
      </c>
      <c r="E47" s="5">
        <v>8680</v>
      </c>
      <c r="F47" s="5">
        <v>9577</v>
      </c>
      <c r="G47" s="5">
        <v>9234</v>
      </c>
      <c r="H47" s="5">
        <v>9660</v>
      </c>
      <c r="I47" s="5">
        <v>9490</v>
      </c>
      <c r="J47" s="5">
        <v>8748</v>
      </c>
      <c r="K47" s="5">
        <v>8932</v>
      </c>
    </row>
    <row r="48" spans="1:11" x14ac:dyDescent="0.3">
      <c r="A48" t="s">
        <v>49</v>
      </c>
      <c r="B48" s="5">
        <v>6749</v>
      </c>
      <c r="C48" s="5">
        <v>8100</v>
      </c>
      <c r="D48" s="5">
        <v>12871</v>
      </c>
      <c r="E48" s="5">
        <v>16297</v>
      </c>
      <c r="F48" s="5">
        <v>16901</v>
      </c>
      <c r="G48" s="5">
        <v>19130</v>
      </c>
      <c r="H48" s="5">
        <v>13129</v>
      </c>
      <c r="I48" s="5">
        <v>12498</v>
      </c>
      <c r="J48" s="5">
        <v>13205</v>
      </c>
      <c r="K48" s="5">
        <v>13194</v>
      </c>
    </row>
    <row r="49" spans="1:11" x14ac:dyDescent="0.3">
      <c r="A49" t="s">
        <v>50</v>
      </c>
      <c r="B49" s="5">
        <v>51</v>
      </c>
      <c r="C49" s="5">
        <v>1276</v>
      </c>
      <c r="D49" s="5">
        <v>2041</v>
      </c>
      <c r="E49" s="5">
        <v>1577</v>
      </c>
      <c r="F49" s="5">
        <v>1024</v>
      </c>
      <c r="G49" s="5">
        <v>3552</v>
      </c>
      <c r="H49" s="5">
        <v>2676</v>
      </c>
      <c r="I49" s="5">
        <v>3527</v>
      </c>
      <c r="J49" s="5">
        <v>3298</v>
      </c>
      <c r="K49" s="5">
        <v>4997</v>
      </c>
    </row>
    <row r="50" spans="1:11" x14ac:dyDescent="0.3">
      <c r="A50" t="s">
        <v>51</v>
      </c>
      <c r="B50" s="5">
        <v>264</v>
      </c>
      <c r="C50" s="5">
        <v>273</v>
      </c>
      <c r="D50" s="5">
        <v>362</v>
      </c>
      <c r="E50" s="5">
        <v>471</v>
      </c>
      <c r="F50" s="5">
        <v>309</v>
      </c>
      <c r="G50" s="5">
        <v>400</v>
      </c>
      <c r="H50" s="5">
        <v>331</v>
      </c>
      <c r="I50" s="5">
        <v>307</v>
      </c>
      <c r="J50" s="5">
        <v>410</v>
      </c>
      <c r="K50" s="5">
        <v>378</v>
      </c>
    </row>
    <row r="51" spans="1:11" x14ac:dyDescent="0.3">
      <c r="A51" t="s">
        <v>52</v>
      </c>
      <c r="D51" s="5">
        <v>0</v>
      </c>
      <c r="E51" s="5">
        <v>796</v>
      </c>
      <c r="F51" s="5">
        <v>0</v>
      </c>
      <c r="G51" s="5">
        <v>58</v>
      </c>
      <c r="H51" s="5">
        <v>1133</v>
      </c>
      <c r="I51" s="5">
        <v>710</v>
      </c>
      <c r="J51" s="5">
        <v>37</v>
      </c>
      <c r="K51" s="5">
        <v>0</v>
      </c>
    </row>
    <row r="52" spans="1:11" x14ac:dyDescent="0.3">
      <c r="A52" t="s">
        <v>53</v>
      </c>
      <c r="I52" s="5">
        <v>0</v>
      </c>
      <c r="J52" s="5">
        <v>1496</v>
      </c>
      <c r="K52" s="5">
        <v>1722</v>
      </c>
    </row>
    <row r="53" spans="1:11" ht="15" thickBot="1" x14ac:dyDescent="0.35">
      <c r="A53" s="1" t="s">
        <v>54</v>
      </c>
      <c r="B53" s="7">
        <v>13721</v>
      </c>
      <c r="C53" s="7">
        <v>18508</v>
      </c>
      <c r="D53" s="7">
        <v>24283</v>
      </c>
      <c r="E53" s="7">
        <v>27821</v>
      </c>
      <c r="F53" s="7">
        <v>27811</v>
      </c>
      <c r="G53" s="7">
        <v>32374</v>
      </c>
      <c r="H53" s="7">
        <v>26929</v>
      </c>
      <c r="I53" s="7">
        <v>26532</v>
      </c>
      <c r="J53" s="7">
        <v>27194</v>
      </c>
      <c r="K53" s="7">
        <v>29223</v>
      </c>
    </row>
    <row r="54" spans="1:11" ht="15" thickTop="1" x14ac:dyDescent="0.3">
      <c r="A54" t="s">
        <v>55</v>
      </c>
      <c r="B54" s="5">
        <v>5059</v>
      </c>
      <c r="C54" s="5">
        <v>14041</v>
      </c>
      <c r="D54" s="5">
        <v>13656</v>
      </c>
      <c r="E54" s="5">
        <v>14736</v>
      </c>
      <c r="F54" s="5">
        <v>19154</v>
      </c>
      <c r="G54" s="5">
        <v>19063</v>
      </c>
      <c r="H54" s="5">
        <v>28311</v>
      </c>
      <c r="I54" s="5">
        <v>29684</v>
      </c>
      <c r="J54" s="5">
        <v>31182</v>
      </c>
      <c r="K54" s="5">
        <v>25364</v>
      </c>
    </row>
    <row r="55" spans="1:11" x14ac:dyDescent="0.3">
      <c r="A55" t="s">
        <v>56</v>
      </c>
      <c r="B55" s="5">
        <v>2965</v>
      </c>
      <c r="C55" s="5">
        <v>4794</v>
      </c>
      <c r="D55" s="5">
        <v>5420</v>
      </c>
      <c r="E55" s="5">
        <v>5468</v>
      </c>
      <c r="F55" s="5">
        <v>3498</v>
      </c>
      <c r="G55" s="5">
        <v>4389</v>
      </c>
      <c r="H55" s="5">
        <v>4301</v>
      </c>
      <c r="I55" s="5">
        <v>4081</v>
      </c>
      <c r="J55" s="5">
        <v>8021</v>
      </c>
      <c r="K55" s="5">
        <v>7638</v>
      </c>
    </row>
    <row r="56" spans="1:11" x14ac:dyDescent="0.3">
      <c r="A56" t="s">
        <v>57</v>
      </c>
      <c r="B56" s="5">
        <v>1580</v>
      </c>
      <c r="C56" s="5">
        <v>4261</v>
      </c>
      <c r="D56" s="5">
        <v>4694</v>
      </c>
      <c r="E56" s="5">
        <v>4981</v>
      </c>
      <c r="F56" s="5">
        <v>6152</v>
      </c>
      <c r="G56" s="5">
        <v>5636</v>
      </c>
      <c r="H56" s="5">
        <v>4691</v>
      </c>
      <c r="I56" s="5">
        <v>3753</v>
      </c>
      <c r="J56" s="5">
        <v>2522</v>
      </c>
      <c r="K56" s="5">
        <v>1933</v>
      </c>
    </row>
    <row r="57" spans="1:11" x14ac:dyDescent="0.3">
      <c r="A57" t="s">
        <v>58</v>
      </c>
      <c r="B57" s="5">
        <v>880</v>
      </c>
      <c r="C57" s="5">
        <v>880</v>
      </c>
      <c r="D57" s="5">
        <v>1760</v>
      </c>
      <c r="E57" s="5">
        <v>1760</v>
      </c>
      <c r="F57" s="5">
        <v>1760</v>
      </c>
      <c r="G57" s="5">
        <v>1760</v>
      </c>
      <c r="H57" s="5">
        <v>1760</v>
      </c>
      <c r="I57" s="5">
        <v>1760</v>
      </c>
      <c r="J57" s="5">
        <v>1760</v>
      </c>
      <c r="K57" s="5">
        <v>1760</v>
      </c>
    </row>
    <row r="58" spans="1:11" x14ac:dyDescent="0.3">
      <c r="A58" t="s">
        <v>59</v>
      </c>
      <c r="B58" s="5">
        <v>8537</v>
      </c>
      <c r="C58" s="5">
        <v>10057</v>
      </c>
      <c r="D58" s="5">
        <v>10332</v>
      </c>
      <c r="E58" s="5">
        <v>11379</v>
      </c>
      <c r="F58" s="5">
        <v>12276</v>
      </c>
      <c r="G58" s="5">
        <v>13154</v>
      </c>
      <c r="H58" s="5">
        <v>14016</v>
      </c>
      <c r="I58" s="5">
        <v>14993</v>
      </c>
      <c r="J58" s="5">
        <v>15864</v>
      </c>
      <c r="K58" s="5">
        <v>16520</v>
      </c>
    </row>
    <row r="59" spans="1:11" x14ac:dyDescent="0.3">
      <c r="A59" t="s">
        <v>60</v>
      </c>
      <c r="B59" s="5">
        <v>41537</v>
      </c>
      <c r="C59" s="5">
        <v>49278</v>
      </c>
      <c r="D59" s="5">
        <v>53621</v>
      </c>
      <c r="E59" s="5">
        <v>58045</v>
      </c>
      <c r="F59" s="5">
        <v>61660</v>
      </c>
      <c r="G59" s="5">
        <v>63408</v>
      </c>
      <c r="H59" s="5">
        <v>65018</v>
      </c>
      <c r="I59" s="5">
        <v>65502</v>
      </c>
      <c r="J59" s="5">
        <v>60430</v>
      </c>
      <c r="K59" s="5">
        <v>63234</v>
      </c>
    </row>
    <row r="60" spans="1:11" x14ac:dyDescent="0.3">
      <c r="A60" t="s">
        <v>61</v>
      </c>
      <c r="B60" s="5">
        <v>-757</v>
      </c>
      <c r="C60" s="5">
        <v>-1450</v>
      </c>
      <c r="D60" s="5">
        <v>-2774</v>
      </c>
      <c r="E60" s="5">
        <v>-3385</v>
      </c>
      <c r="F60" s="5">
        <v>-3432</v>
      </c>
      <c r="G60" s="5">
        <v>-5777</v>
      </c>
      <c r="H60" s="5">
        <v>-10174</v>
      </c>
      <c r="I60" s="5">
        <v>-11205</v>
      </c>
      <c r="J60" s="5">
        <v>-10305</v>
      </c>
      <c r="K60" s="5">
        <v>-12814</v>
      </c>
    </row>
    <row r="61" spans="1:11" x14ac:dyDescent="0.3">
      <c r="A61" t="s">
        <v>62</v>
      </c>
      <c r="B61" s="5">
        <v>-25398</v>
      </c>
      <c r="C61" s="5">
        <v>-27762</v>
      </c>
      <c r="D61" s="5">
        <v>-31304</v>
      </c>
      <c r="E61" s="5">
        <v>-35009</v>
      </c>
      <c r="F61" s="5">
        <v>-39091</v>
      </c>
      <c r="G61" s="5">
        <v>-42225</v>
      </c>
      <c r="H61" s="5">
        <v>-45066</v>
      </c>
      <c r="I61" s="5">
        <v>-47988</v>
      </c>
      <c r="J61" s="5">
        <v>-50677</v>
      </c>
      <c r="K61" s="5">
        <v>-51719</v>
      </c>
    </row>
    <row r="62" spans="1:11" ht="15" thickBot="1" x14ac:dyDescent="0.35">
      <c r="A62" s="1" t="s">
        <v>63</v>
      </c>
      <c r="B62" s="7">
        <v>24799</v>
      </c>
      <c r="C62" s="7">
        <v>31003</v>
      </c>
      <c r="D62" s="7">
        <v>31635</v>
      </c>
      <c r="E62" s="7">
        <v>32790</v>
      </c>
      <c r="F62" s="7">
        <v>33173</v>
      </c>
      <c r="G62" s="7">
        <v>30320</v>
      </c>
      <c r="H62" s="7">
        <v>25554</v>
      </c>
      <c r="I62" s="7">
        <v>23062</v>
      </c>
      <c r="J62" s="7">
        <v>17072</v>
      </c>
      <c r="K62" s="7">
        <v>16981</v>
      </c>
    </row>
    <row r="63" spans="1:11" ht="15" thickTop="1" x14ac:dyDescent="0.3">
      <c r="A63" t="s">
        <v>64</v>
      </c>
      <c r="B63" s="5">
        <v>547</v>
      </c>
      <c r="C63" s="5">
        <v>314</v>
      </c>
      <c r="D63" s="5">
        <v>286</v>
      </c>
      <c r="E63" s="5">
        <v>378</v>
      </c>
      <c r="F63" s="5">
        <v>267</v>
      </c>
      <c r="G63" s="5">
        <v>241</v>
      </c>
      <c r="H63" s="5">
        <v>210</v>
      </c>
      <c r="I63" s="5">
        <v>158</v>
      </c>
      <c r="J63" s="5">
        <v>1905</v>
      </c>
      <c r="K63" s="5">
        <v>2077</v>
      </c>
    </row>
    <row r="64" spans="1:11" x14ac:dyDescent="0.3">
      <c r="A64" s="1" t="s">
        <v>65</v>
      </c>
      <c r="B64" s="8">
        <v>25346</v>
      </c>
      <c r="C64" s="8">
        <v>31317</v>
      </c>
      <c r="D64" s="8">
        <v>31921</v>
      </c>
      <c r="E64" s="8">
        <v>33168</v>
      </c>
      <c r="F64" s="8">
        <v>33440</v>
      </c>
      <c r="G64" s="8">
        <v>30561</v>
      </c>
      <c r="H64" s="8">
        <v>25764</v>
      </c>
      <c r="I64" s="8">
        <v>23220</v>
      </c>
      <c r="J64" s="8">
        <v>18977</v>
      </c>
      <c r="K64" s="8">
        <v>19058</v>
      </c>
    </row>
    <row r="65" spans="1:11" x14ac:dyDescent="0.3">
      <c r="A65" s="1" t="s">
        <v>66</v>
      </c>
      <c r="B65" s="8">
        <v>48671</v>
      </c>
      <c r="C65" s="8">
        <v>72921</v>
      </c>
      <c r="D65" s="8">
        <v>79974</v>
      </c>
      <c r="E65" s="8">
        <v>86174</v>
      </c>
      <c r="F65" s="8">
        <v>90055</v>
      </c>
      <c r="G65" s="8">
        <v>92023</v>
      </c>
      <c r="H65" s="8">
        <v>89996</v>
      </c>
      <c r="I65" s="8">
        <v>87270</v>
      </c>
      <c r="J65" s="8">
        <v>87896</v>
      </c>
      <c r="K65" s="8">
        <v>83216</v>
      </c>
    </row>
    <row r="67" spans="1:11" ht="15.6" x14ac:dyDescent="0.3">
      <c r="A67" s="3" t="s">
        <v>103</v>
      </c>
    </row>
    <row r="68" spans="1:11" x14ac:dyDescent="0.3">
      <c r="A68" t="s">
        <v>99</v>
      </c>
      <c r="B68" s="6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</row>
    <row r="69" spans="1:11" x14ac:dyDescent="0.3">
      <c r="A69" t="s">
        <v>22</v>
      </c>
      <c r="B69" s="5">
        <v>6906</v>
      </c>
      <c r="C69" s="5">
        <v>11837</v>
      </c>
      <c r="D69" s="5">
        <v>8646</v>
      </c>
      <c r="E69" s="5">
        <v>9086</v>
      </c>
      <c r="F69" s="5">
        <v>8626</v>
      </c>
      <c r="G69" s="5">
        <v>7124</v>
      </c>
      <c r="H69" s="5">
        <v>7366</v>
      </c>
      <c r="I69" s="5">
        <v>6550</v>
      </c>
      <c r="J69" s="5">
        <v>1283</v>
      </c>
      <c r="K69" s="5">
        <v>6476</v>
      </c>
    </row>
    <row r="70" spans="1:11" x14ac:dyDescent="0.3">
      <c r="A70" t="s">
        <v>67</v>
      </c>
      <c r="B70" s="5">
        <v>1236</v>
      </c>
      <c r="C70" s="5">
        <v>1443</v>
      </c>
      <c r="D70" s="5">
        <v>1954</v>
      </c>
      <c r="E70" s="5">
        <v>1982</v>
      </c>
      <c r="F70" s="5">
        <v>1977</v>
      </c>
      <c r="G70" s="5">
        <v>1976</v>
      </c>
      <c r="H70" s="5">
        <v>1970</v>
      </c>
      <c r="I70" s="5">
        <v>1787</v>
      </c>
      <c r="J70" s="5">
        <v>1260</v>
      </c>
      <c r="K70" s="5">
        <v>1086</v>
      </c>
    </row>
    <row r="71" spans="1:11" x14ac:dyDescent="0.3">
      <c r="A71" t="s">
        <v>68</v>
      </c>
      <c r="H71" s="5">
        <v>0</v>
      </c>
      <c r="I71" s="5">
        <v>0</v>
      </c>
      <c r="J71" s="5">
        <v>-101</v>
      </c>
      <c r="K71" s="5">
        <v>251</v>
      </c>
    </row>
    <row r="72" spans="1:11" x14ac:dyDescent="0.3">
      <c r="A72" t="s">
        <v>24</v>
      </c>
      <c r="H72" s="5">
        <v>7366</v>
      </c>
      <c r="I72" s="5">
        <v>6550</v>
      </c>
      <c r="J72" s="5">
        <v>1182</v>
      </c>
      <c r="K72" s="5">
        <v>6727</v>
      </c>
    </row>
    <row r="73" spans="1:11" x14ac:dyDescent="0.3">
      <c r="A73" t="s">
        <v>69</v>
      </c>
      <c r="B73" s="5">
        <v>241</v>
      </c>
      <c r="C73" s="5">
        <v>380</v>
      </c>
      <c r="D73" s="5">
        <v>354</v>
      </c>
      <c r="E73" s="5">
        <v>259</v>
      </c>
      <c r="F73" s="5">
        <v>227</v>
      </c>
      <c r="G73" s="5">
        <v>209</v>
      </c>
      <c r="H73" s="5">
        <v>236</v>
      </c>
      <c r="I73" s="5">
        <v>258</v>
      </c>
      <c r="J73" s="5">
        <v>219</v>
      </c>
      <c r="K73" s="5">
        <v>225</v>
      </c>
    </row>
    <row r="74" spans="1:11" x14ac:dyDescent="0.3">
      <c r="A74" t="s">
        <v>57</v>
      </c>
      <c r="B74" s="5">
        <v>353</v>
      </c>
      <c r="C74" s="5">
        <v>604</v>
      </c>
      <c r="D74" s="5">
        <v>1035</v>
      </c>
      <c r="E74" s="5">
        <v>632</v>
      </c>
      <c r="F74" s="5">
        <v>648</v>
      </c>
      <c r="G74" s="5">
        <v>-40</v>
      </c>
      <c r="H74" s="5">
        <v>73</v>
      </c>
      <c r="I74" s="5">
        <v>-856</v>
      </c>
      <c r="J74" s="5">
        <v>-1256</v>
      </c>
      <c r="K74" s="5">
        <v>-450</v>
      </c>
    </row>
    <row r="75" spans="1:11" x14ac:dyDescent="0.3">
      <c r="A75" t="s">
        <v>70</v>
      </c>
      <c r="B75" s="5">
        <v>-359</v>
      </c>
      <c r="C75" s="5">
        <v>-671</v>
      </c>
      <c r="D75" s="5">
        <v>-269</v>
      </c>
      <c r="E75" s="5">
        <v>-426</v>
      </c>
      <c r="F75" s="5">
        <v>-201</v>
      </c>
      <c r="G75" s="5">
        <v>-371</v>
      </c>
      <c r="H75" s="5">
        <v>-122</v>
      </c>
      <c r="I75" s="5">
        <v>-449</v>
      </c>
      <c r="J75" s="5">
        <v>-628</v>
      </c>
      <c r="K75" s="5">
        <v>-457</v>
      </c>
    </row>
    <row r="76" spans="1:11" x14ac:dyDescent="0.3">
      <c r="A76" t="s">
        <v>71</v>
      </c>
      <c r="B76" s="5">
        <v>61</v>
      </c>
      <c r="C76" s="5">
        <v>151</v>
      </c>
      <c r="D76" s="5">
        <v>7</v>
      </c>
      <c r="E76" s="5">
        <v>-130</v>
      </c>
      <c r="F76" s="5">
        <v>168</v>
      </c>
      <c r="G76" s="5">
        <v>415</v>
      </c>
      <c r="H76" s="5">
        <v>-137</v>
      </c>
      <c r="I76" s="5">
        <v>158</v>
      </c>
      <c r="J76" s="5">
        <v>281</v>
      </c>
      <c r="K76" s="5">
        <v>-38</v>
      </c>
    </row>
    <row r="77" spans="1:11" x14ac:dyDescent="0.3">
      <c r="A77" t="s">
        <v>72</v>
      </c>
      <c r="B77" s="5">
        <v>-43</v>
      </c>
      <c r="C77" s="5">
        <v>-645</v>
      </c>
      <c r="D77" s="5">
        <v>-220</v>
      </c>
      <c r="E77" s="5">
        <v>-98</v>
      </c>
      <c r="F77" s="5">
        <v>-670</v>
      </c>
      <c r="G77" s="5">
        <v>831</v>
      </c>
      <c r="H77" s="5">
        <v>-374</v>
      </c>
      <c r="I77" s="5">
        <v>1146</v>
      </c>
      <c r="J77" s="5">
        <v>1459</v>
      </c>
      <c r="K77" s="5">
        <v>189</v>
      </c>
    </row>
    <row r="78" spans="1:11" x14ac:dyDescent="0.3">
      <c r="A78" t="s">
        <v>73</v>
      </c>
      <c r="B78" s="5">
        <v>0</v>
      </c>
      <c r="C78" s="5">
        <v>-4713</v>
      </c>
    </row>
    <row r="79" spans="1:11" x14ac:dyDescent="0.3">
      <c r="A79" t="s">
        <v>14</v>
      </c>
      <c r="B79" s="5">
        <v>134</v>
      </c>
      <c r="C79" s="5">
        <v>264</v>
      </c>
      <c r="D79" s="5">
        <v>214</v>
      </c>
      <c r="E79" s="5">
        <v>166</v>
      </c>
      <c r="F79" s="5">
        <v>465</v>
      </c>
      <c r="G79" s="5">
        <v>761</v>
      </c>
      <c r="H79" s="5">
        <v>929</v>
      </c>
      <c r="I79" s="5">
        <v>647</v>
      </c>
      <c r="J79" s="5">
        <v>1218</v>
      </c>
      <c r="K79" s="5">
        <v>558</v>
      </c>
    </row>
    <row r="80" spans="1:11" x14ac:dyDescent="0.3">
      <c r="A80" t="s">
        <v>74</v>
      </c>
      <c r="B80" s="5">
        <v>221</v>
      </c>
      <c r="C80" s="5">
        <v>512</v>
      </c>
      <c r="D80" s="5">
        <v>-354</v>
      </c>
      <c r="E80" s="5">
        <v>254</v>
      </c>
      <c r="F80" s="5">
        <v>234</v>
      </c>
      <c r="G80" s="5">
        <v>149</v>
      </c>
      <c r="H80" s="5">
        <v>744</v>
      </c>
      <c r="I80" s="5">
        <v>-224</v>
      </c>
      <c r="J80" s="5">
        <v>-269</v>
      </c>
      <c r="K80" s="5">
        <v>682</v>
      </c>
    </row>
    <row r="81" spans="1:11" x14ac:dyDescent="0.3">
      <c r="A81" t="s">
        <v>75</v>
      </c>
      <c r="B81" s="5">
        <v>-564</v>
      </c>
      <c r="C81" s="5">
        <v>370</v>
      </c>
      <c r="D81" s="5">
        <v>-1893</v>
      </c>
      <c r="E81" s="5">
        <v>-1080</v>
      </c>
      <c r="F81" s="5">
        <v>-932</v>
      </c>
      <c r="G81" s="5">
        <v>-439</v>
      </c>
      <c r="H81" s="5">
        <v>-157</v>
      </c>
      <c r="I81" s="5">
        <v>-221</v>
      </c>
      <c r="J81" s="5">
        <v>3464</v>
      </c>
      <c r="K81" s="5">
        <v>-1202</v>
      </c>
    </row>
    <row r="82" spans="1:11" ht="15" thickBot="1" x14ac:dyDescent="0.35">
      <c r="A82" s="1" t="s">
        <v>76</v>
      </c>
      <c r="B82" s="7">
        <f>SUBTOTAL(9,B69:B81)</f>
        <v>8186</v>
      </c>
      <c r="C82" s="7">
        <f t="shared" ref="C82:K82" si="3">SUBTOTAL(9,C69:C81)</f>
        <v>9532</v>
      </c>
      <c r="D82" s="7">
        <f t="shared" si="3"/>
        <v>9474</v>
      </c>
      <c r="E82" s="7">
        <f t="shared" si="3"/>
        <v>10645</v>
      </c>
      <c r="F82" s="7">
        <f t="shared" si="3"/>
        <v>10542</v>
      </c>
      <c r="G82" s="7">
        <f t="shared" si="3"/>
        <v>10615</v>
      </c>
      <c r="H82" s="7">
        <f t="shared" si="3"/>
        <v>17894</v>
      </c>
      <c r="I82" s="7">
        <f t="shared" si="3"/>
        <v>15346</v>
      </c>
      <c r="J82" s="7">
        <f t="shared" si="3"/>
        <v>8112</v>
      </c>
      <c r="K82" s="7">
        <f t="shared" si="3"/>
        <v>14047</v>
      </c>
    </row>
    <row r="83" spans="1:11" ht="15" thickTop="1" x14ac:dyDescent="0.3">
      <c r="A83" t="s">
        <v>77</v>
      </c>
      <c r="B83" s="5">
        <v>-2130</v>
      </c>
      <c r="C83" s="5">
        <v>-4579</v>
      </c>
    </row>
    <row r="84" spans="1:11" x14ac:dyDescent="0.3">
      <c r="A84" t="s">
        <v>78</v>
      </c>
      <c r="B84" s="5">
        <v>-22</v>
      </c>
      <c r="C84" s="5">
        <v>-132</v>
      </c>
      <c r="D84" s="5">
        <v>-4798</v>
      </c>
      <c r="E84" s="5">
        <v>-14824</v>
      </c>
      <c r="F84" s="5">
        <v>-14782</v>
      </c>
      <c r="G84" s="5">
        <v>-17800</v>
      </c>
      <c r="H84" s="5">
        <v>-15831</v>
      </c>
      <c r="I84" s="5">
        <v>-15499</v>
      </c>
      <c r="J84" s="5">
        <v>-17296</v>
      </c>
      <c r="K84" s="5">
        <v>-7789</v>
      </c>
    </row>
    <row r="85" spans="1:11" x14ac:dyDescent="0.3">
      <c r="A85" t="s">
        <v>79</v>
      </c>
      <c r="B85" s="5">
        <v>0</v>
      </c>
      <c r="C85" s="5">
        <v>4032</v>
      </c>
      <c r="D85" s="5">
        <v>5811</v>
      </c>
      <c r="E85" s="5">
        <v>7791</v>
      </c>
      <c r="F85" s="5">
        <v>12791</v>
      </c>
      <c r="G85" s="5">
        <v>12986</v>
      </c>
      <c r="H85" s="5">
        <v>14079</v>
      </c>
      <c r="I85" s="5">
        <v>16624</v>
      </c>
      <c r="J85" s="5">
        <v>16694</v>
      </c>
      <c r="K85" s="5">
        <v>14977</v>
      </c>
    </row>
    <row r="86" spans="1:11" x14ac:dyDescent="0.3">
      <c r="A86" t="s">
        <v>80</v>
      </c>
      <c r="B86" s="5">
        <v>-300</v>
      </c>
      <c r="C86" s="5">
        <v>-2511</v>
      </c>
      <c r="D86" s="5">
        <v>-971</v>
      </c>
      <c r="E86" s="5">
        <v>-1486</v>
      </c>
      <c r="F86" s="5">
        <v>-353</v>
      </c>
      <c r="G86" s="5">
        <v>-389</v>
      </c>
      <c r="H86" s="5">
        <v>-2491</v>
      </c>
      <c r="I86" s="5">
        <v>-838</v>
      </c>
      <c r="J86" s="5">
        <v>-3809</v>
      </c>
      <c r="K86" s="5">
        <v>-1040</v>
      </c>
    </row>
    <row r="87" spans="1:11" x14ac:dyDescent="0.3">
      <c r="A87" t="s">
        <v>81</v>
      </c>
      <c r="B87" s="5">
        <v>240</v>
      </c>
      <c r="C87" s="5">
        <v>972</v>
      </c>
      <c r="D87" s="5">
        <v>398</v>
      </c>
      <c r="E87" s="5">
        <v>20</v>
      </c>
      <c r="F87" s="5">
        <v>872</v>
      </c>
      <c r="G87" s="5">
        <v>148</v>
      </c>
      <c r="H87" s="5">
        <v>565</v>
      </c>
      <c r="I87" s="5">
        <v>1035</v>
      </c>
      <c r="J87" s="5">
        <v>3821</v>
      </c>
      <c r="K87" s="5">
        <v>1362</v>
      </c>
    </row>
    <row r="88" spans="1:11" x14ac:dyDescent="0.3">
      <c r="A88" t="s">
        <v>82</v>
      </c>
      <c r="B88" s="5">
        <v>-1993</v>
      </c>
      <c r="C88" s="5">
        <v>-2215</v>
      </c>
      <c r="D88" s="5">
        <v>-2920</v>
      </c>
      <c r="E88" s="5">
        <v>-2780</v>
      </c>
      <c r="F88" s="5">
        <v>-2550</v>
      </c>
      <c r="G88" s="5">
        <v>-2406</v>
      </c>
      <c r="H88" s="5">
        <v>-2553</v>
      </c>
      <c r="I88" s="5">
        <v>-2262</v>
      </c>
      <c r="J88" s="5">
        <v>-1675</v>
      </c>
      <c r="K88" s="5">
        <v>-1347</v>
      </c>
    </row>
    <row r="89" spans="1:11" x14ac:dyDescent="0.3">
      <c r="A89" t="s">
        <v>83</v>
      </c>
      <c r="B89" s="5">
        <v>104</v>
      </c>
      <c r="C89" s="5">
        <v>134</v>
      </c>
      <c r="D89" s="5">
        <v>101</v>
      </c>
      <c r="E89" s="5">
        <v>143</v>
      </c>
      <c r="F89" s="5">
        <v>111</v>
      </c>
      <c r="G89" s="5">
        <v>223</v>
      </c>
      <c r="H89" s="5">
        <v>85</v>
      </c>
      <c r="I89" s="5">
        <v>150</v>
      </c>
      <c r="J89" s="5">
        <v>104</v>
      </c>
      <c r="K89" s="5">
        <v>245</v>
      </c>
    </row>
    <row r="90" spans="1:11" x14ac:dyDescent="0.3">
      <c r="A90" t="s">
        <v>84</v>
      </c>
      <c r="B90" s="5">
        <v>-48</v>
      </c>
      <c r="C90" s="5">
        <v>-106</v>
      </c>
      <c r="D90" s="5">
        <v>-145</v>
      </c>
      <c r="E90" s="5">
        <v>-268</v>
      </c>
      <c r="F90" s="5">
        <v>-303</v>
      </c>
      <c r="G90" s="5">
        <v>-268</v>
      </c>
      <c r="H90" s="5">
        <v>-40</v>
      </c>
      <c r="I90" s="5">
        <v>-209</v>
      </c>
      <c r="J90" s="5">
        <v>-93</v>
      </c>
      <c r="K90" s="5">
        <v>-60</v>
      </c>
    </row>
    <row r="91" spans="1:11" ht="15" thickBot="1" x14ac:dyDescent="0.35">
      <c r="A91" s="1" t="s">
        <v>85</v>
      </c>
      <c r="B91" s="7">
        <f>SUBTOTAL(9,B83:B90)</f>
        <v>-4149</v>
      </c>
      <c r="C91" s="7">
        <f t="shared" ref="C91:K91" si="4">SUBTOTAL(9,C83:C90)</f>
        <v>-4405</v>
      </c>
      <c r="D91" s="7">
        <f t="shared" si="4"/>
        <v>-2524</v>
      </c>
      <c r="E91" s="7">
        <f t="shared" si="4"/>
        <v>-11404</v>
      </c>
      <c r="F91" s="7">
        <f t="shared" si="4"/>
        <v>-4214</v>
      </c>
      <c r="G91" s="7">
        <f t="shared" si="4"/>
        <v>-7506</v>
      </c>
      <c r="H91" s="7">
        <f t="shared" si="4"/>
        <v>-6186</v>
      </c>
      <c r="I91" s="7">
        <f t="shared" si="4"/>
        <v>-999</v>
      </c>
      <c r="J91" s="7">
        <f t="shared" si="4"/>
        <v>-2254</v>
      </c>
      <c r="K91" s="7">
        <f t="shared" si="4"/>
        <v>6348</v>
      </c>
    </row>
    <row r="92" spans="1:11" ht="15" thickTop="1" x14ac:dyDescent="0.3">
      <c r="A92" t="s">
        <v>86</v>
      </c>
      <c r="B92" s="5">
        <v>14689</v>
      </c>
      <c r="C92" s="5">
        <v>15251</v>
      </c>
      <c r="D92" s="5">
        <v>27495</v>
      </c>
      <c r="E92" s="5">
        <v>42791</v>
      </c>
      <c r="F92" s="5">
        <v>43425</v>
      </c>
      <c r="G92" s="5">
        <v>41674</v>
      </c>
      <c r="H92" s="5">
        <v>40434</v>
      </c>
      <c r="I92" s="5">
        <v>27281</v>
      </c>
      <c r="J92" s="5">
        <v>29857</v>
      </c>
      <c r="K92" s="5">
        <v>27339</v>
      </c>
    </row>
    <row r="93" spans="1:11" x14ac:dyDescent="0.3">
      <c r="A93" t="s">
        <v>87</v>
      </c>
      <c r="B93" s="5">
        <v>-12326</v>
      </c>
      <c r="C93" s="5">
        <v>-13403</v>
      </c>
      <c r="D93" s="5">
        <v>-22530</v>
      </c>
      <c r="E93" s="5">
        <v>-38573</v>
      </c>
      <c r="F93" s="5">
        <v>-38714</v>
      </c>
      <c r="G93" s="5">
        <v>-36962</v>
      </c>
      <c r="H93" s="5">
        <v>-37738</v>
      </c>
      <c r="I93" s="5">
        <v>-25615</v>
      </c>
      <c r="J93" s="5">
        <v>-28768</v>
      </c>
      <c r="K93" s="5">
        <v>-30568</v>
      </c>
    </row>
    <row r="94" spans="1:11" x14ac:dyDescent="0.3">
      <c r="A94" t="s">
        <v>88</v>
      </c>
      <c r="B94" s="5">
        <v>664</v>
      </c>
      <c r="C94" s="5">
        <v>1666</v>
      </c>
      <c r="D94" s="5">
        <v>1569</v>
      </c>
      <c r="E94" s="5">
        <v>1489</v>
      </c>
      <c r="F94" s="5">
        <v>1328</v>
      </c>
      <c r="G94" s="5">
        <v>1532</v>
      </c>
      <c r="H94" s="5">
        <v>1245</v>
      </c>
      <c r="I94" s="5">
        <v>1434</v>
      </c>
      <c r="J94" s="5">
        <v>1595</v>
      </c>
      <c r="K94" s="5">
        <v>1476</v>
      </c>
    </row>
    <row r="95" spans="1:11" x14ac:dyDescent="0.3">
      <c r="A95" t="s">
        <v>89</v>
      </c>
      <c r="B95" s="5">
        <v>-1518</v>
      </c>
      <c r="C95" s="5">
        <v>-2961</v>
      </c>
      <c r="D95" s="5">
        <v>-4513</v>
      </c>
      <c r="E95" s="5">
        <v>-4559</v>
      </c>
      <c r="F95" s="5">
        <v>-4832</v>
      </c>
      <c r="G95" s="5">
        <v>-4162</v>
      </c>
      <c r="H95" s="5">
        <v>-3564</v>
      </c>
      <c r="I95" s="5">
        <v>-3681</v>
      </c>
      <c r="J95" s="5">
        <v>-3682</v>
      </c>
      <c r="K95" s="5">
        <v>-1912</v>
      </c>
    </row>
    <row r="96" spans="1:11" x14ac:dyDescent="0.3">
      <c r="A96" t="s">
        <v>90</v>
      </c>
      <c r="B96" s="5">
        <v>-3800</v>
      </c>
      <c r="C96" s="5">
        <v>-4068</v>
      </c>
      <c r="D96" s="5">
        <v>-4300</v>
      </c>
      <c r="E96" s="5">
        <v>-4595</v>
      </c>
      <c r="F96" s="5">
        <v>-4969</v>
      </c>
      <c r="G96" s="5">
        <v>-5350</v>
      </c>
      <c r="H96" s="5">
        <v>-5741</v>
      </c>
      <c r="I96" s="5">
        <v>-6043</v>
      </c>
      <c r="J96" s="5">
        <v>-6320</v>
      </c>
      <c r="K96" s="5">
        <v>-6644</v>
      </c>
    </row>
    <row r="97" spans="1:11" x14ac:dyDescent="0.3">
      <c r="A97" t="s">
        <v>91</v>
      </c>
      <c r="B97" s="5">
        <v>-2</v>
      </c>
      <c r="C97" s="5">
        <v>50</v>
      </c>
      <c r="D97" s="5">
        <v>45</v>
      </c>
      <c r="E97" s="5">
        <v>100</v>
      </c>
      <c r="F97" s="5">
        <v>17</v>
      </c>
      <c r="G97" s="5">
        <v>-363</v>
      </c>
      <c r="H97" s="5">
        <v>251</v>
      </c>
      <c r="I97" s="5">
        <v>79</v>
      </c>
      <c r="J97" s="5">
        <v>-91</v>
      </c>
      <c r="K97" s="5">
        <v>-243</v>
      </c>
    </row>
    <row r="98" spans="1:11" ht="15" thickBot="1" x14ac:dyDescent="0.35">
      <c r="A98" s="1" t="s">
        <v>92</v>
      </c>
      <c r="B98" s="7">
        <f>SUBTOTAL(9,B92:B97)</f>
        <v>-2293</v>
      </c>
      <c r="C98" s="7">
        <f t="shared" ref="C98:K98" si="5">SUBTOTAL(9,C92:C97)</f>
        <v>-3465</v>
      </c>
      <c r="D98" s="7">
        <f t="shared" si="5"/>
        <v>-2234</v>
      </c>
      <c r="E98" s="7">
        <f t="shared" si="5"/>
        <v>-3347</v>
      </c>
      <c r="F98" s="7">
        <f t="shared" si="5"/>
        <v>-3745</v>
      </c>
      <c r="G98" s="7">
        <f t="shared" si="5"/>
        <v>-3631</v>
      </c>
      <c r="H98" s="7">
        <f t="shared" si="5"/>
        <v>-5113</v>
      </c>
      <c r="I98" s="7">
        <f t="shared" si="5"/>
        <v>-6545</v>
      </c>
      <c r="J98" s="7">
        <f t="shared" si="5"/>
        <v>-7409</v>
      </c>
      <c r="K98" s="7">
        <f t="shared" si="5"/>
        <v>-10552</v>
      </c>
    </row>
    <row r="99" spans="1:11" ht="15" thickTop="1" x14ac:dyDescent="0.3">
      <c r="A99" t="s">
        <v>93</v>
      </c>
      <c r="H99" s="5">
        <v>0</v>
      </c>
      <c r="I99" s="5">
        <v>0</v>
      </c>
      <c r="J99" s="5">
        <v>111</v>
      </c>
      <c r="K99" s="5">
        <v>307</v>
      </c>
    </row>
    <row r="100" spans="1:11" x14ac:dyDescent="0.3">
      <c r="A100" t="s">
        <v>94</v>
      </c>
      <c r="B100" s="5">
        <v>576</v>
      </c>
      <c r="C100" s="5">
        <v>-166</v>
      </c>
      <c r="D100" s="5">
        <v>-430</v>
      </c>
      <c r="E100" s="5">
        <v>-255</v>
      </c>
      <c r="F100" s="5">
        <v>-611</v>
      </c>
      <c r="G100" s="5">
        <v>-934</v>
      </c>
      <c r="H100" s="5">
        <v>-878</v>
      </c>
      <c r="I100" s="5">
        <v>-6</v>
      </c>
      <c r="J100" s="5">
        <v>241</v>
      </c>
      <c r="K100" s="5">
        <v>-262</v>
      </c>
    </row>
    <row r="101" spans="1:11" x14ac:dyDescent="0.3">
      <c r="A101" t="s">
        <v>95</v>
      </c>
      <c r="H101" s="5">
        <v>0</v>
      </c>
      <c r="I101" s="5">
        <v>0</v>
      </c>
      <c r="J101" s="5">
        <v>-58</v>
      </c>
      <c r="K101" s="5">
        <v>-421</v>
      </c>
    </row>
    <row r="102" spans="1:11" x14ac:dyDescent="0.3">
      <c r="A102" t="s">
        <v>96</v>
      </c>
      <c r="H102" s="5">
        <v>0</v>
      </c>
      <c r="I102" s="5">
        <v>0</v>
      </c>
      <c r="J102" s="5">
        <v>-38</v>
      </c>
      <c r="K102" s="5">
        <v>205</v>
      </c>
    </row>
    <row r="103" spans="1:11" x14ac:dyDescent="0.3">
      <c r="A103" t="s">
        <v>97</v>
      </c>
      <c r="H103" s="5">
        <v>0</v>
      </c>
      <c r="I103" s="5">
        <v>0</v>
      </c>
      <c r="J103" s="5">
        <v>15</v>
      </c>
      <c r="K103" s="5">
        <v>91</v>
      </c>
    </row>
    <row r="104" spans="1:11" ht="15" thickBot="1" x14ac:dyDescent="0.35">
      <c r="A104" s="1" t="s">
        <v>98</v>
      </c>
      <c r="B104" s="7">
        <v>2320</v>
      </c>
      <c r="C104" s="7">
        <v>1496</v>
      </c>
      <c r="D104" s="7">
        <v>4286</v>
      </c>
      <c r="E104" s="7">
        <v>-4361</v>
      </c>
      <c r="F104" s="7">
        <v>1972</v>
      </c>
      <c r="G104" s="7">
        <v>-1456</v>
      </c>
      <c r="H104" s="7">
        <v>-1649</v>
      </c>
      <c r="I104" s="7">
        <v>1246</v>
      </c>
      <c r="J104" s="7">
        <v>-2477</v>
      </c>
      <c r="K104" s="7">
        <v>2945</v>
      </c>
    </row>
    <row r="105" spans="1:11" ht="15" thickTop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Lindokuhle Malevu</cp:lastModifiedBy>
  <dcterms:created xsi:type="dcterms:W3CDTF">2016-07-27T10:12:29Z</dcterms:created>
  <dcterms:modified xsi:type="dcterms:W3CDTF">2025-03-26T06:54:03Z</dcterms:modified>
  <cp:category/>
</cp:coreProperties>
</file>