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na\Desktop\projeto Camila\Dissertação\Coleta de Dados\"/>
    </mc:Choice>
  </mc:AlternateContent>
  <bookViews>
    <workbookView xWindow="0" yWindow="0" windowWidth="28800" windowHeight="14388"/>
  </bookViews>
  <sheets>
    <sheet name="Plan1" sheetId="4" r:id="rId1"/>
    <sheet name="IPV" sheetId="1" r:id="rId2"/>
    <sheet name="IPC" sheetId="2" r:id="rId3"/>
    <sheet name="Identificação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3" l="1"/>
  <c r="I50" i="3" l="1"/>
  <c r="H50" i="3"/>
  <c r="G50" i="3"/>
  <c r="F50" i="3"/>
  <c r="E50" i="3" l="1"/>
  <c r="D50" i="3"/>
  <c r="C50" i="3"/>
  <c r="D29" i="2" l="1"/>
  <c r="E23" i="2"/>
  <c r="D36" i="2"/>
  <c r="I40" i="1" l="1"/>
  <c r="I39" i="1"/>
  <c r="J39" i="1"/>
  <c r="J41" i="1"/>
  <c r="J42" i="1"/>
  <c r="J43" i="1"/>
  <c r="J44" i="1"/>
  <c r="J46" i="1"/>
  <c r="J47" i="1"/>
  <c r="J48" i="1"/>
  <c r="J49" i="1"/>
  <c r="J40" i="1"/>
  <c r="I46" i="1"/>
  <c r="I47" i="1"/>
  <c r="I48" i="1"/>
  <c r="I49" i="1"/>
  <c r="I41" i="1"/>
  <c r="I42" i="1"/>
  <c r="I43" i="1"/>
  <c r="I44" i="1"/>
  <c r="D37" i="1"/>
  <c r="J39" i="2"/>
  <c r="J40" i="2"/>
  <c r="J41" i="2"/>
  <c r="J42" i="2"/>
  <c r="J43" i="2"/>
  <c r="J44" i="2"/>
  <c r="J46" i="2"/>
  <c r="J47" i="2"/>
  <c r="J48" i="2"/>
  <c r="J49" i="2"/>
  <c r="I39" i="2"/>
  <c r="I40" i="2"/>
  <c r="I41" i="2"/>
  <c r="I42" i="2"/>
  <c r="I43" i="2"/>
  <c r="I44" i="2"/>
  <c r="I46" i="2"/>
  <c r="I47" i="2"/>
  <c r="I48" i="2"/>
  <c r="I49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E28" i="2"/>
  <c r="D28" i="2"/>
  <c r="E27" i="2"/>
  <c r="D27" i="2"/>
  <c r="E26" i="2"/>
  <c r="D26" i="2"/>
  <c r="E25" i="2"/>
  <c r="D25" i="2"/>
  <c r="E24" i="2"/>
  <c r="D24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E3" i="1" l="1"/>
  <c r="E4" i="1"/>
  <c r="E5" i="1"/>
  <c r="E6" i="1"/>
  <c r="E7" i="1"/>
  <c r="E8" i="1"/>
  <c r="E9" i="1"/>
  <c r="E10" i="1"/>
  <c r="E1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" i="1"/>
  <c r="D2" i="1" l="1"/>
  <c r="D4" i="1"/>
  <c r="D5" i="1"/>
  <c r="D6" i="1"/>
  <c r="D7" i="1"/>
  <c r="D8" i="1"/>
  <c r="D9" i="1"/>
  <c r="D10" i="1"/>
  <c r="D11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8" i="1"/>
  <c r="D39" i="1"/>
  <c r="D40" i="1"/>
  <c r="D41" i="1"/>
  <c r="D42" i="1"/>
  <c r="D43" i="1"/>
  <c r="D44" i="1"/>
  <c r="D45" i="1"/>
  <c r="D46" i="1"/>
  <c r="D47" i="1"/>
  <c r="D48" i="1"/>
  <c r="D49" i="1"/>
  <c r="D3" i="1"/>
</calcChain>
</file>

<file path=xl/comments1.xml><?xml version="1.0" encoding="utf-8"?>
<comments xmlns="http://schemas.openxmlformats.org/spreadsheetml/2006/main">
  <authors>
    <author>Fernando Maciel</author>
  </authors>
  <commentList>
    <comment ref="B1" authorId="0" shapeId="0">
      <text>
        <r>
          <rPr>
            <sz val="9"/>
            <color indexed="81"/>
            <rFont val="Segoe UI"/>
            <family val="2"/>
          </rPr>
          <t xml:space="preserve">
Índice de Placa Visível</t>
        </r>
      </text>
    </comment>
    <comment ref="C1" authorId="0" shapeId="0">
      <text>
        <r>
          <rPr>
            <sz val="9"/>
            <color indexed="81"/>
            <rFont val="Segoe UI"/>
            <family val="2"/>
          </rPr>
          <t xml:space="preserve">
Índice de Placa Vísivel
Dentes anteriores 13 ao 23</t>
        </r>
      </text>
    </comment>
    <comment ref="D1" authorId="0" shapeId="0">
      <text>
        <r>
          <rPr>
            <sz val="9"/>
            <color indexed="81"/>
            <rFont val="Segoe UI"/>
            <family val="2"/>
          </rPr>
          <t xml:space="preserve">
Índice de Placa Corada
(O´leary)</t>
        </r>
      </text>
    </comment>
    <comment ref="E1" authorId="0" shapeId="0">
      <text>
        <r>
          <rPr>
            <sz val="9"/>
            <color indexed="81"/>
            <rFont val="Segoe UI"/>
            <family val="2"/>
          </rPr>
          <t xml:space="preserve">
Índice de Placa Corada
Dentes anteriores
(13 ao 23)</t>
        </r>
      </text>
    </comment>
    <comment ref="F1" authorId="0" shapeId="0">
      <text>
        <r>
          <rPr>
            <sz val="9"/>
            <color indexed="81"/>
            <rFont val="Segoe UI"/>
            <family val="2"/>
          </rPr>
          <t xml:space="preserve">
Índice "Selfie" de Placa Visível 
Seleção HSB</t>
        </r>
      </text>
    </comment>
  </commentList>
</comments>
</file>

<file path=xl/comments2.xml><?xml version="1.0" encoding="utf-8"?>
<comments xmlns="http://schemas.openxmlformats.org/spreadsheetml/2006/main">
  <authors>
    <author>Fernando Maciel</author>
  </authors>
  <commentList>
    <comment ref="B1" authorId="0" shapeId="0">
      <text>
        <r>
          <rPr>
            <sz val="9"/>
            <color indexed="81"/>
            <rFont val="Segoe UI"/>
            <family val="2"/>
          </rPr>
          <t xml:space="preserve">
Índice de Placa Visível</t>
        </r>
      </text>
    </comment>
    <comment ref="C1" authorId="0" shapeId="0">
      <text>
        <r>
          <rPr>
            <sz val="9"/>
            <color indexed="81"/>
            <rFont val="Segoe UI"/>
            <family val="2"/>
          </rPr>
          <t xml:space="preserve">
Índice de Placa Vísivel
Dentes anteriores 13 ao 23</t>
        </r>
      </text>
    </comment>
    <comment ref="D1" authorId="0" shapeId="0">
      <text>
        <r>
          <rPr>
            <sz val="9"/>
            <color indexed="81"/>
            <rFont val="Segoe UI"/>
            <family val="2"/>
          </rPr>
          <t xml:space="preserve">
Índice "Selfie" de Placa Visível 
Seleção HSB</t>
        </r>
      </text>
    </comment>
    <comment ref="E1" authorId="0" shapeId="0">
      <text>
        <r>
          <rPr>
            <sz val="9"/>
            <color indexed="81"/>
            <rFont val="Segoe UI"/>
            <family val="2"/>
          </rPr>
          <t xml:space="preserve">
Índice "Selfie" de placa Visível 
Seleção RGB</t>
        </r>
      </text>
    </comment>
    <comment ref="F1" authorId="0" shapeId="0">
      <text>
        <r>
          <rPr>
            <sz val="9"/>
            <color indexed="81"/>
            <rFont val="Segoe UI"/>
            <family val="2"/>
          </rPr>
          <t xml:space="preserve">
Área total do dente ("selfie")</t>
        </r>
      </text>
    </comment>
    <comment ref="G1" authorId="0" shapeId="0">
      <text>
        <r>
          <rPr>
            <sz val="9"/>
            <color indexed="81"/>
            <rFont val="Segoe UI"/>
            <family val="2"/>
          </rPr>
          <t xml:space="preserve">
área do dente com placa (seleção HSB)</t>
        </r>
      </text>
    </comment>
    <comment ref="H1" authorId="0" shapeId="0">
      <text>
        <r>
          <rPr>
            <sz val="9"/>
            <color indexed="81"/>
            <rFont val="Segoe UI"/>
            <family val="2"/>
          </rPr>
          <t xml:space="preserve">
área do dente com placa (seleção RGB)</t>
        </r>
      </text>
    </comment>
    <comment ref="I1" authorId="0" shapeId="0">
      <text>
        <r>
          <rPr>
            <sz val="9"/>
            <color indexed="81"/>
            <rFont val="Segoe UI"/>
            <family val="2"/>
          </rPr>
          <t xml:space="preserve">
Índice de Placa Visível Foto
Foto Câmera
Seleção HSB</t>
        </r>
      </text>
    </comment>
    <comment ref="J1" authorId="0" shapeId="0">
      <text>
        <r>
          <rPr>
            <sz val="9"/>
            <color indexed="81"/>
            <rFont val="Segoe UI"/>
            <family val="2"/>
          </rPr>
          <t xml:space="preserve">
Índice de Placa Visível Foto
Foto Câmera
Seleção RGB</t>
        </r>
      </text>
    </comment>
    <comment ref="K1" authorId="0" shapeId="0">
      <text>
        <r>
          <rPr>
            <sz val="9"/>
            <color indexed="81"/>
            <rFont val="Segoe UI"/>
            <family val="2"/>
          </rPr>
          <t xml:space="preserve">
Área total do dente 
Foto Câmera</t>
        </r>
      </text>
    </comment>
    <comment ref="L1" authorId="0" shapeId="0">
      <text>
        <r>
          <rPr>
            <sz val="9"/>
            <color indexed="81"/>
            <rFont val="Segoe UI"/>
            <family val="2"/>
          </rPr>
          <t xml:space="preserve">
Área do dente com placa
Foto Câmera
(seleção HSB)</t>
        </r>
      </text>
    </comment>
    <comment ref="M1" authorId="0" shapeId="0">
      <text>
        <r>
          <rPr>
            <sz val="9"/>
            <color indexed="81"/>
            <rFont val="Segoe UI"/>
            <family val="2"/>
          </rPr>
          <t xml:space="preserve">
Área do dente com placa
Foto Câmera
(seleção RGB)</t>
        </r>
      </text>
    </comment>
    <comment ref="G2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0/45
Saturation 1/255
Brightness 0/255</t>
        </r>
      </text>
    </comment>
    <comment ref="H2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1/255
Blue 0/70</t>
        </r>
      </text>
    </comment>
    <comment ref="G3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0/50
Saturation 1/255
Brightness 0/255</t>
        </r>
      </text>
    </comment>
    <comment ref="H3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1/255
Blue 0/120</t>
        </r>
      </text>
    </comment>
    <comment ref="G4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0/45
Saturation 1/255
Brigh 0/255</t>
        </r>
      </text>
    </comment>
    <comment ref="H4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1/255
Blue 0/90</t>
        </r>
      </text>
    </comment>
    <comment ref="G5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0/55
Saturation 1/255
Brigh 0/255</t>
        </r>
      </text>
    </comment>
    <comment ref="H5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1/255
Blue 0/145</t>
        </r>
      </text>
    </comment>
    <comment ref="G6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0/40
Saturation 1/255
Brigh 0/255</t>
        </r>
      </text>
    </comment>
    <comment ref="H6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1/255
Blue 0/90</t>
        </r>
      </text>
    </comment>
    <comment ref="G7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0/40
Saturation 1/255
Brigh 0/255</t>
        </r>
      </text>
    </comment>
    <comment ref="H7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1/255
Blue 0/145</t>
        </r>
      </text>
    </comment>
    <comment ref="G8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0/40
Saturation 1/255
Brigh 0/255</t>
        </r>
      </text>
    </comment>
    <comment ref="H8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1/255
Blue 0/150</t>
        </r>
      </text>
    </comment>
    <comment ref="G9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0/30
Saturation 1/255
Brigh 0/255</t>
        </r>
      </text>
    </comment>
    <comment ref="H9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1/255
Blue 0/110</t>
        </r>
      </text>
    </comment>
    <comment ref="G10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0/40
Saturation 1/255
Brigh 0/255</t>
        </r>
      </text>
    </comment>
    <comment ref="H10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1/255
Blue 0/140</t>
        </r>
      </text>
    </comment>
    <comment ref="G11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0/55
Saturation 1/255
Brigh 0/255</t>
        </r>
      </text>
    </comment>
    <comment ref="H11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1/255
Blue 0/130</t>
        </r>
      </text>
    </comment>
    <comment ref="G13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0/45
Saturation 1/255
Brigh 0/255</t>
        </r>
      </text>
    </comment>
    <comment ref="H13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1/255
Blue 0/90</t>
        </r>
      </text>
    </comment>
    <comment ref="G14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0/45
Saturation 1/255
Brigh 0/255</t>
        </r>
      </text>
    </comment>
    <comment ref="H14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Greeen 1/255
Blue 0/110</t>
        </r>
      </text>
    </comment>
    <comment ref="G15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0/35
Saturation 1/255
Brigh 0/255</t>
        </r>
      </text>
    </comment>
    <comment ref="H15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1/255
Blue 0/135</t>
        </r>
      </text>
    </comment>
    <comment ref="G16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0/50
Saturation 1/255
Brigh 0/255</t>
        </r>
      </text>
    </comment>
    <comment ref="H16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1/255
Blue 0/130</t>
        </r>
      </text>
    </comment>
    <comment ref="G17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0/40
Saturation 1/255
Brigh 0/255</t>
        </r>
      </text>
    </comment>
    <comment ref="H17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1/255
Blue 0/120</t>
        </r>
      </text>
    </comment>
    <comment ref="G18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0/70
Saturation 1/255
Brigh 0/255</t>
        </r>
      </text>
    </comment>
    <comment ref="H18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1/255
Blue 0/150</t>
        </r>
      </text>
    </comment>
    <comment ref="G19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0/50
Saturation 1/255
Brigh 0/255</t>
        </r>
      </text>
    </comment>
    <comment ref="H19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0/55
Green 1/255
Blue 0/140</t>
        </r>
      </text>
    </comment>
    <comment ref="G20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0/40
Saturation 1/255
Brigh 0/255</t>
        </r>
      </text>
    </comment>
    <comment ref="H20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1/255
Blue 0/120</t>
        </r>
      </text>
    </comment>
    <comment ref="G21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0/55
Saturation 1/255
Brigh 0/255</t>
        </r>
      </text>
    </comment>
    <comment ref="H21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1/255
Blue 0/130</t>
        </r>
      </text>
    </comment>
    <comment ref="G22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0/50
Saturation 1/255
Brigh 0/255</t>
        </r>
      </text>
    </comment>
    <comment ref="H22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1/255
Blue 0/120</t>
        </r>
      </text>
    </comment>
    <comment ref="G23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0/70
Saturation 1/255
Brigh 0/255</t>
        </r>
      </text>
    </comment>
    <comment ref="H23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1/255
Blue 0/160</t>
        </r>
      </text>
    </comment>
    <comment ref="G24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0/45
Saturation 1/255
Brigh 0/255</t>
        </r>
      </text>
    </comment>
    <comment ref="H24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1/255
Blue 0/130</t>
        </r>
      </text>
    </comment>
    <comment ref="G25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0/50
Saturation 1/255
Brigh 0/255</t>
        </r>
      </text>
    </comment>
    <comment ref="H25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1/255
Blue 0/150</t>
        </r>
      </text>
    </comment>
    <comment ref="G26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0/45
Saturation 1/255
Brigh 0/255</t>
        </r>
      </text>
    </comment>
    <comment ref="H26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1/255
Blue 0/130</t>
        </r>
      </text>
    </comment>
    <comment ref="G27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0/55
Saturation 1/255
Brigh 0/255</t>
        </r>
      </text>
    </comment>
    <comment ref="H27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1/255
Blue 0/130</t>
        </r>
      </text>
    </comment>
    <comment ref="G28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0/60
Saturation 1/255
Brigh 0/255</t>
        </r>
      </text>
    </comment>
    <comment ref="H28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1/255
Blue 0/140</t>
        </r>
      </text>
    </comment>
    <comment ref="G29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0/50
Saturation 1/255
Brigh 0/255</t>
        </r>
      </text>
    </comment>
    <comment ref="H29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1/255
Blue 0/130</t>
        </r>
      </text>
    </comment>
    <comment ref="G30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0/60
Saturation 1/255
Brigh 0/255</t>
        </r>
      </text>
    </comment>
    <comment ref="H30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1/255
Blue 0/120</t>
        </r>
      </text>
    </comment>
    <comment ref="G31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0/60
Saturation 1/255
Brigh 0/255</t>
        </r>
      </text>
    </comment>
    <comment ref="H31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1/255
Blue 0/150</t>
        </r>
      </text>
    </comment>
    <comment ref="G32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0/60
Saturation 1/255
Brigh 0/255</t>
        </r>
      </text>
    </comment>
    <comment ref="H32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1/255
Blue 0/130</t>
        </r>
      </text>
    </comment>
    <comment ref="G33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0/45
Saturation 1/255
Brigh 0/255</t>
        </r>
      </text>
    </comment>
    <comment ref="H33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1/255
Blue 0/160</t>
        </r>
      </text>
    </comment>
    <comment ref="G34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0/60
Saturation 1/255
Brigh 0/255</t>
        </r>
      </text>
    </comment>
    <comment ref="H34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1/255
Blue 0/160</t>
        </r>
      </text>
    </comment>
    <comment ref="G35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0/60
Saturation 1/255
Brigh 0/255</t>
        </r>
      </text>
    </comment>
    <comment ref="H35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1/255
Blue 0/150</t>
        </r>
      </text>
    </comment>
    <comment ref="G36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0/50
Saturation 1/255
Brigh 0/255</t>
        </r>
      </text>
    </comment>
    <comment ref="H36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1/255
Blue 0/110</t>
        </r>
      </text>
    </comment>
    <comment ref="G37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0/50
Saturation 1/255
Brigh 0/255</t>
        </r>
      </text>
    </comment>
    <comment ref="H37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1/255
Blue 0/130</t>
        </r>
      </text>
    </comment>
    <comment ref="G38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0/50
Saturation 1/255
Brigh 0/255</t>
        </r>
      </text>
    </comment>
    <comment ref="H38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1/255
Blue 100</t>
        </r>
      </text>
    </comment>
    <comment ref="G39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0/40
Saturation 1/255
Brigh 0/255</t>
        </r>
      </text>
    </comment>
    <comment ref="H39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1/255
Blue 0/120</t>
        </r>
      </text>
    </comment>
    <comment ref="L39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0/255
Saturation 50/255
Brigh 0/255</t>
        </r>
      </text>
    </comment>
    <comment ref="M39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1/255
Blue 0/110</t>
        </r>
      </text>
    </comment>
    <comment ref="G40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0/55
Saturation 1/255
Brigh 0/255</t>
        </r>
      </text>
    </comment>
    <comment ref="H40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1/255
Blue 0/110</t>
        </r>
      </text>
    </comment>
    <comment ref="L40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0/255
Saturation 60/255
Brigh 0/255</t>
        </r>
      </text>
    </comment>
    <comment ref="M40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1/255
Blue 0/110</t>
        </r>
      </text>
    </comment>
    <comment ref="G41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0/50
Saturation 1/255
Brigh 0/255</t>
        </r>
      </text>
    </comment>
    <comment ref="H41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1/255
Blue 0/130</t>
        </r>
      </text>
    </comment>
    <comment ref="L41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0/255
Saturation 50/255
Brigh 0/255</t>
        </r>
      </text>
    </comment>
    <comment ref="M41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1/255
Blue 0/130</t>
        </r>
      </text>
    </comment>
    <comment ref="G42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0/40
Saturation 1/255
Brigh 0/255</t>
        </r>
      </text>
    </comment>
    <comment ref="H42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1/255
Blue 0/140</t>
        </r>
      </text>
    </comment>
    <comment ref="L42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0/255
Saturation 70/255
Brigh 0/255</t>
        </r>
      </text>
    </comment>
    <comment ref="M42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1/255
Blue 0/120</t>
        </r>
      </text>
    </comment>
    <comment ref="G43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0/55
Saturation 1/255
Brigh 0/255</t>
        </r>
      </text>
    </comment>
    <comment ref="H43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1/255
Blue 0/120</t>
        </r>
      </text>
    </comment>
    <comment ref="L43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0/255
Saturation 40/255
Brigh 0/255</t>
        </r>
      </text>
    </comment>
    <comment ref="M43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1/255
Blue 0/140</t>
        </r>
      </text>
    </comment>
    <comment ref="G44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0/70
Saturation 1/255
Brigh 0/255</t>
        </r>
      </text>
    </comment>
    <comment ref="H44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1/255
Blue 0/190</t>
        </r>
      </text>
    </comment>
    <comment ref="L44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1/255
Saturation 40/255
Brigh 0/255</t>
        </r>
      </text>
    </comment>
    <comment ref="M44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1/255
Blue 0/160</t>
        </r>
      </text>
    </comment>
    <comment ref="G45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0/50
Saturation 1/255
Brigh 0/255</t>
        </r>
      </text>
    </comment>
    <comment ref="H45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1/255
Blue 0/150</t>
        </r>
      </text>
    </comment>
    <comment ref="G46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0/50
Saturation 1/255
Brigh 0/255</t>
        </r>
      </text>
    </comment>
    <comment ref="H46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1/255
Blue 0/165</t>
        </r>
      </text>
    </comment>
    <comment ref="L46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1/255
Saturation 65/255
Brigh 0/255</t>
        </r>
      </text>
    </comment>
    <comment ref="M46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1/255
Blue 0/120</t>
        </r>
      </text>
    </comment>
    <comment ref="G47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0/45
Saturation 1/255
Brigh 0/255</t>
        </r>
      </text>
    </comment>
    <comment ref="H47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1/255
Blue 0/160</t>
        </r>
      </text>
    </comment>
    <comment ref="L47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1/255
Saturation 40/255
Brigh 0/255</t>
        </r>
      </text>
    </comment>
    <comment ref="M47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1/255
Blue 0/150</t>
        </r>
      </text>
    </comment>
    <comment ref="G48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0/80
Saturation 1/255
Brigh 0/255</t>
        </r>
      </text>
    </comment>
    <comment ref="H48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1/255
Blue 0/170</t>
        </r>
      </text>
    </comment>
    <comment ref="L48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1/255
Saturation 40/255
Brigh 0/255</t>
        </r>
      </text>
    </comment>
    <comment ref="M48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1/255
Blue 0/130</t>
        </r>
      </text>
    </comment>
    <comment ref="G49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0/60
Saturation 1/255
Brigh 0/255</t>
        </r>
      </text>
    </comment>
    <comment ref="H49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1/255
Blue 0/160</t>
        </r>
      </text>
    </comment>
    <comment ref="L49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1/255
Saturation 40/255
Brigh 0/255</t>
        </r>
      </text>
    </comment>
    <comment ref="M49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1/255
Blue 0/120</t>
        </r>
      </text>
    </comment>
  </commentList>
</comments>
</file>

<file path=xl/comments3.xml><?xml version="1.0" encoding="utf-8"?>
<comments xmlns="http://schemas.openxmlformats.org/spreadsheetml/2006/main">
  <authors>
    <author>Fernando Maciel</author>
  </authors>
  <commentList>
    <comment ref="B1" authorId="0" shapeId="0">
      <text>
        <r>
          <rPr>
            <sz val="9"/>
            <color indexed="81"/>
            <rFont val="Segoe UI"/>
            <family val="2"/>
          </rPr>
          <t xml:space="preserve">
Índice de Placa Corada
(O´leary)</t>
        </r>
      </text>
    </comment>
    <comment ref="C1" authorId="0" shapeId="0">
      <text>
        <r>
          <rPr>
            <sz val="9"/>
            <color indexed="81"/>
            <rFont val="Segoe UI"/>
            <family val="2"/>
          </rPr>
          <t xml:space="preserve">
Índice de Placa Corada
Dentes anteriores
(13 ao 23)</t>
        </r>
      </text>
    </comment>
    <comment ref="D1" authorId="0" shapeId="0">
      <text>
        <r>
          <rPr>
            <sz val="9"/>
            <color indexed="81"/>
            <rFont val="Segoe UI"/>
            <family val="2"/>
          </rPr>
          <t xml:space="preserve">
Índice "Selfie" de Placa Corada 
Seleção HSB</t>
        </r>
      </text>
    </comment>
    <comment ref="E1" authorId="0" shapeId="0">
      <text>
        <r>
          <rPr>
            <sz val="9"/>
            <color indexed="81"/>
            <rFont val="Segoe UI"/>
            <family val="2"/>
          </rPr>
          <t xml:space="preserve">
Índice "Selfie" de Placa Corada 
Seleção RGB</t>
        </r>
      </text>
    </comment>
    <comment ref="F1" authorId="0" shapeId="0">
      <text>
        <r>
          <rPr>
            <sz val="9"/>
            <color indexed="81"/>
            <rFont val="Segoe UI"/>
            <family val="2"/>
          </rPr>
          <t xml:space="preserve">
Área total do dente
("selfie" corada)</t>
        </r>
      </text>
    </comment>
    <comment ref="G1" authorId="0" shapeId="0">
      <text>
        <r>
          <rPr>
            <sz val="9"/>
            <color indexed="81"/>
            <rFont val="Segoe UI"/>
            <family val="2"/>
          </rPr>
          <t xml:space="preserve">
área do dente com placa corada 
(seleção HSB)</t>
        </r>
      </text>
    </comment>
    <comment ref="H1" authorId="0" shapeId="0">
      <text>
        <r>
          <rPr>
            <sz val="9"/>
            <color indexed="81"/>
            <rFont val="Segoe UI"/>
            <family val="2"/>
          </rPr>
          <t xml:space="preserve">
área do dente com placa corada 
(seleção RGB)</t>
        </r>
      </text>
    </comment>
    <comment ref="I1" authorId="0" shapeId="0">
      <text>
        <r>
          <rPr>
            <sz val="9"/>
            <color indexed="81"/>
            <rFont val="Segoe UI"/>
            <family val="2"/>
          </rPr>
          <t>Índice de Placa Corada Foto
Foto Câmera
Seleção HSB</t>
        </r>
      </text>
    </comment>
    <comment ref="J1" authorId="0" shapeId="0">
      <text>
        <r>
          <rPr>
            <sz val="9"/>
            <color indexed="81"/>
            <rFont val="Segoe UI"/>
            <family val="2"/>
          </rPr>
          <t xml:space="preserve">
Índice de Placa Corada Foto
Foto Câmera
Seleção RGB</t>
        </r>
      </text>
    </comment>
    <comment ref="K1" authorId="0" shapeId="0">
      <text>
        <r>
          <rPr>
            <sz val="9"/>
            <color indexed="81"/>
            <rFont val="Segoe UI"/>
            <family val="2"/>
          </rPr>
          <t xml:space="preserve">
Área total do dente 
Foto Câmera</t>
        </r>
      </text>
    </comment>
    <comment ref="L1" authorId="0" shapeId="0">
      <text>
        <r>
          <rPr>
            <sz val="9"/>
            <color indexed="81"/>
            <rFont val="Segoe UI"/>
            <family val="2"/>
          </rPr>
          <t xml:space="preserve">
Área do dente com placa corada
Foto Câmera
(seleção HSB)</t>
        </r>
      </text>
    </comment>
    <comment ref="M1" authorId="0" shapeId="0">
      <text>
        <r>
          <rPr>
            <sz val="9"/>
            <color indexed="81"/>
            <rFont val="Segoe UI"/>
            <family val="2"/>
          </rPr>
          <t xml:space="preserve">
Área do dente com placa corada
Foto Câmera
(seleção RGB)</t>
        </r>
      </text>
    </comment>
    <comment ref="G2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190/255
Saturation 1/255
Brigh 0/255</t>
        </r>
      </text>
    </comment>
    <comment ref="H2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0/180
Blue 1/255</t>
        </r>
      </text>
    </comment>
    <comment ref="G3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170/255
Saturation 1/255
Brigh 0/255</t>
        </r>
      </text>
    </comment>
    <comment ref="H3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0/130
Blue 1/255</t>
        </r>
      </text>
    </comment>
    <comment ref="G4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180/255
Saturation 1/255
Brigh 0/255</t>
        </r>
      </text>
    </comment>
    <comment ref="H4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0/160
Blue 1/255</t>
        </r>
      </text>
    </comment>
    <comment ref="G5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170/255
Saturation 1/255
Brigh 0/255</t>
        </r>
      </text>
    </comment>
    <comment ref="H5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0/160
Blue 1/255</t>
        </r>
      </text>
    </comment>
    <comment ref="G6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170/255
Saturation 1/255
Brigh 0/255</t>
        </r>
      </text>
    </comment>
    <comment ref="H6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0/120
Blue 1/255</t>
        </r>
      </text>
    </comment>
    <comment ref="G7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150/255
Saturation 1/255
Brigh 0/255</t>
        </r>
      </text>
    </comment>
    <comment ref="H7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0/175
Blue 1/255</t>
        </r>
      </text>
    </comment>
    <comment ref="G8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220/255
Saturation 1/255
Brigh 0/255</t>
        </r>
      </text>
    </comment>
    <comment ref="H8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0/150
Blue 1/255</t>
        </r>
      </text>
    </comment>
    <comment ref="G9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235/255
Saturation 1/255
Brigh 0/255</t>
        </r>
      </text>
    </comment>
    <comment ref="H9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0/120
Blue 1/255</t>
        </r>
      </text>
    </comment>
    <comment ref="G10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235/255
Saturation 1/255
Brigh 0/255</t>
        </r>
      </text>
    </comment>
    <comment ref="H10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0/150
Blue 1/255</t>
        </r>
      </text>
    </comment>
    <comment ref="G11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200/255
Saturation 1/255
Brigh 0/255</t>
        </r>
      </text>
    </comment>
    <comment ref="H11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0/190
Blue 1/255</t>
        </r>
      </text>
    </comment>
    <comment ref="G13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0/255
Saturation 50/255
Bright 0/255</t>
        </r>
      </text>
    </comment>
    <comment ref="H13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0/120
Blue 1/255</t>
        </r>
      </text>
    </comment>
    <comment ref="G14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180/255
Saturation 1/255
Bright 0/255</t>
        </r>
      </text>
    </comment>
    <comment ref="H14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0/170
Blue 1/255</t>
        </r>
      </text>
    </comment>
    <comment ref="G15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0/255
Saturation 60/255
Bright 0/255</t>
        </r>
      </text>
    </comment>
    <comment ref="H15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0/170
Blue 1/255</t>
        </r>
      </text>
    </comment>
    <comment ref="G16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0/255
Saturation 40/255
Bright 0/255</t>
        </r>
      </text>
    </comment>
    <comment ref="H16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0/150
Blue 1/255</t>
        </r>
      </text>
    </comment>
    <comment ref="G17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190/255
Saturation 1/255
Bright 0/255</t>
        </r>
      </text>
    </comment>
    <comment ref="H17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Red 0/255
Green 0/180
Blue 1/255</t>
        </r>
      </text>
    </comment>
    <comment ref="G18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220/255
Saturation 1/255
Bright 0/255</t>
        </r>
      </text>
    </comment>
    <comment ref="H18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0/150
Blue 1/255</t>
        </r>
      </text>
    </comment>
    <comment ref="G19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0/255
Saturation 50/255
Bright 0/255</t>
        </r>
      </text>
    </comment>
    <comment ref="H19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0/120
Blue 1/255</t>
        </r>
      </text>
    </comment>
    <comment ref="G20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210/255
Saturation 1/255
Bright 0/255</t>
        </r>
      </text>
    </comment>
    <comment ref="H20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0/160
Blue 1/255</t>
        </r>
      </text>
    </comment>
    <comment ref="G21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0/255
Saturation 40/255
Bright 0/255</t>
        </r>
      </text>
    </comment>
    <comment ref="H21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0/160
Blue 1/255</t>
        </r>
      </text>
    </comment>
    <comment ref="G22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0/255
Saturation 50/255
Bright 0/255</t>
        </r>
      </text>
    </comment>
    <comment ref="H22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0/140
Blue 1/255</t>
        </r>
      </text>
    </comment>
    <comment ref="G23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0/255
Saturation 30/255
Bright 0/255</t>
        </r>
      </text>
    </comment>
    <comment ref="H23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0/210
Blue 1/255</t>
        </r>
      </text>
    </comment>
    <comment ref="G24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0/255
Saturation 40/255
Bright 0/255</t>
        </r>
      </text>
    </comment>
    <comment ref="H24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0/175
Blue 1/255</t>
        </r>
      </text>
    </comment>
    <comment ref="G25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0/255
Saturation 30/255
Bright 0/255</t>
        </r>
      </text>
    </comment>
    <comment ref="H25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0/210
Blue 1/255</t>
        </r>
      </text>
    </comment>
    <comment ref="G26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0/255
Saturation 40/255
Bright 0/255</t>
        </r>
      </text>
    </comment>
    <comment ref="H26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0/160
Blue 1/255</t>
        </r>
      </text>
    </comment>
    <comment ref="G27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0/255
Saturation 40/255
Bright 0/255</t>
        </r>
      </text>
    </comment>
    <comment ref="H27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0/160
Blue 1/255</t>
        </r>
      </text>
    </comment>
    <comment ref="G28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0/255
Saturation 40/255
Bright 0/255</t>
        </r>
      </text>
    </comment>
    <comment ref="H28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0/150
Blue 1/255</t>
        </r>
      </text>
    </comment>
    <comment ref="G29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0/255
Saturation 40/255
Bright 0/255</t>
        </r>
      </text>
    </comment>
    <comment ref="H29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0/150
Blue 1/255</t>
        </r>
      </text>
    </comment>
    <comment ref="G30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0/255
Saturation 35/255
Bright 0/255</t>
        </r>
      </text>
    </comment>
    <comment ref="H30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0/140
Blue 1/255</t>
        </r>
      </text>
    </comment>
    <comment ref="G31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0/255
Saturation 25/255
Bright 0/255</t>
        </r>
      </text>
    </comment>
    <comment ref="H31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0/190
Blue 1/255</t>
        </r>
      </text>
    </comment>
    <comment ref="G32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0/255
Saturation 20/255
Bright 0/255</t>
        </r>
      </text>
    </comment>
    <comment ref="H32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0/200
Blue 1/255</t>
        </r>
      </text>
    </comment>
    <comment ref="G33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0/255
Saturation 25/255
Bright 0/255</t>
        </r>
      </text>
    </comment>
    <comment ref="H33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0/170
Blue 1/255</t>
        </r>
      </text>
    </comment>
    <comment ref="G34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0/255
Saturation 25/255
Bright 0/255</t>
        </r>
      </text>
    </comment>
    <comment ref="H34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0/190
Blue 1/255</t>
        </r>
      </text>
    </comment>
    <comment ref="G35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0/255
Saturation 25/255
Bright 0/255</t>
        </r>
      </text>
    </comment>
    <comment ref="H35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0/170
Blue 1/255</t>
        </r>
      </text>
    </comment>
    <comment ref="G36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0/255
Saturation 40/255
Bright 0/255</t>
        </r>
      </text>
    </comment>
    <comment ref="H36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0/120
Blue 1/255</t>
        </r>
      </text>
    </comment>
    <comment ref="G37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0/255
Saturation 20/255
Bright 0/255</t>
        </r>
      </text>
    </comment>
    <comment ref="H37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0/175
Blue 1/255</t>
        </r>
      </text>
    </comment>
    <comment ref="G38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0/255
Saturation 10/255
Bright 0/255</t>
        </r>
      </text>
    </comment>
    <comment ref="H38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0/140
Blue 1/255</t>
        </r>
      </text>
    </comment>
    <comment ref="G39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0/255
Saturation 40/255
Bright 0/255</t>
        </r>
      </text>
    </comment>
    <comment ref="H39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0/175
Blue 1/255</t>
        </r>
      </text>
    </comment>
    <comment ref="L39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0/255
Saturation 70/255
Bright 0/255</t>
        </r>
      </text>
    </comment>
    <comment ref="M39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0/140
Blue 1/255</t>
        </r>
      </text>
    </comment>
    <comment ref="H40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0/190
Blue 1/255</t>
        </r>
      </text>
    </comment>
    <comment ref="L40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0/255
Saturation 60/255
Bright 0/255</t>
        </r>
      </text>
    </comment>
    <comment ref="M40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0/150
Blue 1/255</t>
        </r>
      </text>
    </comment>
    <comment ref="G41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0/255
Saturation 60/255
Bright 0/255</t>
        </r>
      </text>
    </comment>
    <comment ref="H41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0/135
Blue 1/255</t>
        </r>
      </text>
    </comment>
    <comment ref="L41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0/255
Saturation 40/255
Bright 0/255</t>
        </r>
      </text>
    </comment>
    <comment ref="M41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0/155
Blue 1/255</t>
        </r>
      </text>
    </comment>
    <comment ref="G42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0/255
Saturation 40/255
Bright 0/255</t>
        </r>
      </text>
    </comment>
    <comment ref="H42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0/175
Blue 1/255</t>
        </r>
      </text>
    </comment>
    <comment ref="L42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0/255
Saturation 60/255
Bright 0/255</t>
        </r>
      </text>
    </comment>
    <comment ref="M42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0/180
Blue 1/255</t>
        </r>
      </text>
    </comment>
    <comment ref="G43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0/255
Saturation 60/255
Bright 0/255</t>
        </r>
      </text>
    </comment>
    <comment ref="H43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0/145
Blue 1/255</t>
        </r>
      </text>
    </comment>
    <comment ref="L43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0/255
Saturation 45/255
Bright 0/255</t>
        </r>
      </text>
    </comment>
    <comment ref="M43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0/190
Blue 1/255</t>
        </r>
      </text>
    </comment>
    <comment ref="G44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225/255
Saturation 0/255
Bright 0/255</t>
        </r>
      </text>
    </comment>
    <comment ref="H44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0/220
Blue 1/255</t>
        </r>
      </text>
    </comment>
    <comment ref="L44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0/255
Saturation 50/255
Bright 0/255</t>
        </r>
      </text>
    </comment>
    <comment ref="M44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0/160
Blue 1/255</t>
        </r>
      </text>
    </comment>
    <comment ref="G45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0/255
Saturation 25/255
Bright 0/255</t>
        </r>
      </text>
    </comment>
    <comment ref="H45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0/155
Blue 1/255</t>
        </r>
      </text>
    </comment>
    <comment ref="G46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0/255
Saturation 10/255
Bright 0/255</t>
        </r>
      </text>
    </comment>
    <comment ref="H46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0/160
Blue 1/255</t>
        </r>
      </text>
    </comment>
    <comment ref="L46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0/255
Saturation 40/255
Bright 0/255</t>
        </r>
      </text>
    </comment>
    <comment ref="M46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0/165
Blue 1/255</t>
        </r>
      </text>
    </comment>
    <comment ref="G47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0/255
Saturation 30/255
Bright 0/255</t>
        </r>
      </text>
    </comment>
    <comment ref="H47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0/185
Blue 1/255</t>
        </r>
      </text>
    </comment>
    <comment ref="L47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0/255
Saturation 60/255
Bright 0/255</t>
        </r>
      </text>
    </comment>
    <comment ref="M47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0/180
Blue 1/255</t>
        </r>
      </text>
    </comment>
    <comment ref="G48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0/255
Saturation 20/255
Bright 0/255</t>
        </r>
      </text>
    </comment>
    <comment ref="H48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0/185
Blue 1/255</t>
        </r>
      </text>
    </comment>
    <comment ref="L48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0/255
Saturation 40/255
Bright 0/255</t>
        </r>
      </text>
    </comment>
    <comment ref="M48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0/155
Blue 1/255</t>
        </r>
      </text>
    </comment>
    <comment ref="G49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0/255
Saturation 20/255
Bright 0/255</t>
        </r>
      </text>
    </comment>
    <comment ref="H49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0/195
Blue 1/255</t>
        </r>
      </text>
    </comment>
    <comment ref="L49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Hue 0/220
Saturation 0/255
Bright 0/255</t>
        </r>
      </text>
    </comment>
    <comment ref="M49" authorId="0" shapeId="0">
      <text>
        <r>
          <rPr>
            <b/>
            <sz val="9"/>
            <color indexed="81"/>
            <rFont val="Segoe UI"/>
            <family val="2"/>
          </rPr>
          <t>Fernando Maciel:</t>
        </r>
        <r>
          <rPr>
            <sz val="9"/>
            <color indexed="81"/>
            <rFont val="Segoe UI"/>
            <family val="2"/>
          </rPr>
          <t xml:space="preserve">
Thresholding Method Otsu
Red 0/255
Green 0/145
Blue 1/255</t>
        </r>
      </text>
    </comment>
  </commentList>
</comments>
</file>

<file path=xl/sharedStrings.xml><?xml version="1.0" encoding="utf-8"?>
<sst xmlns="http://schemas.openxmlformats.org/spreadsheetml/2006/main" count="290" uniqueCount="179">
  <si>
    <t>IPV</t>
  </si>
  <si>
    <t>IPC</t>
  </si>
  <si>
    <t>André Bomfim</t>
  </si>
  <si>
    <t>Eduardo Sevillano</t>
  </si>
  <si>
    <t>Eduardo Pereira</t>
  </si>
  <si>
    <t>Flavia Macari</t>
  </si>
  <si>
    <t>Gustavo Pereira</t>
  </si>
  <si>
    <t>Iranilde</t>
  </si>
  <si>
    <t>Larissa Fieschi Aragão Pereira</t>
  </si>
  <si>
    <t>Nanci Kaiser</t>
  </si>
  <si>
    <t>Raquel Ieiri</t>
  </si>
  <si>
    <t>Regina Lucia Barreto</t>
  </si>
  <si>
    <t>Thalita Basili</t>
  </si>
  <si>
    <t>Vivaldini</t>
  </si>
  <si>
    <t>Alex Daspasqual</t>
  </si>
  <si>
    <t>Angélica Iracema Bomfim</t>
  </si>
  <si>
    <t>Bruno Oliveira Beilich</t>
  </si>
  <si>
    <t>Cacilda Condini de Andrade</t>
  </si>
  <si>
    <t>Caio Barreto</t>
  </si>
  <si>
    <t>Carlos Alberto do Amaral</t>
  </si>
  <si>
    <t>Carolina Santana Faleiro</t>
  </si>
  <si>
    <t>Cecília Micheli</t>
  </si>
  <si>
    <t>Claudete dos Santos Coelho</t>
  </si>
  <si>
    <t>Daniel Antonio Baptista Freire</t>
  </si>
  <si>
    <t>Paulo C A Santos</t>
  </si>
  <si>
    <t>Roseli Gabriel</t>
  </si>
  <si>
    <t>Alexandre Zachello</t>
  </si>
  <si>
    <t>Danielle Cazella Molina</t>
  </si>
  <si>
    <t>002</t>
  </si>
  <si>
    <t>003</t>
  </si>
  <si>
    <t>001</t>
  </si>
  <si>
    <t>004</t>
  </si>
  <si>
    <t>005</t>
  </si>
  <si>
    <t>007</t>
  </si>
  <si>
    <t>006</t>
  </si>
  <si>
    <t>008</t>
  </si>
  <si>
    <t>009</t>
  </si>
  <si>
    <t>010</t>
  </si>
  <si>
    <t>Karen Miyuki Asano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</si>
  <si>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</si>
  <si>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</si>
  <si>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</si>
  <si>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</si>
  <si>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</si>
  <si>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</si>
  <si>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</si>
  <si>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</si>
  <si>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</si>
  <si>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</si>
  <si>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</si>
  <si>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</si>
  <si>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</si>
  <si>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</si>
  <si>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</si>
  <si>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</si>
  <si>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</si>
  <si>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</si>
  <si>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</si>
  <si>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</si>
  <si>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</si>
  <si>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</si>
  <si>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</si>
  <si>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</si>
  <si>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</si>
  <si>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</si>
  <si>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</si>
  <si>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</si>
  <si>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</si>
  <si>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</si>
  <si>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</si>
  <si>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</si>
  <si>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</si>
  <si>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</si>
  <si>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</si>
  <si>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</si>
  <si>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</si>
  <si>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</si>
  <si>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Sara de Azevedo</t>
  </si>
  <si>
    <t>Norma</t>
  </si>
  <si>
    <t>Renata Martos Paes</t>
  </si>
  <si>
    <t>Diego Amaral</t>
  </si>
  <si>
    <t>Patricia dos Santos Constantino</t>
  </si>
  <si>
    <t>Dayse</t>
  </si>
  <si>
    <t>Edna Gonçalves da Silva</t>
  </si>
  <si>
    <t>Alex Daspasqual 2</t>
  </si>
  <si>
    <t>Anderson Kenji Sato</t>
  </si>
  <si>
    <t>Nelson dos Santos</t>
  </si>
  <si>
    <t>Denize Cavalcante</t>
  </si>
  <si>
    <t>IPV- ant</t>
  </si>
  <si>
    <t>IPC - ant</t>
  </si>
  <si>
    <t>Roseli Santos</t>
  </si>
  <si>
    <t>Elissa Dias</t>
  </si>
  <si>
    <t>Plinio dos Santos</t>
  </si>
  <si>
    <t>Thiago dos Santos</t>
  </si>
  <si>
    <t>Marta Petry</t>
  </si>
  <si>
    <t>Luiz Henrique</t>
  </si>
  <si>
    <t>Priscilla Mariano</t>
  </si>
  <si>
    <t>Luciana Estulano Martines</t>
  </si>
  <si>
    <t>área</t>
  </si>
  <si>
    <t>IPV-P HSB</t>
  </si>
  <si>
    <t>selec HSB</t>
  </si>
  <si>
    <t>selec RGB</t>
  </si>
  <si>
    <t>IPV-P RGB</t>
  </si>
  <si>
    <t>selec HSB C</t>
  </si>
  <si>
    <t>selec RGB C</t>
  </si>
  <si>
    <t>IPC-P RBG</t>
  </si>
  <si>
    <t>IPC-P HSB</t>
  </si>
  <si>
    <t>IPC-P HSB C</t>
  </si>
  <si>
    <t>IPC-P RGB C</t>
  </si>
  <si>
    <t>IPV- RGB C</t>
  </si>
  <si>
    <t>IPV-P HSB C</t>
  </si>
  <si>
    <t>área C</t>
  </si>
  <si>
    <t>Dados obtidos através da "Selfie"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</si>
  <si>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</si>
  <si>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</si>
  <si>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</si>
  <si>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</si>
  <si>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</si>
  <si>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</si>
  <si>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</si>
  <si>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</si>
  <si>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</si>
  <si>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</si>
  <si>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</si>
  <si>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</si>
  <si>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</si>
  <si>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</si>
  <si>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</si>
  <si>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</si>
  <si>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</si>
  <si>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</si>
  <si>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</si>
  <si>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</si>
  <si>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</si>
  <si>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</si>
  <si>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</si>
  <si>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</si>
  <si>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</si>
  <si>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</si>
  <si>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</si>
  <si>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</si>
  <si>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</si>
  <si>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</si>
  <si>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</si>
  <si>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</si>
  <si>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</si>
  <si>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</si>
  <si>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</si>
  <si>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</si>
  <si>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</si>
  <si>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</si>
  <si>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</si>
  <si>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</si>
  <si>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</si>
  <si>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</si>
  <si>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</si>
  <si>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</si>
  <si>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</si>
  <si>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</si>
  <si>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</si>
  <si>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</si>
  <si>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Exame Clínico</t>
  </si>
  <si>
    <t>Dados obtidos através da Foto Câmera</t>
  </si>
  <si>
    <t>ISPVHSB</t>
  </si>
  <si>
    <t>ISPVRGB</t>
  </si>
  <si>
    <t>ISPCRGB</t>
  </si>
  <si>
    <t>ISPCHSB</t>
  </si>
  <si>
    <t>IFPVHSB</t>
  </si>
  <si>
    <t>IFPVRGB</t>
  </si>
  <si>
    <t>IFPCHSB</t>
  </si>
  <si>
    <t>IFPCRGB</t>
  </si>
  <si>
    <t>Age</t>
  </si>
  <si>
    <t>Male</t>
  </si>
  <si>
    <t>Female</t>
  </si>
  <si>
    <t>healthy</t>
  </si>
  <si>
    <t>gingivitis</t>
  </si>
  <si>
    <t>periodontitis</t>
  </si>
  <si>
    <t>mean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</si>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</sst>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rgb="FFFFDB75"/>
        <bgColor indexed="64"/>
      </patternFill>
    </fill>
    <fill>
      <patternFill patternType="solid">
        <fgColor rgb="FFFFAFFF"/>
        <bgColor indexed="64"/>
      </patternFill>
    </fill>
    <fill>
      <patternFill patternType="solid">
        <fgColor rgb="FFFFD9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BF61"/>
        <bgColor indexed="64"/>
      </patternFill>
    </fill>
    <fill>
      <patternFill patternType="solid">
        <fgColor theme="9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1">
    <xf numFmtId="0" fontId="0" fillId="0" borderId="0" xfId="0"/>
    <xf numFmtId="164" fontId="0" fillId="2" borderId="2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" fontId="1" fillId="2" borderId="3" xfId="0" applyNumberFormat="1" applyFont="1" applyFill="1" applyBorder="1" applyAlignment="1">
      <alignment horizontal="center"/>
    </xf>
    <xf numFmtId="0" fontId="0" fillId="0" borderId="2" xfId="0" applyBorder="1"/>
    <xf numFmtId="2" fontId="0" fillId="0" borderId="2" xfId="0" applyNumberFormat="1" applyBorder="1" applyAlignment="1">
      <alignment horizontal="center"/>
    </xf>
    <xf numFmtId="0" fontId="0" fillId="0" borderId="4" xfId="0" applyBorder="1"/>
    <xf numFmtId="2" fontId="0" fillId="0" borderId="4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1" fontId="0" fillId="0" borderId="0" xfId="0" applyNumberFormat="1"/>
    <xf numFmtId="164" fontId="0" fillId="0" borderId="0" xfId="0" applyNumberFormat="1"/>
    <xf numFmtId="164" fontId="0" fillId="4" borderId="2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164" fontId="0" fillId="6" borderId="2" xfId="0" applyNumberFormat="1" applyFill="1" applyBorder="1" applyAlignment="1">
      <alignment horizontal="center"/>
    </xf>
    <xf numFmtId="164" fontId="1" fillId="8" borderId="3" xfId="0" applyNumberFormat="1" applyFont="1" applyFill="1" applyBorder="1" applyAlignment="1">
      <alignment horizontal="center"/>
    </xf>
    <xf numFmtId="164" fontId="0" fillId="8" borderId="2" xfId="0" applyNumberFormat="1" applyFill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8" borderId="6" xfId="0" applyNumberFormat="1" applyFill="1" applyBorder="1" applyAlignment="1">
      <alignment horizontal="center"/>
    </xf>
    <xf numFmtId="165" fontId="0" fillId="0" borderId="0" xfId="0" applyNumberFormat="1"/>
    <xf numFmtId="2" fontId="0" fillId="0" borderId="0" xfId="0" applyNumberFormat="1"/>
    <xf numFmtId="2" fontId="0" fillId="6" borderId="5" xfId="0" applyNumberFormat="1" applyFill="1" applyBorder="1" applyAlignment="1">
      <alignment horizontal="center"/>
    </xf>
    <xf numFmtId="2" fontId="0" fillId="8" borderId="2" xfId="0" applyNumberFormat="1" applyFill="1" applyBorder="1" applyAlignment="1">
      <alignment horizontal="center"/>
    </xf>
    <xf numFmtId="2" fontId="0" fillId="6" borderId="2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2" xfId="0" applyNumberFormat="1" applyFill="1" applyBorder="1"/>
    <xf numFmtId="2" fontId="0" fillId="3" borderId="2" xfId="0" applyNumberFormat="1" applyFill="1" applyBorder="1"/>
    <xf numFmtId="2" fontId="0" fillId="6" borderId="10" xfId="0" applyNumberFormat="1" applyFill="1" applyBorder="1" applyAlignment="1">
      <alignment horizontal="center"/>
    </xf>
    <xf numFmtId="2" fontId="0" fillId="4" borderId="5" xfId="0" applyNumberFormat="1" applyFill="1" applyBorder="1"/>
    <xf numFmtId="2" fontId="0" fillId="4" borderId="2" xfId="0" applyNumberFormat="1" applyFill="1" applyBorder="1"/>
    <xf numFmtId="2" fontId="0" fillId="5" borderId="2" xfId="0" applyNumberFormat="1" applyFill="1" applyBorder="1"/>
    <xf numFmtId="2" fontId="1" fillId="0" borderId="0" xfId="0" applyNumberFormat="1" applyFont="1" applyAlignment="1">
      <alignment horizontal="center"/>
    </xf>
    <xf numFmtId="10" fontId="0" fillId="2" borderId="2" xfId="0" applyNumberFormat="1" applyFill="1" applyBorder="1" applyAlignment="1">
      <alignment horizontal="center"/>
    </xf>
    <xf numFmtId="10" fontId="0" fillId="2" borderId="2" xfId="0" applyNumberFormat="1" applyFill="1" applyBorder="1"/>
    <xf numFmtId="10" fontId="0" fillId="3" borderId="2" xfId="0" applyNumberFormat="1" applyFill="1" applyBorder="1"/>
    <xf numFmtId="49" fontId="4" fillId="0" borderId="2" xfId="0" applyNumberFormat="1" applyFont="1" applyBorder="1" applyAlignment="1">
      <alignment horizontal="center"/>
    </xf>
    <xf numFmtId="164" fontId="5" fillId="8" borderId="2" xfId="0" applyNumberFormat="1" applyFont="1" applyFill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164" fontId="5" fillId="2" borderId="2" xfId="0" applyNumberFormat="1" applyFont="1" applyFill="1" applyBorder="1" applyAlignment="1">
      <alignment horizontal="center"/>
    </xf>
    <xf numFmtId="1" fontId="5" fillId="4" borderId="2" xfId="0" applyNumberFormat="1" applyFont="1" applyFill="1" applyBorder="1" applyAlignment="1">
      <alignment horizontal="center"/>
    </xf>
    <xf numFmtId="0" fontId="5" fillId="0" borderId="0" xfId="0" applyFont="1"/>
    <xf numFmtId="164" fontId="5" fillId="4" borderId="2" xfId="0" applyNumberFormat="1" applyFont="1" applyFill="1" applyBorder="1" applyAlignment="1">
      <alignment horizontal="center"/>
    </xf>
    <xf numFmtId="164" fontId="5" fillId="6" borderId="2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center"/>
    </xf>
    <xf numFmtId="164" fontId="5" fillId="3" borderId="2" xfId="0" applyNumberFormat="1" applyFont="1" applyFill="1" applyBorder="1" applyAlignment="1">
      <alignment horizontal="center"/>
    </xf>
    <xf numFmtId="1" fontId="5" fillId="5" borderId="2" xfId="0" applyNumberFormat="1" applyFont="1" applyFill="1" applyBorder="1" applyAlignment="1">
      <alignment horizontal="center"/>
    </xf>
    <xf numFmtId="49" fontId="1" fillId="0" borderId="11" xfId="0" applyNumberFormat="1" applyFont="1" applyBorder="1" applyAlignment="1">
      <alignment horizontal="center"/>
    </xf>
    <xf numFmtId="164" fontId="1" fillId="8" borderId="12" xfId="0" applyNumberFormat="1" applyFont="1" applyFill="1" applyBorder="1" applyAlignment="1">
      <alignment horizontal="center"/>
    </xf>
    <xf numFmtId="164" fontId="1" fillId="6" borderId="13" xfId="0" applyNumberFormat="1" applyFont="1" applyFill="1" applyBorder="1" applyAlignment="1">
      <alignment horizontal="center"/>
    </xf>
    <xf numFmtId="164" fontId="1" fillId="6" borderId="12" xfId="0" applyNumberFormat="1" applyFont="1" applyFill="1" applyBorder="1" applyAlignment="1">
      <alignment horizontal="center"/>
    </xf>
    <xf numFmtId="164" fontId="1" fillId="2" borderId="12" xfId="0" applyNumberFormat="1" applyFont="1" applyFill="1" applyBorder="1" applyAlignment="1">
      <alignment horizontal="center"/>
    </xf>
    <xf numFmtId="164" fontId="1" fillId="2" borderId="12" xfId="0" applyNumberFormat="1" applyFont="1" applyFill="1" applyBorder="1"/>
    <xf numFmtId="164" fontId="1" fillId="3" borderId="12" xfId="0" applyNumberFormat="1" applyFont="1" applyFill="1" applyBorder="1"/>
    <xf numFmtId="0" fontId="0" fillId="4" borderId="12" xfId="0" applyFill="1" applyBorder="1"/>
    <xf numFmtId="0" fontId="0" fillId="5" borderId="12" xfId="0" applyFill="1" applyBorder="1"/>
    <xf numFmtId="0" fontId="0" fillId="5" borderId="14" xfId="0" applyFill="1" applyBorder="1"/>
    <xf numFmtId="49" fontId="1" fillId="9" borderId="15" xfId="0" applyNumberFormat="1" applyFont="1" applyFill="1" applyBorder="1" applyAlignment="1">
      <alignment horizontal="center"/>
    </xf>
    <xf numFmtId="2" fontId="0" fillId="4" borderId="0" xfId="0" applyNumberFormat="1" applyFill="1" applyBorder="1"/>
    <xf numFmtId="2" fontId="0" fillId="5" borderId="0" xfId="0" applyNumberFormat="1" applyFill="1" applyBorder="1"/>
    <xf numFmtId="2" fontId="0" fillId="5" borderId="16" xfId="0" applyNumberFormat="1" applyFill="1" applyBorder="1"/>
    <xf numFmtId="2" fontId="0" fillId="5" borderId="17" xfId="0" applyNumberFormat="1" applyFill="1" applyBorder="1"/>
    <xf numFmtId="49" fontId="1" fillId="9" borderId="18" xfId="0" applyNumberFormat="1" applyFont="1" applyFill="1" applyBorder="1" applyAlignment="1">
      <alignment horizontal="center"/>
    </xf>
    <xf numFmtId="2" fontId="0" fillId="8" borderId="19" xfId="0" applyNumberFormat="1" applyFill="1" applyBorder="1" applyAlignment="1">
      <alignment horizontal="center"/>
    </xf>
    <xf numFmtId="2" fontId="0" fillId="6" borderId="20" xfId="0" applyNumberFormat="1" applyFill="1" applyBorder="1" applyAlignment="1">
      <alignment horizontal="center"/>
    </xf>
    <xf numFmtId="2" fontId="0" fillId="6" borderId="19" xfId="0" applyNumberFormat="1" applyFill="1" applyBorder="1" applyAlignment="1">
      <alignment horizontal="center"/>
    </xf>
    <xf numFmtId="2" fontId="0" fillId="2" borderId="19" xfId="0" applyNumberFormat="1" applyFill="1" applyBorder="1" applyAlignment="1">
      <alignment horizontal="center"/>
    </xf>
    <xf numFmtId="2" fontId="0" fillId="2" borderId="19" xfId="0" applyNumberFormat="1" applyFill="1" applyBorder="1"/>
    <xf numFmtId="2" fontId="0" fillId="3" borderId="19" xfId="0" applyNumberFormat="1" applyFill="1" applyBorder="1"/>
    <xf numFmtId="2" fontId="0" fillId="4" borderId="20" xfId="0" applyNumberFormat="1" applyFill="1" applyBorder="1"/>
    <xf numFmtId="2" fontId="0" fillId="4" borderId="19" xfId="0" applyNumberFormat="1" applyFill="1" applyBorder="1"/>
    <xf numFmtId="2" fontId="0" fillId="5" borderId="19" xfId="0" applyNumberFormat="1" applyFill="1" applyBorder="1"/>
    <xf numFmtId="2" fontId="0" fillId="5" borderId="21" xfId="0" applyNumberFormat="1" applyFill="1" applyBorder="1"/>
    <xf numFmtId="2" fontId="0" fillId="8" borderId="5" xfId="0" applyNumberFormat="1" applyFill="1" applyBorder="1" applyAlignment="1">
      <alignment horizontal="center"/>
    </xf>
    <xf numFmtId="1" fontId="0" fillId="2" borderId="22" xfId="0" applyNumberFormat="1" applyFill="1" applyBorder="1" applyAlignment="1">
      <alignment horizontal="center"/>
    </xf>
    <xf numFmtId="1" fontId="1" fillId="2" borderId="23" xfId="0" applyNumberFormat="1" applyFont="1" applyFill="1" applyBorder="1" applyAlignment="1">
      <alignment horizontal="center"/>
    </xf>
    <xf numFmtId="1" fontId="5" fillId="2" borderId="22" xfId="0" applyNumberFormat="1" applyFont="1" applyFill="1" applyBorder="1" applyAlignment="1">
      <alignment horizontal="center"/>
    </xf>
    <xf numFmtId="1" fontId="0" fillId="2" borderId="24" xfId="0" applyNumberFormat="1" applyFill="1" applyBorder="1" applyAlignment="1">
      <alignment horizontal="center"/>
    </xf>
    <xf numFmtId="1" fontId="1" fillId="4" borderId="2" xfId="0" applyNumberFormat="1" applyFont="1" applyFill="1" applyBorder="1" applyAlignment="1">
      <alignment horizontal="center"/>
    </xf>
    <xf numFmtId="0" fontId="0" fillId="4" borderId="2" xfId="0" applyNumberFormat="1" applyFill="1" applyBorder="1" applyAlignment="1">
      <alignment horizontal="center"/>
    </xf>
    <xf numFmtId="164" fontId="1" fillId="6" borderId="2" xfId="0" applyNumberFormat="1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164" fontId="1" fillId="5" borderId="2" xfId="0" applyNumberFormat="1" applyFont="1" applyFill="1" applyBorder="1" applyAlignment="1">
      <alignment horizontal="center"/>
    </xf>
    <xf numFmtId="1" fontId="1" fillId="5" borderId="2" xfId="0" applyNumberFormat="1" applyFon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1" fontId="0" fillId="3" borderId="29" xfId="0" applyNumberFormat="1" applyFill="1" applyBorder="1" applyAlignment="1"/>
    <xf numFmtId="164" fontId="0" fillId="6" borderId="6" xfId="0" applyNumberFormat="1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1" fontId="0" fillId="5" borderId="6" xfId="0" applyNumberFormat="1" applyFill="1" applyBorder="1" applyAlignment="1">
      <alignment horizontal="center"/>
    </xf>
    <xf numFmtId="1" fontId="0" fillId="5" borderId="27" xfId="0" applyNumberFormat="1" applyFill="1" applyBorder="1" applyAlignment="1">
      <alignment horizontal="left" indent="2"/>
    </xf>
    <xf numFmtId="0" fontId="0" fillId="5" borderId="28" xfId="0" applyFill="1" applyBorder="1" applyAlignment="1">
      <alignment horizontal="left" indent="2"/>
    </xf>
    <xf numFmtId="0" fontId="0" fillId="5" borderId="29" xfId="0" applyFill="1" applyBorder="1" applyAlignment="1">
      <alignment horizontal="left" indent="2"/>
    </xf>
    <xf numFmtId="0" fontId="0" fillId="0" borderId="30" xfId="0" applyFill="1" applyBorder="1"/>
    <xf numFmtId="1" fontId="0" fillId="2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49" fontId="0" fillId="8" borderId="7" xfId="0" applyNumberFormat="1" applyFill="1" applyBorder="1" applyAlignment="1">
      <alignment horizontal="center"/>
    </xf>
    <xf numFmtId="49" fontId="0" fillId="8" borderId="9" xfId="0" applyNumberFormat="1" applyFill="1" applyBorder="1" applyAlignment="1">
      <alignment horizontal="center"/>
    </xf>
    <xf numFmtId="1" fontId="0" fillId="7" borderId="25" xfId="0" applyNumberFormat="1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7" borderId="26" xfId="0" applyFill="1" applyBorder="1" applyAlignment="1">
      <alignment horizontal="center"/>
    </xf>
    <xf numFmtId="49" fontId="0" fillId="6" borderId="27" xfId="0" applyNumberFormat="1" applyFill="1" applyBorder="1" applyAlignment="1">
      <alignment horizontal="center"/>
    </xf>
    <xf numFmtId="49" fontId="0" fillId="6" borderId="29" xfId="0" applyNumberFormat="1" applyFill="1" applyBorder="1" applyAlignment="1">
      <alignment horizontal="center"/>
    </xf>
    <xf numFmtId="1" fontId="0" fillId="3" borderId="27" xfId="0" applyNumberFormat="1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164" fontId="0" fillId="8" borderId="2" xfId="0" applyNumberFormat="1" applyFont="1" applyFill="1" applyBorder="1" applyAlignment="1">
      <alignment horizontal="center"/>
    </xf>
    <xf numFmtId="164" fontId="0" fillId="2" borderId="2" xfId="0" applyNumberFormat="1" applyFont="1" applyFill="1" applyBorder="1" applyAlignment="1">
      <alignment horizontal="center"/>
    </xf>
    <xf numFmtId="1" fontId="0" fillId="2" borderId="2" xfId="0" applyNumberFormat="1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1" fontId="0" fillId="4" borderId="2" xfId="0" applyNumberFormat="1" applyFont="1" applyFill="1" applyBorder="1" applyAlignment="1">
      <alignment horizontal="center"/>
    </xf>
    <xf numFmtId="0" fontId="0" fillId="4" borderId="2" xfId="0" applyNumberFormat="1" applyFont="1" applyFill="1" applyBorder="1" applyAlignment="1">
      <alignment horizontal="center"/>
    </xf>
    <xf numFmtId="0" fontId="0" fillId="0" borderId="0" xfId="0" applyFont="1"/>
    <xf numFmtId="164" fontId="0" fillId="4" borderId="2" xfId="0" applyNumberFormat="1" applyFont="1" applyFill="1" applyBorder="1" applyAlignment="1">
      <alignment horizontal="center"/>
    </xf>
    <xf numFmtId="164" fontId="0" fillId="6" borderId="2" xfId="0" applyNumberFormat="1" applyFont="1" applyFill="1" applyBorder="1" applyAlignment="1">
      <alignment horizontal="center"/>
    </xf>
    <xf numFmtId="164" fontId="0" fillId="3" borderId="2" xfId="0" applyNumberFormat="1" applyFont="1" applyFill="1" applyBorder="1" applyAlignment="1">
      <alignment horizontal="center"/>
    </xf>
    <xf numFmtId="1" fontId="0" fillId="3" borderId="2" xfId="0" applyNumberFormat="1" applyFont="1" applyFill="1" applyBorder="1" applyAlignment="1">
      <alignment horizontal="center"/>
    </xf>
    <xf numFmtId="1" fontId="0" fillId="5" borderId="2" xfId="0" applyNumberFormat="1" applyFont="1" applyFill="1" applyBorder="1" applyAlignment="1">
      <alignment horizontal="center"/>
    </xf>
    <xf numFmtId="164" fontId="0" fillId="5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BFF"/>
      <color rgb="FFFFBF61"/>
      <color rgb="FFFFAFFF"/>
      <color rgb="FFFFDB75"/>
      <color rgb="FFFFD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4"/>
  <sheetViews>
    <sheetView tabSelected="1" topLeftCell="A28" zoomScale="130" zoomScaleNormal="130" workbookViewId="0">
      <selection activeCell="R15" sqref="R15"/>
    </sheetView>
  </sheetViews>
  <sheetFormatPr defaultRowHeight="14.4" x14ac:dyDescent="0.3"/>
  <cols>
    <col min="1" max="1" width="3.88671875" style="24" customWidth="1"/>
  </cols>
  <sheetData>
    <row r="1" spans="1:14" x14ac:dyDescent="0.3">
      <c r="A1" s="58"/>
      <c r="B1" s="59" t="s">
        <v>0</v>
      </c>
      <c r="C1" s="59" t="s">
        <v>88</v>
      </c>
      <c r="D1" s="60" t="s">
        <v>1</v>
      </c>
      <c r="E1" s="61" t="s">
        <v>89</v>
      </c>
      <c r="F1" s="62" t="s">
        <v>163</v>
      </c>
      <c r="G1" s="63" t="s">
        <v>164</v>
      </c>
      <c r="H1" s="64" t="s">
        <v>166</v>
      </c>
      <c r="I1" s="64" t="s">
        <v>165</v>
      </c>
      <c r="J1" s="65" t="s">
        <v>167</v>
      </c>
      <c r="K1" s="65" t="s">
        <v>168</v>
      </c>
      <c r="L1" s="66" t="s">
        <v>169</v>
      </c>
      <c r="M1" s="67" t="s">
        <v>170</v>
      </c>
      <c r="N1" s="19"/>
    </row>
    <row r="2" spans="1:14" x14ac:dyDescent="0.3">
      <c r="A2" s="68" t="s">
        <v>113</v>
      </c>
      <c r="B2" s="34">
        <v>0.32200000000000001</v>
      </c>
      <c r="C2" s="34">
        <v>0.29199999999999998</v>
      </c>
      <c r="D2" s="33">
        <v>0.85599999999999998</v>
      </c>
      <c r="E2" s="35">
        <v>0.83299999999999996</v>
      </c>
      <c r="F2" s="36">
        <v>0.17934058607909273</v>
      </c>
      <c r="G2" s="37">
        <v>0.17890292727789414</v>
      </c>
      <c r="H2" s="38">
        <v>0.18750690106798804</v>
      </c>
      <c r="I2" s="38">
        <v>0.14056944640269622</v>
      </c>
      <c r="J2" s="69"/>
      <c r="K2" s="69"/>
      <c r="L2" s="70"/>
      <c r="M2" s="71"/>
      <c r="N2" s="31"/>
    </row>
    <row r="3" spans="1:14" x14ac:dyDescent="0.3">
      <c r="A3" s="68" t="s">
        <v>114</v>
      </c>
      <c r="B3" s="34">
        <v>0.31080000000000002</v>
      </c>
      <c r="C3" s="34">
        <v>0.16700000000000001</v>
      </c>
      <c r="D3" s="33">
        <v>0.60199999999999998</v>
      </c>
      <c r="E3" s="35">
        <v>0.91700000000000004</v>
      </c>
      <c r="F3" s="36">
        <v>0.23098116824886361</v>
      </c>
      <c r="G3" s="37">
        <v>0.20195584279043879</v>
      </c>
      <c r="H3" s="38">
        <v>0.29537604287655528</v>
      </c>
      <c r="I3" s="38">
        <v>0.20386670917883198</v>
      </c>
      <c r="J3" s="69"/>
      <c r="K3" s="69"/>
      <c r="L3" s="70"/>
      <c r="M3" s="71"/>
      <c r="N3" s="31"/>
    </row>
    <row r="4" spans="1:14" x14ac:dyDescent="0.3">
      <c r="A4" s="68" t="s">
        <v>115</v>
      </c>
      <c r="B4" s="34">
        <v>0.441</v>
      </c>
      <c r="C4" s="34">
        <v>0.375</v>
      </c>
      <c r="D4" s="33">
        <v>0.61499999999999999</v>
      </c>
      <c r="E4" s="35">
        <v>0.5</v>
      </c>
      <c r="F4" s="36">
        <v>0.43750885585394655</v>
      </c>
      <c r="G4" s="37">
        <v>0.36049290017863089</v>
      </c>
      <c r="H4" s="38">
        <v>0.42623444332324251</v>
      </c>
      <c r="I4" s="38">
        <v>0.50114530776992938</v>
      </c>
      <c r="J4" s="69"/>
      <c r="K4" s="69"/>
      <c r="L4" s="70"/>
      <c r="M4" s="71"/>
      <c r="N4" s="31"/>
    </row>
    <row r="5" spans="1:14" x14ac:dyDescent="0.3">
      <c r="A5" s="68" t="s">
        <v>116</v>
      </c>
      <c r="B5" s="34">
        <v>0.188</v>
      </c>
      <c r="C5" s="34">
        <v>0.125</v>
      </c>
      <c r="D5" s="33">
        <v>0.53300000000000003</v>
      </c>
      <c r="E5" s="35">
        <v>0.45800000000000002</v>
      </c>
      <c r="F5" s="36">
        <v>9.0846731361287653E-2</v>
      </c>
      <c r="G5" s="37">
        <v>0.11832274093945232</v>
      </c>
      <c r="H5" s="38">
        <v>0.46864005450955126</v>
      </c>
      <c r="I5" s="38">
        <v>0.2192055749578988</v>
      </c>
      <c r="J5" s="69"/>
      <c r="K5" s="69"/>
      <c r="L5" s="70"/>
      <c r="M5" s="71"/>
      <c r="N5" s="31"/>
    </row>
    <row r="6" spans="1:14" x14ac:dyDescent="0.3">
      <c r="A6" s="68" t="s">
        <v>117</v>
      </c>
      <c r="B6" s="34">
        <v>0.34599999999999997</v>
      </c>
      <c r="C6" s="34">
        <v>0.25</v>
      </c>
      <c r="D6" s="33">
        <v>0.74099999999999999</v>
      </c>
      <c r="E6" s="35">
        <v>0.83299999999999996</v>
      </c>
      <c r="F6" s="36">
        <v>0.2850809713999512</v>
      </c>
      <c r="G6" s="37">
        <v>0.20088098937932627</v>
      </c>
      <c r="H6" s="38">
        <v>0.95421538284503282</v>
      </c>
      <c r="I6" s="38">
        <v>0.75931790557791756</v>
      </c>
      <c r="J6" s="69"/>
      <c r="K6" s="69"/>
      <c r="L6" s="70"/>
      <c r="M6" s="71"/>
      <c r="N6" s="31"/>
    </row>
    <row r="7" spans="1:14" x14ac:dyDescent="0.3">
      <c r="A7" s="68" t="s">
        <v>118</v>
      </c>
      <c r="B7" s="34">
        <v>8.7999999999999995E-2</v>
      </c>
      <c r="C7" s="34">
        <v>4.2000000000000003E-2</v>
      </c>
      <c r="D7" s="33">
        <v>0.25800000000000001</v>
      </c>
      <c r="E7" s="35">
        <v>0.33300000000000002</v>
      </c>
      <c r="F7" s="36">
        <v>0.12873395997293491</v>
      </c>
      <c r="G7" s="37">
        <v>0.10274131176091902</v>
      </c>
      <c r="H7" s="38">
        <v>0.12551656773611841</v>
      </c>
      <c r="I7" s="38">
        <v>0.11251247812972962</v>
      </c>
      <c r="J7" s="69"/>
      <c r="K7" s="69"/>
      <c r="L7" s="70"/>
      <c r="M7" s="71"/>
      <c r="N7" s="31"/>
    </row>
    <row r="8" spans="1:14" x14ac:dyDescent="0.3">
      <c r="A8" s="68" t="s">
        <v>119</v>
      </c>
      <c r="B8" s="34">
        <v>0.248</v>
      </c>
      <c r="C8" s="34">
        <v>0</v>
      </c>
      <c r="D8" s="33">
        <v>0.62</v>
      </c>
      <c r="E8" s="35">
        <v>0.375</v>
      </c>
      <c r="F8" s="36">
        <v>0.11157109989644395</v>
      </c>
      <c r="G8" s="37">
        <v>6.2602208883328417E-2</v>
      </c>
      <c r="H8" s="38">
        <v>0.46875674327021633</v>
      </c>
      <c r="I8" s="38">
        <v>0.30870016723310134</v>
      </c>
      <c r="J8" s="69"/>
      <c r="K8" s="69"/>
      <c r="L8" s="70"/>
      <c r="M8" s="71"/>
      <c r="N8" s="31"/>
    </row>
    <row r="9" spans="1:14" x14ac:dyDescent="0.3">
      <c r="A9" s="68" t="s">
        <v>120</v>
      </c>
      <c r="B9" s="34">
        <v>0.23</v>
      </c>
      <c r="C9" s="34">
        <v>0.20799999999999999</v>
      </c>
      <c r="D9" s="33">
        <v>0.65</v>
      </c>
      <c r="E9" s="35">
        <v>0.54200000000000004</v>
      </c>
      <c r="F9" s="36">
        <v>0.5465257923554675</v>
      </c>
      <c r="G9" s="37">
        <v>0.35182183601849976</v>
      </c>
      <c r="H9" s="38">
        <v>0.30827179109466285</v>
      </c>
      <c r="I9" s="38">
        <v>0.57616995790979719</v>
      </c>
      <c r="J9" s="69"/>
      <c r="K9" s="69"/>
      <c r="L9" s="70"/>
      <c r="M9" s="71"/>
      <c r="N9" s="31"/>
    </row>
    <row r="10" spans="1:14" x14ac:dyDescent="0.3">
      <c r="A10" s="68" t="s">
        <v>121</v>
      </c>
      <c r="B10" s="34">
        <v>0.4</v>
      </c>
      <c r="C10" s="34">
        <v>0.33300000000000002</v>
      </c>
      <c r="D10" s="33">
        <v>0.93300000000000005</v>
      </c>
      <c r="E10" s="35">
        <v>1</v>
      </c>
      <c r="F10" s="36">
        <v>0.54710530786794354</v>
      </c>
      <c r="G10" s="37">
        <v>0.28713207719179018</v>
      </c>
      <c r="H10" s="38">
        <v>0.71304184274416893</v>
      </c>
      <c r="I10" s="38">
        <v>0.88476119317995539</v>
      </c>
      <c r="J10" s="69"/>
      <c r="K10" s="69"/>
      <c r="L10" s="70"/>
      <c r="M10" s="71"/>
      <c r="N10" s="31"/>
    </row>
    <row r="11" spans="1:14" x14ac:dyDescent="0.3">
      <c r="A11" s="68" t="s">
        <v>122</v>
      </c>
      <c r="B11" s="34">
        <v>0.23899999999999999</v>
      </c>
      <c r="C11" s="34">
        <v>0.33300000000000002</v>
      </c>
      <c r="D11" s="33">
        <v>0.65</v>
      </c>
      <c r="E11" s="35">
        <v>0.75</v>
      </c>
      <c r="F11" s="36">
        <v>0.16976137181335649</v>
      </c>
      <c r="G11" s="37">
        <v>0.10407290280953026</v>
      </c>
      <c r="H11" s="38">
        <v>0.35821752969489945</v>
      </c>
      <c r="I11" s="38">
        <v>0.82349196490955667</v>
      </c>
      <c r="J11" s="69"/>
      <c r="K11" s="69"/>
      <c r="L11" s="70"/>
      <c r="M11" s="71"/>
      <c r="N11" s="31"/>
    </row>
    <row r="12" spans="1:14" x14ac:dyDescent="0.3">
      <c r="A12" s="68" t="s">
        <v>123</v>
      </c>
      <c r="B12" s="34">
        <v>0.32200000000000001</v>
      </c>
      <c r="C12" s="34">
        <v>0.125</v>
      </c>
      <c r="D12" s="33">
        <v>0.60599999999999998</v>
      </c>
      <c r="E12" s="35">
        <v>0.41699999999999998</v>
      </c>
      <c r="F12" s="44"/>
      <c r="G12" s="45"/>
      <c r="H12" s="46"/>
      <c r="I12" s="46"/>
      <c r="J12" s="69"/>
      <c r="K12" s="69"/>
      <c r="L12" s="70"/>
      <c r="M12" s="71"/>
      <c r="N12" s="31"/>
    </row>
    <row r="13" spans="1:14" x14ac:dyDescent="0.3">
      <c r="A13" s="68" t="s">
        <v>124</v>
      </c>
      <c r="B13" s="34">
        <v>0.38300000000000001</v>
      </c>
      <c r="C13" s="34">
        <v>0.16700000000000001</v>
      </c>
      <c r="D13" s="33">
        <v>0.77700000000000002</v>
      </c>
      <c r="E13" s="35">
        <v>0.75</v>
      </c>
      <c r="F13" s="36">
        <v>0.29855931528054946</v>
      </c>
      <c r="G13" s="37">
        <v>0.2399383508339423</v>
      </c>
      <c r="H13" s="38">
        <v>0.65782985299931707</v>
      </c>
      <c r="I13" s="38">
        <v>0.54567444200841031</v>
      </c>
      <c r="J13" s="69"/>
      <c r="K13" s="69"/>
      <c r="L13" s="70"/>
      <c r="M13" s="71"/>
      <c r="N13" s="31"/>
    </row>
    <row r="14" spans="1:14" x14ac:dyDescent="0.3">
      <c r="A14" s="68" t="s">
        <v>125</v>
      </c>
      <c r="B14" s="34">
        <v>0.65500000000000003</v>
      </c>
      <c r="C14" s="34">
        <v>0.41699999999999998</v>
      </c>
      <c r="D14" s="33">
        <v>0.79</v>
      </c>
      <c r="E14" s="35">
        <v>0.70799999999999996</v>
      </c>
      <c r="F14" s="36">
        <v>0.37383278771090406</v>
      </c>
      <c r="G14" s="37">
        <v>0.24237597582472928</v>
      </c>
      <c r="H14" s="38">
        <v>0.40501282171427599</v>
      </c>
      <c r="I14" s="38">
        <v>0.72657161843259865</v>
      </c>
      <c r="J14" s="69"/>
      <c r="K14" s="69"/>
      <c r="L14" s="70"/>
      <c r="M14" s="71"/>
      <c r="N14" s="31"/>
    </row>
    <row r="15" spans="1:14" x14ac:dyDescent="0.3">
      <c r="A15" s="68" t="s">
        <v>126</v>
      </c>
      <c r="B15" s="34">
        <v>0.21</v>
      </c>
      <c r="C15" s="34">
        <v>0.16700000000000001</v>
      </c>
      <c r="D15" s="33">
        <v>0.82199999999999995</v>
      </c>
      <c r="E15" s="35">
        <v>0.79200000000000004</v>
      </c>
      <c r="F15" s="36">
        <v>0.37666079338821606</v>
      </c>
      <c r="G15" s="37">
        <v>0.1756201241074257</v>
      </c>
      <c r="H15" s="38">
        <v>0.50693388729978373</v>
      </c>
      <c r="I15" s="38">
        <v>0.44185265889465625</v>
      </c>
      <c r="J15" s="69"/>
      <c r="K15" s="69"/>
      <c r="L15" s="70"/>
      <c r="M15" s="71"/>
      <c r="N15" s="31"/>
    </row>
    <row r="16" spans="1:14" x14ac:dyDescent="0.3">
      <c r="A16" s="68" t="s">
        <v>127</v>
      </c>
      <c r="B16" s="34">
        <v>0.185</v>
      </c>
      <c r="C16" s="34">
        <v>8.3000000000000004E-2</v>
      </c>
      <c r="D16" s="33">
        <v>0.70799999999999996</v>
      </c>
      <c r="E16" s="35">
        <v>0.70799999999999996</v>
      </c>
      <c r="F16" s="36">
        <v>0.16878262239196307</v>
      </c>
      <c r="G16" s="37">
        <v>0.11271148510929622</v>
      </c>
      <c r="H16" s="38">
        <v>0.46440867447741502</v>
      </c>
      <c r="I16" s="38">
        <v>0.20051701872845268</v>
      </c>
      <c r="J16" s="69"/>
      <c r="K16" s="69"/>
      <c r="L16" s="70"/>
      <c r="M16" s="71"/>
      <c r="N16" s="31"/>
    </row>
    <row r="17" spans="1:14" x14ac:dyDescent="0.3">
      <c r="A17" s="68" t="s">
        <v>128</v>
      </c>
      <c r="B17" s="34">
        <v>0.26100000000000001</v>
      </c>
      <c r="C17" s="34">
        <v>4.2000000000000003E-2</v>
      </c>
      <c r="D17" s="33">
        <v>0.57499999999999996</v>
      </c>
      <c r="E17" s="35">
        <v>0.41699999999999998</v>
      </c>
      <c r="F17" s="36">
        <v>0.28612532828984522</v>
      </c>
      <c r="G17" s="37">
        <v>0.26431164454164913</v>
      </c>
      <c r="H17" s="38">
        <v>0.45322047100978891</v>
      </c>
      <c r="I17" s="38">
        <v>0.57944693999428765</v>
      </c>
      <c r="J17" s="69"/>
      <c r="K17" s="69"/>
      <c r="L17" s="70"/>
      <c r="M17" s="71"/>
      <c r="N17" s="31"/>
    </row>
    <row r="18" spans="1:14" x14ac:dyDescent="0.3">
      <c r="A18" s="68" t="s">
        <v>129</v>
      </c>
      <c r="B18" s="34">
        <v>0.36899999999999999</v>
      </c>
      <c r="C18" s="34">
        <v>0.25</v>
      </c>
      <c r="D18" s="33">
        <v>0.81599999999999995</v>
      </c>
      <c r="E18" s="35">
        <v>0.79200000000000004</v>
      </c>
      <c r="F18" s="36">
        <v>8.3067141156751761E-2</v>
      </c>
      <c r="G18" s="37">
        <v>5.5319390126395737E-2</v>
      </c>
      <c r="H18" s="38">
        <v>0.84147405933680275</v>
      </c>
      <c r="I18" s="38">
        <v>0.67323523126424045</v>
      </c>
      <c r="J18" s="69"/>
      <c r="K18" s="69"/>
      <c r="L18" s="70"/>
      <c r="M18" s="71"/>
      <c r="N18" s="31"/>
    </row>
    <row r="19" spans="1:14" x14ac:dyDescent="0.3">
      <c r="A19" s="68" t="s">
        <v>130</v>
      </c>
      <c r="B19" s="34">
        <v>0.52300000000000002</v>
      </c>
      <c r="C19" s="34">
        <v>0.58299999999999996</v>
      </c>
      <c r="D19" s="33">
        <v>0.875</v>
      </c>
      <c r="E19" s="35">
        <v>0.83299999999999996</v>
      </c>
      <c r="F19" s="36">
        <v>0.18914436377851168</v>
      </c>
      <c r="G19" s="37">
        <v>0.17073955449454742</v>
      </c>
      <c r="H19" s="38">
        <v>0.19335578531750167</v>
      </c>
      <c r="I19" s="38">
        <v>0.14444656927803626</v>
      </c>
      <c r="J19" s="69"/>
      <c r="K19" s="69"/>
      <c r="L19" s="70"/>
      <c r="M19" s="71"/>
      <c r="N19" s="31"/>
    </row>
    <row r="20" spans="1:14" x14ac:dyDescent="0.3">
      <c r="A20" s="68" t="s">
        <v>131</v>
      </c>
      <c r="B20" s="34">
        <v>0.34</v>
      </c>
      <c r="C20" s="34">
        <v>0.125</v>
      </c>
      <c r="D20" s="33">
        <v>0.89100000000000001</v>
      </c>
      <c r="E20" s="35">
        <v>0.79200000000000004</v>
      </c>
      <c r="F20" s="36">
        <v>0.10621051940777776</v>
      </c>
      <c r="G20" s="37">
        <v>3.4690267647700723E-2</v>
      </c>
      <c r="H20" s="38">
        <v>0.52014802173765617</v>
      </c>
      <c r="I20" s="38">
        <v>0.67215675080949389</v>
      </c>
      <c r="J20" s="69"/>
      <c r="K20" s="69"/>
      <c r="L20" s="70"/>
      <c r="M20" s="71"/>
      <c r="N20" s="31"/>
    </row>
    <row r="21" spans="1:14" x14ac:dyDescent="0.3">
      <c r="A21" s="68" t="s">
        <v>132</v>
      </c>
      <c r="B21" s="34">
        <v>0.48399999999999999</v>
      </c>
      <c r="C21" s="34">
        <v>0.375</v>
      </c>
      <c r="D21" s="33">
        <v>0.92800000000000005</v>
      </c>
      <c r="E21" s="35">
        <v>0.95799999999999996</v>
      </c>
      <c r="F21" s="36">
        <v>0.32501457503034475</v>
      </c>
      <c r="G21" s="37">
        <v>0.20940543433590428</v>
      </c>
      <c r="H21" s="38">
        <v>0.33937554494858868</v>
      </c>
      <c r="I21" s="38">
        <v>0.59124843293390916</v>
      </c>
      <c r="J21" s="69"/>
      <c r="K21" s="69"/>
      <c r="L21" s="70"/>
      <c r="M21" s="71"/>
      <c r="N21" s="31"/>
    </row>
    <row r="22" spans="1:14" x14ac:dyDescent="0.3">
      <c r="A22" s="68" t="s">
        <v>133</v>
      </c>
      <c r="B22" s="34">
        <v>0.25800000000000001</v>
      </c>
      <c r="C22" s="34">
        <v>0.16700000000000001</v>
      </c>
      <c r="D22" s="33">
        <v>0.61599999999999999</v>
      </c>
      <c r="E22" s="35">
        <v>0.5</v>
      </c>
      <c r="F22" s="36">
        <v>0.29317704920446763</v>
      </c>
      <c r="G22" s="37">
        <v>0.24245146185052385</v>
      </c>
      <c r="H22" s="38">
        <v>0.23115359569048893</v>
      </c>
      <c r="I22" s="38">
        <v>0.16981511950955422</v>
      </c>
      <c r="J22" s="69"/>
      <c r="K22" s="69"/>
      <c r="L22" s="70"/>
      <c r="M22" s="71"/>
      <c r="N22" s="31"/>
    </row>
    <row r="23" spans="1:14" x14ac:dyDescent="0.3">
      <c r="A23" s="68" t="s">
        <v>134</v>
      </c>
      <c r="B23" s="34">
        <v>0.24299999999999999</v>
      </c>
      <c r="C23" s="34">
        <v>0.16700000000000001</v>
      </c>
      <c r="D23" s="33">
        <v>0.61099999999999999</v>
      </c>
      <c r="E23" s="35">
        <v>0.58299999999999996</v>
      </c>
      <c r="F23" s="36">
        <v>0.19847998149459742</v>
      </c>
      <c r="G23" s="37">
        <v>0.1146118754128541</v>
      </c>
      <c r="H23" s="38">
        <v>0.45134373594108873</v>
      </c>
      <c r="I23" s="38">
        <v>0.60099921862050998</v>
      </c>
      <c r="J23" s="69"/>
      <c r="K23" s="69"/>
      <c r="L23" s="70"/>
      <c r="M23" s="71"/>
      <c r="N23" s="31"/>
    </row>
    <row r="24" spans="1:14" x14ac:dyDescent="0.3">
      <c r="A24" s="68" t="s">
        <v>135</v>
      </c>
      <c r="B24" s="34">
        <v>0.27</v>
      </c>
      <c r="C24" s="34">
        <v>0.125</v>
      </c>
      <c r="D24" s="33">
        <v>0.77300000000000002</v>
      </c>
      <c r="E24" s="35">
        <v>0.91700000000000004</v>
      </c>
      <c r="F24" s="36">
        <v>0.29170087676002832</v>
      </c>
      <c r="G24" s="37">
        <v>0.15358672950722152</v>
      </c>
      <c r="H24" s="38">
        <v>0.81190429809792819</v>
      </c>
      <c r="I24" s="38">
        <v>0.84176186301928968</v>
      </c>
      <c r="J24" s="69"/>
      <c r="K24" s="69"/>
      <c r="L24" s="70"/>
      <c r="M24" s="71"/>
      <c r="N24" s="31"/>
    </row>
    <row r="25" spans="1:14" x14ac:dyDescent="0.3">
      <c r="A25" s="68" t="s">
        <v>136</v>
      </c>
      <c r="B25" s="34">
        <v>0.375</v>
      </c>
      <c r="C25" s="34">
        <v>0.29199999999999998</v>
      </c>
      <c r="D25" s="33">
        <v>0.74099999999999999</v>
      </c>
      <c r="E25" s="35">
        <v>0.91700000000000004</v>
      </c>
      <c r="F25" s="36">
        <v>0.16063890917103393</v>
      </c>
      <c r="G25" s="37">
        <v>0.13601230466134098</v>
      </c>
      <c r="H25" s="38">
        <v>0.92317271442872251</v>
      </c>
      <c r="I25" s="38">
        <v>0.94422332819788291</v>
      </c>
      <c r="J25" s="69"/>
      <c r="K25" s="69"/>
      <c r="L25" s="70"/>
      <c r="M25" s="71"/>
      <c r="N25" s="31"/>
    </row>
    <row r="26" spans="1:14" x14ac:dyDescent="0.3">
      <c r="A26" s="68" t="s">
        <v>137</v>
      </c>
      <c r="B26" s="34">
        <v>0.47</v>
      </c>
      <c r="C26" s="34">
        <v>0.29199999999999998</v>
      </c>
      <c r="D26" s="33">
        <v>0.92</v>
      </c>
      <c r="E26" s="35">
        <v>0.79200000000000004</v>
      </c>
      <c r="F26" s="36">
        <v>0.34538822180048834</v>
      </c>
      <c r="G26" s="37">
        <v>0.15678843739715309</v>
      </c>
      <c r="H26" s="38">
        <v>0.62516105576365921</v>
      </c>
      <c r="I26" s="38">
        <v>0.42045879392792734</v>
      </c>
      <c r="J26" s="69"/>
      <c r="K26" s="69"/>
      <c r="L26" s="70"/>
      <c r="M26" s="71"/>
      <c r="N26" s="31"/>
    </row>
    <row r="27" spans="1:14" x14ac:dyDescent="0.3">
      <c r="A27" s="68" t="s">
        <v>138</v>
      </c>
      <c r="B27" s="34">
        <v>0.41</v>
      </c>
      <c r="C27" s="34">
        <v>0.33300000000000002</v>
      </c>
      <c r="D27" s="33">
        <v>0.73199999999999998</v>
      </c>
      <c r="E27" s="35">
        <v>0.70799999999999996</v>
      </c>
      <c r="F27" s="36">
        <v>0.44560879382645591</v>
      </c>
      <c r="G27" s="37">
        <v>0.41080469467258879</v>
      </c>
      <c r="H27" s="38">
        <v>0.59710543755534551</v>
      </c>
      <c r="I27" s="38">
        <v>0.63399784303298501</v>
      </c>
      <c r="J27" s="69"/>
      <c r="K27" s="69"/>
      <c r="L27" s="70"/>
      <c r="M27" s="71"/>
      <c r="N27" s="31"/>
    </row>
    <row r="28" spans="1:14" x14ac:dyDescent="0.3">
      <c r="A28" s="68" t="s">
        <v>139</v>
      </c>
      <c r="B28" s="34">
        <v>0.39800000000000002</v>
      </c>
      <c r="C28" s="34">
        <v>0.41699999999999998</v>
      </c>
      <c r="D28" s="33">
        <v>0.77800000000000002</v>
      </c>
      <c r="E28" s="35">
        <v>0.58299999999999996</v>
      </c>
      <c r="F28" s="36">
        <v>0.21430959282317916</v>
      </c>
      <c r="G28" s="37">
        <v>0.18171637241753616</v>
      </c>
      <c r="H28" s="38">
        <v>0.29639489238821459</v>
      </c>
      <c r="I28" s="38">
        <v>0.51468663989532104</v>
      </c>
      <c r="J28" s="69"/>
      <c r="K28" s="69"/>
      <c r="L28" s="70"/>
      <c r="M28" s="71"/>
      <c r="N28" s="31"/>
    </row>
    <row r="29" spans="1:14" x14ac:dyDescent="0.3">
      <c r="A29" s="68" t="s">
        <v>140</v>
      </c>
      <c r="B29" s="34">
        <v>0.5</v>
      </c>
      <c r="C29" s="34">
        <v>0.83299999999999996</v>
      </c>
      <c r="D29" s="33">
        <v>0.64500000000000002</v>
      </c>
      <c r="E29" s="35">
        <v>0.625</v>
      </c>
      <c r="F29" s="36">
        <v>0.24977817051840545</v>
      </c>
      <c r="G29" s="37">
        <v>0.24398078329846137</v>
      </c>
      <c r="H29" s="38">
        <v>0.39001025672743389</v>
      </c>
      <c r="I29" s="38">
        <v>0.29190130863472136</v>
      </c>
      <c r="J29" s="69"/>
      <c r="K29" s="69"/>
      <c r="L29" s="70"/>
      <c r="M29" s="71"/>
      <c r="N29" s="31"/>
    </row>
    <row r="30" spans="1:14" x14ac:dyDescent="0.3">
      <c r="A30" s="68" t="s">
        <v>141</v>
      </c>
      <c r="B30" s="34">
        <v>0.252</v>
      </c>
      <c r="C30" s="34">
        <v>0.29199999999999998</v>
      </c>
      <c r="D30" s="33">
        <v>0.52800000000000002</v>
      </c>
      <c r="E30" s="35">
        <v>0.45800000000000002</v>
      </c>
      <c r="F30" s="36">
        <v>0.21105465483193131</v>
      </c>
      <c r="G30" s="37">
        <v>0.20262135171793413</v>
      </c>
      <c r="H30" s="38">
        <v>0.39110462637694415</v>
      </c>
      <c r="I30" s="38">
        <v>0.34534232960619493</v>
      </c>
      <c r="J30" s="69"/>
      <c r="K30" s="69"/>
      <c r="L30" s="70"/>
      <c r="M30" s="71"/>
      <c r="N30" s="31"/>
    </row>
    <row r="31" spans="1:14" x14ac:dyDescent="0.3">
      <c r="A31" s="68" t="s">
        <v>142</v>
      </c>
      <c r="B31" s="84">
        <v>0.45400000000000001</v>
      </c>
      <c r="C31" s="34">
        <v>0.54200000000000004</v>
      </c>
      <c r="D31" s="39">
        <v>0.68700000000000006</v>
      </c>
      <c r="E31" s="35">
        <v>0.5</v>
      </c>
      <c r="F31" s="36">
        <v>0.18564786990373275</v>
      </c>
      <c r="G31" s="37">
        <v>0.11565845188227511</v>
      </c>
      <c r="H31" s="38">
        <v>0.86949563416413655</v>
      </c>
      <c r="I31" s="38">
        <v>0.34133754404883404</v>
      </c>
      <c r="J31" s="69"/>
      <c r="K31" s="69"/>
      <c r="L31" s="70"/>
      <c r="M31" s="71"/>
      <c r="N31" s="31"/>
    </row>
    <row r="32" spans="1:14" x14ac:dyDescent="0.3">
      <c r="A32" s="68" t="s">
        <v>143</v>
      </c>
      <c r="B32" s="84">
        <v>0.59299999999999997</v>
      </c>
      <c r="C32" s="34">
        <v>0.58299999999999996</v>
      </c>
      <c r="D32" s="35">
        <v>0.97099999999999997</v>
      </c>
      <c r="E32" s="35">
        <v>1</v>
      </c>
      <c r="F32" s="36">
        <v>0.12284299115120859</v>
      </c>
      <c r="G32" s="37">
        <v>9.6045561072738178E-2</v>
      </c>
      <c r="H32" s="38">
        <v>0.59830442959834773</v>
      </c>
      <c r="I32" s="38">
        <v>0.7615917823392987</v>
      </c>
      <c r="J32" s="69"/>
      <c r="K32" s="69"/>
      <c r="L32" s="70"/>
      <c r="M32" s="71"/>
      <c r="N32" s="31"/>
    </row>
    <row r="33" spans="1:14" x14ac:dyDescent="0.3">
      <c r="A33" s="68" t="s">
        <v>144</v>
      </c>
      <c r="B33" s="34">
        <v>0.309</v>
      </c>
      <c r="C33" s="34">
        <v>4.2000000000000003E-2</v>
      </c>
      <c r="D33" s="33">
        <v>0.66700000000000004</v>
      </c>
      <c r="E33" s="35">
        <v>0.75</v>
      </c>
      <c r="F33" s="36">
        <v>0.22293867358840827</v>
      </c>
      <c r="G33" s="37">
        <v>0.1810043644209339</v>
      </c>
      <c r="H33" s="38">
        <v>0.50420217594775474</v>
      </c>
      <c r="I33" s="38">
        <v>0.27193717056418415</v>
      </c>
      <c r="J33" s="69"/>
      <c r="K33" s="69"/>
      <c r="L33" s="70"/>
      <c r="M33" s="71"/>
      <c r="N33" s="31"/>
    </row>
    <row r="34" spans="1:14" x14ac:dyDescent="0.3">
      <c r="A34" s="68" t="s">
        <v>145</v>
      </c>
      <c r="B34" s="34">
        <v>0.61699999999999999</v>
      </c>
      <c r="C34" s="34">
        <v>0.54200000000000004</v>
      </c>
      <c r="D34" s="33">
        <v>0.86599999999999999</v>
      </c>
      <c r="E34" s="35">
        <v>0.79200000000000004</v>
      </c>
      <c r="F34" s="36">
        <v>0.30434638521894469</v>
      </c>
      <c r="G34" s="37">
        <v>0.23271671958540327</v>
      </c>
      <c r="H34" s="38">
        <v>0.50339735061203827</v>
      </c>
      <c r="I34" s="38">
        <v>0.35200613402108721</v>
      </c>
      <c r="J34" s="69"/>
      <c r="K34" s="69"/>
      <c r="L34" s="70"/>
      <c r="M34" s="71"/>
      <c r="N34" s="31"/>
    </row>
    <row r="35" spans="1:14" x14ac:dyDescent="0.3">
      <c r="A35" s="68" t="s">
        <v>146</v>
      </c>
      <c r="B35" s="34">
        <v>0.28899999999999998</v>
      </c>
      <c r="C35" s="34">
        <v>0.29199999999999998</v>
      </c>
      <c r="D35" s="33">
        <v>0.69599999999999995</v>
      </c>
      <c r="E35" s="35">
        <v>0.75</v>
      </c>
      <c r="F35" s="36">
        <v>0.19528313858708915</v>
      </c>
      <c r="G35" s="37">
        <v>0.11899532413779638</v>
      </c>
      <c r="H35" s="38">
        <v>0.58169891767792714</v>
      </c>
      <c r="I35" s="38">
        <v>0.66776265442221494</v>
      </c>
      <c r="J35" s="69"/>
      <c r="K35" s="69"/>
      <c r="L35" s="70"/>
      <c r="M35" s="71"/>
      <c r="N35" s="31"/>
    </row>
    <row r="36" spans="1:14" x14ac:dyDescent="0.3">
      <c r="A36" s="68" t="s">
        <v>147</v>
      </c>
      <c r="B36" s="34">
        <v>0.33100000000000002</v>
      </c>
      <c r="C36" s="34">
        <v>0.41699999999999998</v>
      </c>
      <c r="D36" s="33">
        <v>0.38300000000000001</v>
      </c>
      <c r="E36" s="35">
        <v>0.41699999999999998</v>
      </c>
      <c r="F36" s="36">
        <v>0.66337508947745172</v>
      </c>
      <c r="G36" s="37">
        <v>0.3895436649964209</v>
      </c>
      <c r="H36" s="38">
        <v>0.88336332470549916</v>
      </c>
      <c r="I36" s="38">
        <v>0.74537226913348154</v>
      </c>
      <c r="J36" s="69"/>
      <c r="K36" s="69"/>
      <c r="L36" s="70"/>
      <c r="M36" s="71"/>
      <c r="N36" s="31"/>
    </row>
    <row r="37" spans="1:14" x14ac:dyDescent="0.3">
      <c r="A37" s="68" t="s">
        <v>148</v>
      </c>
      <c r="B37" s="34">
        <v>0.58499999999999996</v>
      </c>
      <c r="C37" s="34">
        <v>0.625</v>
      </c>
      <c r="D37" s="33">
        <v>0.68700000000000006</v>
      </c>
      <c r="E37" s="35">
        <v>0.75</v>
      </c>
      <c r="F37" s="36">
        <v>0.25377812772403929</v>
      </c>
      <c r="G37" s="37">
        <v>0.20056272446763518</v>
      </c>
      <c r="H37" s="38">
        <v>0.4338695363263777</v>
      </c>
      <c r="I37" s="38">
        <v>0.56429084292537601</v>
      </c>
      <c r="J37" s="69"/>
      <c r="K37" s="69"/>
      <c r="L37" s="70"/>
      <c r="M37" s="71"/>
      <c r="N37" s="31"/>
    </row>
    <row r="38" spans="1:14" x14ac:dyDescent="0.3">
      <c r="A38" s="68" t="s">
        <v>149</v>
      </c>
      <c r="B38" s="34">
        <v>0.47199999999999998</v>
      </c>
      <c r="C38" s="34">
        <v>0.4</v>
      </c>
      <c r="D38" s="33">
        <v>0.81699999999999995</v>
      </c>
      <c r="E38" s="35">
        <v>0.75</v>
      </c>
      <c r="F38" s="36">
        <v>0.88242417190497713</v>
      </c>
      <c r="G38" s="37">
        <v>0.6521107933097553</v>
      </c>
      <c r="H38" s="38">
        <v>0.9977877159024382</v>
      </c>
      <c r="I38" s="38">
        <v>0.67611009848482329</v>
      </c>
      <c r="J38" s="69"/>
      <c r="K38" s="69"/>
      <c r="L38" s="70"/>
      <c r="M38" s="71"/>
      <c r="N38" s="31"/>
    </row>
    <row r="39" spans="1:14" x14ac:dyDescent="0.3">
      <c r="A39" s="68" t="s">
        <v>156</v>
      </c>
      <c r="B39" s="34">
        <v>0.52300000000000002</v>
      </c>
      <c r="C39" s="34">
        <v>0.33300000000000002</v>
      </c>
      <c r="D39" s="33">
        <v>0.65200000000000002</v>
      </c>
      <c r="E39" s="35">
        <v>0.66700000000000004</v>
      </c>
      <c r="F39" s="36">
        <v>0.15518658501256477</v>
      </c>
      <c r="G39" s="37">
        <v>0.19723642635298555</v>
      </c>
      <c r="H39" s="38">
        <v>0.715608748308043</v>
      </c>
      <c r="I39" s="38">
        <v>0.41182792415961894</v>
      </c>
      <c r="J39" s="69"/>
      <c r="K39" s="69"/>
      <c r="L39" s="70"/>
      <c r="M39" s="71"/>
      <c r="N39" s="31"/>
    </row>
    <row r="40" spans="1:14" x14ac:dyDescent="0.3">
      <c r="A40" s="68" t="s">
        <v>150</v>
      </c>
      <c r="B40" s="34">
        <v>0.38500000000000001</v>
      </c>
      <c r="C40" s="34">
        <v>0.33300000000000002</v>
      </c>
      <c r="D40" s="33">
        <v>0.79800000000000004</v>
      </c>
      <c r="E40" s="35">
        <v>0.79200000000000004</v>
      </c>
      <c r="F40" s="36">
        <v>0.73060717283605181</v>
      </c>
      <c r="G40" s="37">
        <v>0.52027201255273736</v>
      </c>
      <c r="H40" s="38">
        <v>0.92781179018938309</v>
      </c>
      <c r="I40" s="38">
        <v>0.87166946382638555</v>
      </c>
      <c r="J40" s="40">
        <v>0.44875597843669973</v>
      </c>
      <c r="K40" s="41">
        <v>0.23761045734309894</v>
      </c>
      <c r="L40" s="42">
        <v>0.89572285848760591</v>
      </c>
      <c r="M40" s="72">
        <v>0.73457895356134295</v>
      </c>
      <c r="N40" s="31"/>
    </row>
    <row r="41" spans="1:14" x14ac:dyDescent="0.3">
      <c r="A41" s="68" t="s">
        <v>151</v>
      </c>
      <c r="B41" s="34">
        <v>0.19500000000000001</v>
      </c>
      <c r="C41" s="34">
        <v>0.20799999999999999</v>
      </c>
      <c r="D41" s="33">
        <v>0.57999999999999996</v>
      </c>
      <c r="E41" s="35">
        <v>0.625</v>
      </c>
      <c r="F41" s="36">
        <v>0.33011542678185651</v>
      </c>
      <c r="G41" s="37">
        <v>0.32375715359580592</v>
      </c>
      <c r="H41" s="38">
        <v>0.47514917967530879</v>
      </c>
      <c r="I41" s="38">
        <v>0.76592667069088927</v>
      </c>
      <c r="J41" s="40">
        <v>0.18980471121819306</v>
      </c>
      <c r="K41" s="41">
        <v>0.12074266769868844</v>
      </c>
      <c r="L41" s="42">
        <v>0.37443458316377837</v>
      </c>
      <c r="M41" s="72">
        <v>0.65280855924783732</v>
      </c>
      <c r="N41" s="31"/>
    </row>
    <row r="42" spans="1:14" x14ac:dyDescent="0.3">
      <c r="A42" s="68" t="s">
        <v>152</v>
      </c>
      <c r="B42" s="34">
        <v>0.437</v>
      </c>
      <c r="C42" s="34">
        <v>0.25</v>
      </c>
      <c r="D42" s="33">
        <v>0.92900000000000005</v>
      </c>
      <c r="E42" s="35">
        <v>0.95799999999999996</v>
      </c>
      <c r="F42" s="36">
        <v>0.67414836590005189</v>
      </c>
      <c r="G42" s="37">
        <v>0.40242088881203525</v>
      </c>
      <c r="H42" s="38">
        <v>0.90620737093900827</v>
      </c>
      <c r="I42" s="38">
        <v>0.81663272443415658</v>
      </c>
      <c r="J42" s="40">
        <v>0.34640435696006727</v>
      </c>
      <c r="K42" s="41">
        <v>0.41966827983765742</v>
      </c>
      <c r="L42" s="42">
        <v>0.87280882891586731</v>
      </c>
      <c r="M42" s="72">
        <v>0.8155716340819934</v>
      </c>
      <c r="N42" s="31"/>
    </row>
    <row r="43" spans="1:14" x14ac:dyDescent="0.3">
      <c r="A43" s="68" t="s">
        <v>153</v>
      </c>
      <c r="B43" s="34">
        <v>0.47499999999999998</v>
      </c>
      <c r="C43" s="34">
        <v>0.16700000000000001</v>
      </c>
      <c r="D43" s="33">
        <v>0.88500000000000001</v>
      </c>
      <c r="E43" s="35">
        <v>0.875</v>
      </c>
      <c r="F43" s="36">
        <v>0.50887060427383213</v>
      </c>
      <c r="G43" s="37">
        <v>0.383333767892994</v>
      </c>
      <c r="H43" s="38">
        <v>0.61833657390529428</v>
      </c>
      <c r="I43" s="38">
        <v>0.51807884716652486</v>
      </c>
      <c r="J43" s="40">
        <v>0.38929943632010922</v>
      </c>
      <c r="K43" s="41">
        <v>0.39600764276483774</v>
      </c>
      <c r="L43" s="42">
        <v>0.65280191267104992</v>
      </c>
      <c r="M43" s="72">
        <v>0.92847433608702024</v>
      </c>
      <c r="N43" s="31"/>
    </row>
    <row r="44" spans="1:14" x14ac:dyDescent="0.3">
      <c r="A44" s="68" t="s">
        <v>154</v>
      </c>
      <c r="B44" s="34">
        <v>0.60199999999999998</v>
      </c>
      <c r="C44" s="34">
        <v>0.375</v>
      </c>
      <c r="D44" s="33">
        <v>0.875</v>
      </c>
      <c r="E44" s="35">
        <v>0.70799999999999996</v>
      </c>
      <c r="F44" s="36">
        <v>0.27012696815437431</v>
      </c>
      <c r="G44" s="37">
        <v>0.2425002959630638</v>
      </c>
      <c r="H44" s="38">
        <v>0.25691918111134887</v>
      </c>
      <c r="I44" s="38">
        <v>0.35483986018974251</v>
      </c>
      <c r="J44" s="40">
        <v>0.33382479787703823</v>
      </c>
      <c r="K44" s="41">
        <v>0.27823324515173153</v>
      </c>
      <c r="L44" s="42">
        <v>0.50689199269490959</v>
      </c>
      <c r="M44" s="72">
        <v>0.86066517478200477</v>
      </c>
      <c r="N44" s="31"/>
    </row>
    <row r="45" spans="1:14" x14ac:dyDescent="0.3">
      <c r="A45" s="68" t="s">
        <v>155</v>
      </c>
      <c r="B45" s="34">
        <v>0.34399999999999997</v>
      </c>
      <c r="C45" s="34">
        <v>0.375</v>
      </c>
      <c r="D45" s="33">
        <v>0.76800000000000002</v>
      </c>
      <c r="E45" s="35">
        <v>0.875</v>
      </c>
      <c r="F45" s="36">
        <v>0.44167988661711532</v>
      </c>
      <c r="G45" s="37">
        <v>0.53848213494818042</v>
      </c>
      <c r="H45" s="38">
        <v>0.6854405105085396</v>
      </c>
      <c r="I45" s="38">
        <v>0.92752818348420063</v>
      </c>
      <c r="J45" s="40">
        <v>0.48910317363566175</v>
      </c>
      <c r="K45" s="41">
        <v>0.59497825998618392</v>
      </c>
      <c r="L45" s="42">
        <v>0.49955621869338163</v>
      </c>
      <c r="M45" s="72">
        <v>0.79469082383033141</v>
      </c>
      <c r="N45" s="31"/>
    </row>
    <row r="46" spans="1:14" x14ac:dyDescent="0.3">
      <c r="A46" s="68" t="s">
        <v>157</v>
      </c>
      <c r="B46" s="34">
        <v>0.219</v>
      </c>
      <c r="C46" s="34">
        <v>4.2000000000000003E-2</v>
      </c>
      <c r="D46" s="33">
        <v>0.72299999999999998</v>
      </c>
      <c r="E46" s="35">
        <v>0.625</v>
      </c>
      <c r="F46" s="36">
        <v>0.37075047281384793</v>
      </c>
      <c r="G46" s="37">
        <v>0.2015320714657487</v>
      </c>
      <c r="H46" s="38">
        <v>0.930879121065322</v>
      </c>
      <c r="I46" s="38">
        <v>0.40975720513954478</v>
      </c>
      <c r="J46" s="40">
        <v>0.22330538336521452</v>
      </c>
      <c r="K46" s="41">
        <v>0.32556966637422274</v>
      </c>
      <c r="L46" s="42">
        <v>0.56167568560463554</v>
      </c>
      <c r="M46" s="72">
        <v>0.82807897112400952</v>
      </c>
      <c r="N46" s="31"/>
    </row>
    <row r="47" spans="1:14" x14ac:dyDescent="0.3">
      <c r="A47" s="68" t="s">
        <v>158</v>
      </c>
      <c r="B47" s="34">
        <v>0.30499999999999999</v>
      </c>
      <c r="C47" s="34">
        <v>0.29199999999999998</v>
      </c>
      <c r="D47" s="33">
        <v>0.76</v>
      </c>
      <c r="E47" s="35">
        <v>0.625</v>
      </c>
      <c r="F47" s="36">
        <v>0.13340291621872685</v>
      </c>
      <c r="G47" s="37">
        <v>0.30314062353223603</v>
      </c>
      <c r="H47" s="38">
        <v>0.86601010176259363</v>
      </c>
      <c r="I47" s="38">
        <v>0.44339735089470628</v>
      </c>
      <c r="J47" s="40">
        <v>0.16478972128337319</v>
      </c>
      <c r="K47" s="41">
        <v>0.20051690047792972</v>
      </c>
      <c r="L47" s="42">
        <v>0.61776880046468063</v>
      </c>
      <c r="M47" s="72">
        <v>0.78450511440218351</v>
      </c>
      <c r="N47" s="31"/>
    </row>
    <row r="48" spans="1:14" x14ac:dyDescent="0.3">
      <c r="A48" s="68" t="s">
        <v>159</v>
      </c>
      <c r="B48" s="34">
        <v>0.73299999999999998</v>
      </c>
      <c r="C48" s="34">
        <v>0.79200000000000004</v>
      </c>
      <c r="D48" s="33">
        <v>0.94199999999999995</v>
      </c>
      <c r="E48" s="35">
        <v>1</v>
      </c>
      <c r="F48" s="36">
        <v>0.37039402091771961</v>
      </c>
      <c r="G48" s="37">
        <v>0.56456305543800256</v>
      </c>
      <c r="H48" s="38">
        <v>0.68620166977470842</v>
      </c>
      <c r="I48" s="38">
        <v>0.57880128665523589</v>
      </c>
      <c r="J48" s="40">
        <v>0.32035213640207166</v>
      </c>
      <c r="K48" s="41">
        <v>0.35047084742627627</v>
      </c>
      <c r="L48" s="42">
        <v>0.37386601923960883</v>
      </c>
      <c r="M48" s="72">
        <v>0.65550834274792846</v>
      </c>
      <c r="N48" s="31"/>
    </row>
    <row r="49" spans="1:14" ht="15" thickBot="1" x14ac:dyDescent="0.35">
      <c r="A49" s="73" t="s">
        <v>160</v>
      </c>
      <c r="B49" s="74">
        <v>0.34399999999999997</v>
      </c>
      <c r="C49" s="74">
        <v>0.20799999999999999</v>
      </c>
      <c r="D49" s="75">
        <v>0.75900000000000001</v>
      </c>
      <c r="E49" s="76">
        <v>0.83299999999999996</v>
      </c>
      <c r="F49" s="77">
        <v>0.32555835415748302</v>
      </c>
      <c r="G49" s="78">
        <v>0.33279707899664213</v>
      </c>
      <c r="H49" s="79">
        <v>0.96922195365894315</v>
      </c>
      <c r="I49" s="79">
        <v>0.85790965160860144</v>
      </c>
      <c r="J49" s="80">
        <v>0.37374051240596279</v>
      </c>
      <c r="K49" s="81">
        <v>0.34596189146400108</v>
      </c>
      <c r="L49" s="82">
        <v>0.451221833536189</v>
      </c>
      <c r="M49" s="83">
        <v>0.55274708176123477</v>
      </c>
      <c r="N49" s="31"/>
    </row>
    <row r="50" spans="1:14" x14ac:dyDescent="0.3"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</row>
    <row r="51" spans="1:14" x14ac:dyDescent="0.3"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</row>
    <row r="52" spans="1:14" s="32" customFormat="1" x14ac:dyDescent="0.3">
      <c r="A52" s="43"/>
    </row>
    <row r="53" spans="1:14" x14ac:dyDescent="0.3"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</row>
    <row r="54" spans="1:14" x14ac:dyDescent="0.3"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02"/>
  <sheetViews>
    <sheetView topLeftCell="A43" zoomScale="120" zoomScaleNormal="120" zoomScaleSheetLayoutView="170" workbookViewId="0">
      <selection activeCell="A44" sqref="A44:XFD44"/>
    </sheetView>
  </sheetViews>
  <sheetFormatPr defaultRowHeight="14.4" x14ac:dyDescent="0.3"/>
  <cols>
    <col min="1" max="1" width="3.88671875" style="24" customWidth="1"/>
    <col min="2" max="2" width="6.5546875" style="21" customWidth="1"/>
    <col min="3" max="3" width="7.44140625" style="21" customWidth="1"/>
    <col min="4" max="4" width="9" style="2" customWidth="1"/>
    <col min="5" max="5" width="10.5546875" style="2" customWidth="1"/>
    <col min="6" max="6" width="9.109375" style="1" customWidth="1"/>
    <col min="7" max="7" width="9.109375" style="2" customWidth="1"/>
    <col min="8" max="8" width="9.109375" style="1" customWidth="1"/>
    <col min="9" max="9" width="12" style="85" customWidth="1"/>
    <col min="10" max="10" width="11.33203125" style="4" customWidth="1"/>
    <col min="11" max="11" width="11.44140625" style="2" customWidth="1"/>
    <col min="12" max="13" width="11" style="4" customWidth="1"/>
  </cols>
  <sheetData>
    <row r="1" spans="1:13" ht="15" thickTop="1" x14ac:dyDescent="0.3">
      <c r="A1" s="22"/>
      <c r="B1" s="26" t="s">
        <v>0</v>
      </c>
      <c r="C1" s="26" t="s">
        <v>88</v>
      </c>
      <c r="D1" s="7" t="s">
        <v>99</v>
      </c>
      <c r="E1" s="7" t="s">
        <v>102</v>
      </c>
      <c r="F1" s="8" t="s">
        <v>98</v>
      </c>
      <c r="G1" s="8" t="s">
        <v>100</v>
      </c>
      <c r="H1" s="86" t="s">
        <v>101</v>
      </c>
      <c r="I1" s="89" t="s">
        <v>110</v>
      </c>
      <c r="J1" s="89" t="s">
        <v>109</v>
      </c>
      <c r="K1" s="89" t="s">
        <v>111</v>
      </c>
      <c r="L1" s="89" t="s">
        <v>103</v>
      </c>
      <c r="M1" s="89" t="s">
        <v>104</v>
      </c>
    </row>
    <row r="2" spans="1:13" x14ac:dyDescent="0.3">
      <c r="A2" s="23" t="s">
        <v>113</v>
      </c>
      <c r="B2" s="27">
        <v>0.32200000000000001</v>
      </c>
      <c r="C2" s="27">
        <v>0.29199999999999998</v>
      </c>
      <c r="D2" s="1">
        <f t="shared" ref="D2:D11" si="0">G2/F2</f>
        <v>0.17934058607909273</v>
      </c>
      <c r="E2" s="1">
        <f t="shared" ref="E2:E11" si="1">H2/F2</f>
        <v>0.17890292727789414</v>
      </c>
      <c r="F2" s="2">
        <v>833983</v>
      </c>
      <c r="G2" s="2">
        <v>149567</v>
      </c>
      <c r="H2" s="85">
        <v>149202</v>
      </c>
      <c r="I2" s="15">
        <v>0</v>
      </c>
      <c r="J2" s="90">
        <v>0</v>
      </c>
      <c r="K2" s="15">
        <v>0</v>
      </c>
      <c r="L2" s="15">
        <v>0</v>
      </c>
      <c r="M2" s="15">
        <v>0</v>
      </c>
    </row>
    <row r="3" spans="1:13" x14ac:dyDescent="0.3">
      <c r="A3" s="23" t="s">
        <v>114</v>
      </c>
      <c r="B3" s="27">
        <v>0.31080000000000002</v>
      </c>
      <c r="C3" s="27">
        <v>0.16700000000000001</v>
      </c>
      <c r="D3" s="1">
        <f t="shared" si="0"/>
        <v>0.23098116824886361</v>
      </c>
      <c r="E3" s="1">
        <f t="shared" si="1"/>
        <v>0.20195584279043879</v>
      </c>
      <c r="F3" s="2">
        <v>646780</v>
      </c>
      <c r="G3" s="2">
        <v>149394</v>
      </c>
      <c r="H3" s="85">
        <v>130621</v>
      </c>
      <c r="I3" s="15">
        <v>0</v>
      </c>
      <c r="J3" s="90">
        <v>0</v>
      </c>
      <c r="K3" s="15">
        <v>0</v>
      </c>
      <c r="L3" s="15">
        <v>0</v>
      </c>
      <c r="M3" s="15">
        <v>0</v>
      </c>
    </row>
    <row r="4" spans="1:13" x14ac:dyDescent="0.3">
      <c r="A4" s="23" t="s">
        <v>115</v>
      </c>
      <c r="B4" s="27">
        <v>0.441</v>
      </c>
      <c r="C4" s="27">
        <v>0.375</v>
      </c>
      <c r="D4" s="1">
        <f t="shared" si="0"/>
        <v>0.43750885585394655</v>
      </c>
      <c r="E4" s="1">
        <f t="shared" si="1"/>
        <v>0.36049290017863089</v>
      </c>
      <c r="F4" s="2">
        <v>825725</v>
      </c>
      <c r="G4" s="2">
        <v>361262</v>
      </c>
      <c r="H4" s="85">
        <v>297668</v>
      </c>
      <c r="I4" s="15">
        <v>0</v>
      </c>
      <c r="J4" s="90">
        <v>0</v>
      </c>
      <c r="K4" s="15">
        <v>0</v>
      </c>
      <c r="L4" s="15">
        <v>0</v>
      </c>
      <c r="M4" s="15">
        <v>0</v>
      </c>
    </row>
    <row r="5" spans="1:13" x14ac:dyDescent="0.3">
      <c r="A5" s="23" t="s">
        <v>116</v>
      </c>
      <c r="B5" s="27">
        <v>0.188</v>
      </c>
      <c r="C5" s="27">
        <v>0.125</v>
      </c>
      <c r="D5" s="1">
        <f t="shared" si="0"/>
        <v>9.0846731361287653E-2</v>
      </c>
      <c r="E5" s="1">
        <f t="shared" si="1"/>
        <v>0.11832274093945232</v>
      </c>
      <c r="F5" s="2">
        <v>555430</v>
      </c>
      <c r="G5" s="2">
        <v>50459</v>
      </c>
      <c r="H5" s="85">
        <v>65720</v>
      </c>
      <c r="I5" s="15">
        <v>0</v>
      </c>
      <c r="J5" s="90">
        <v>0</v>
      </c>
      <c r="K5" s="15">
        <v>0</v>
      </c>
      <c r="L5" s="15">
        <v>0</v>
      </c>
      <c r="M5" s="15">
        <v>0</v>
      </c>
    </row>
    <row r="6" spans="1:13" x14ac:dyDescent="0.3">
      <c r="A6" s="23" t="s">
        <v>117</v>
      </c>
      <c r="B6" s="27">
        <v>0.34599999999999997</v>
      </c>
      <c r="C6" s="27">
        <v>0.25</v>
      </c>
      <c r="D6" s="1">
        <f t="shared" si="0"/>
        <v>0.2850809713999512</v>
      </c>
      <c r="E6" s="1">
        <f t="shared" si="1"/>
        <v>0.20088098937932627</v>
      </c>
      <c r="F6" s="2">
        <v>389335</v>
      </c>
      <c r="G6" s="2">
        <v>110992</v>
      </c>
      <c r="H6" s="85">
        <v>78210</v>
      </c>
      <c r="I6" s="15">
        <v>0</v>
      </c>
      <c r="J6" s="90">
        <v>0</v>
      </c>
      <c r="K6" s="15">
        <v>0</v>
      </c>
      <c r="L6" s="15">
        <v>0</v>
      </c>
      <c r="M6" s="15">
        <v>0</v>
      </c>
    </row>
    <row r="7" spans="1:13" x14ac:dyDescent="0.3">
      <c r="A7" s="23" t="s">
        <v>118</v>
      </c>
      <c r="B7" s="27">
        <v>8.7999999999999995E-2</v>
      </c>
      <c r="C7" s="27">
        <v>4.2000000000000003E-2</v>
      </c>
      <c r="D7" s="1">
        <f t="shared" si="0"/>
        <v>0.12873395997293491</v>
      </c>
      <c r="E7" s="1">
        <f t="shared" si="1"/>
        <v>0.10274131176091902</v>
      </c>
      <c r="F7" s="2">
        <v>669497</v>
      </c>
      <c r="G7" s="2">
        <v>86187</v>
      </c>
      <c r="H7" s="85">
        <v>68785</v>
      </c>
      <c r="I7" s="15">
        <v>0</v>
      </c>
      <c r="J7" s="90">
        <v>0</v>
      </c>
      <c r="K7" s="15">
        <v>0</v>
      </c>
      <c r="L7" s="15">
        <v>0</v>
      </c>
      <c r="M7" s="15">
        <v>0</v>
      </c>
    </row>
    <row r="8" spans="1:13" x14ac:dyDescent="0.3">
      <c r="A8" s="23" t="s">
        <v>119</v>
      </c>
      <c r="B8" s="27">
        <v>0.248</v>
      </c>
      <c r="C8" s="27">
        <v>0</v>
      </c>
      <c r="D8" s="1">
        <f t="shared" si="0"/>
        <v>0.11157109989644395</v>
      </c>
      <c r="E8" s="1">
        <f t="shared" si="1"/>
        <v>6.2602208883328417E-2</v>
      </c>
      <c r="F8" s="2">
        <v>426822</v>
      </c>
      <c r="G8" s="2">
        <v>47621</v>
      </c>
      <c r="H8" s="85">
        <v>26720</v>
      </c>
      <c r="I8" s="15">
        <v>0</v>
      </c>
      <c r="J8" s="90">
        <v>0</v>
      </c>
      <c r="K8" s="15">
        <v>0</v>
      </c>
      <c r="L8" s="15">
        <v>0</v>
      </c>
      <c r="M8" s="15">
        <v>0</v>
      </c>
    </row>
    <row r="9" spans="1:13" x14ac:dyDescent="0.3">
      <c r="A9" s="23" t="s">
        <v>120</v>
      </c>
      <c r="B9" s="27">
        <v>0.23</v>
      </c>
      <c r="C9" s="27">
        <v>0.20799999999999999</v>
      </c>
      <c r="D9" s="1">
        <f t="shared" si="0"/>
        <v>0.5465257923554675</v>
      </c>
      <c r="E9" s="1">
        <f t="shared" si="1"/>
        <v>0.35182183601849976</v>
      </c>
      <c r="F9" s="2">
        <v>799578</v>
      </c>
      <c r="G9" s="2">
        <v>436990</v>
      </c>
      <c r="H9" s="85">
        <v>281309</v>
      </c>
      <c r="I9" s="15">
        <v>0</v>
      </c>
      <c r="J9" s="90">
        <v>0</v>
      </c>
      <c r="K9" s="15">
        <v>0</v>
      </c>
      <c r="L9" s="15">
        <v>0</v>
      </c>
      <c r="M9" s="15">
        <v>0</v>
      </c>
    </row>
    <row r="10" spans="1:13" x14ac:dyDescent="0.3">
      <c r="A10" s="23" t="s">
        <v>121</v>
      </c>
      <c r="B10" s="27">
        <v>0.4</v>
      </c>
      <c r="C10" s="27">
        <v>0.33300000000000002</v>
      </c>
      <c r="D10" s="1">
        <f t="shared" si="0"/>
        <v>0.54710530786794354</v>
      </c>
      <c r="E10" s="1">
        <f t="shared" si="1"/>
        <v>0.28713207719179018</v>
      </c>
      <c r="F10" s="2">
        <v>482642</v>
      </c>
      <c r="G10" s="2">
        <v>264056</v>
      </c>
      <c r="H10" s="85">
        <v>138582</v>
      </c>
      <c r="I10" s="15">
        <v>0</v>
      </c>
      <c r="J10" s="90">
        <v>0</v>
      </c>
      <c r="K10" s="15">
        <v>0</v>
      </c>
      <c r="L10" s="15">
        <v>0</v>
      </c>
      <c r="M10" s="15">
        <v>0</v>
      </c>
    </row>
    <row r="11" spans="1:13" x14ac:dyDescent="0.3">
      <c r="A11" s="23" t="s">
        <v>122</v>
      </c>
      <c r="B11" s="27">
        <v>0.23899999999999999</v>
      </c>
      <c r="C11" s="27">
        <v>0.33300000000000002</v>
      </c>
      <c r="D11" s="1">
        <f t="shared" si="0"/>
        <v>0.16976137181335649</v>
      </c>
      <c r="E11" s="1">
        <f t="shared" si="1"/>
        <v>0.10407290280953026</v>
      </c>
      <c r="F11" s="2">
        <v>753222</v>
      </c>
      <c r="G11" s="2">
        <v>127868</v>
      </c>
      <c r="H11" s="85">
        <v>78390</v>
      </c>
      <c r="I11" s="15">
        <v>0</v>
      </c>
      <c r="J11" s="90">
        <v>0</v>
      </c>
      <c r="K11" s="15">
        <v>0</v>
      </c>
      <c r="L11" s="15">
        <v>0</v>
      </c>
      <c r="M11" s="15">
        <v>0</v>
      </c>
    </row>
    <row r="12" spans="1:13" x14ac:dyDescent="0.3">
      <c r="A12" s="23" t="s">
        <v>123</v>
      </c>
      <c r="B12" s="27">
        <v>0.32200000000000001</v>
      </c>
      <c r="C12" s="27">
        <v>0.125</v>
      </c>
      <c r="D12" s="2">
        <v>0</v>
      </c>
      <c r="E12" s="2">
        <v>0</v>
      </c>
      <c r="F12" s="3">
        <v>0</v>
      </c>
      <c r="G12" s="3">
        <v>0</v>
      </c>
      <c r="H12" s="85">
        <v>0</v>
      </c>
      <c r="I12" s="15">
        <v>0</v>
      </c>
      <c r="J12" s="90">
        <v>0</v>
      </c>
      <c r="K12" s="15">
        <v>0</v>
      </c>
      <c r="L12" s="15">
        <v>0</v>
      </c>
      <c r="M12" s="15">
        <v>0</v>
      </c>
    </row>
    <row r="13" spans="1:13" x14ac:dyDescent="0.3">
      <c r="A13" s="23" t="s">
        <v>124</v>
      </c>
      <c r="B13" s="27">
        <v>0.38300000000000001</v>
      </c>
      <c r="C13" s="27">
        <v>0.16700000000000001</v>
      </c>
      <c r="D13" s="1">
        <f t="shared" ref="D13:D49" si="2">G13/F13</f>
        <v>0.29855931528054946</v>
      </c>
      <c r="E13" s="1">
        <f t="shared" ref="E13:E49" si="3">H13/F13</f>
        <v>0.2399383508339423</v>
      </c>
      <c r="F13" s="2">
        <v>589789</v>
      </c>
      <c r="G13" s="2">
        <v>176087</v>
      </c>
      <c r="H13" s="85">
        <v>141513</v>
      </c>
      <c r="I13" s="15">
        <v>0</v>
      </c>
      <c r="J13" s="90">
        <v>0</v>
      </c>
      <c r="K13" s="15">
        <v>0</v>
      </c>
      <c r="L13" s="15">
        <v>0</v>
      </c>
      <c r="M13" s="15">
        <v>0</v>
      </c>
    </row>
    <row r="14" spans="1:13" x14ac:dyDescent="0.3">
      <c r="A14" s="23" t="s">
        <v>125</v>
      </c>
      <c r="B14" s="27">
        <v>0.65500000000000003</v>
      </c>
      <c r="C14" s="27">
        <v>0.41699999999999998</v>
      </c>
      <c r="D14" s="1">
        <f t="shared" si="2"/>
        <v>0.37383278771090406</v>
      </c>
      <c r="E14" s="1">
        <f t="shared" si="3"/>
        <v>0.24237597582472928</v>
      </c>
      <c r="F14" s="2">
        <v>794200</v>
      </c>
      <c r="G14" s="2">
        <v>296898</v>
      </c>
      <c r="H14" s="85">
        <v>192495</v>
      </c>
      <c r="I14" s="15">
        <v>0</v>
      </c>
      <c r="J14" s="90">
        <v>0</v>
      </c>
      <c r="K14" s="15">
        <v>0</v>
      </c>
      <c r="L14" s="15">
        <v>0</v>
      </c>
      <c r="M14" s="15">
        <v>0</v>
      </c>
    </row>
    <row r="15" spans="1:13" x14ac:dyDescent="0.3">
      <c r="A15" s="23" t="s">
        <v>126</v>
      </c>
      <c r="B15" s="27">
        <v>0.21</v>
      </c>
      <c r="C15" s="27">
        <v>0.16700000000000001</v>
      </c>
      <c r="D15" s="1">
        <f t="shared" si="2"/>
        <v>0.37666079338821606</v>
      </c>
      <c r="E15" s="1">
        <f t="shared" si="3"/>
        <v>0.1756201241074257</v>
      </c>
      <c r="F15" s="2">
        <v>1392181</v>
      </c>
      <c r="G15" s="2">
        <v>524380</v>
      </c>
      <c r="H15" s="85">
        <v>244495</v>
      </c>
      <c r="I15" s="15">
        <v>0</v>
      </c>
      <c r="J15" s="90">
        <v>0</v>
      </c>
      <c r="K15" s="15">
        <v>0</v>
      </c>
      <c r="L15" s="15">
        <v>0</v>
      </c>
      <c r="M15" s="15">
        <v>0</v>
      </c>
    </row>
    <row r="16" spans="1:13" x14ac:dyDescent="0.3">
      <c r="A16" s="23" t="s">
        <v>127</v>
      </c>
      <c r="B16" s="27">
        <v>0.185</v>
      </c>
      <c r="C16" s="27">
        <v>8.3000000000000004E-2</v>
      </c>
      <c r="D16" s="1">
        <f t="shared" si="2"/>
        <v>0.16878262239196307</v>
      </c>
      <c r="E16" s="1">
        <f t="shared" si="3"/>
        <v>0.11271148510929622</v>
      </c>
      <c r="F16" s="2">
        <v>641239</v>
      </c>
      <c r="G16" s="2">
        <v>108230</v>
      </c>
      <c r="H16" s="85">
        <v>72275</v>
      </c>
      <c r="I16" s="15">
        <v>0</v>
      </c>
      <c r="J16" s="90">
        <v>0</v>
      </c>
      <c r="K16" s="15">
        <v>0</v>
      </c>
      <c r="L16" s="15">
        <v>0</v>
      </c>
      <c r="M16" s="15">
        <v>0</v>
      </c>
    </row>
    <row r="17" spans="1:13" x14ac:dyDescent="0.3">
      <c r="A17" s="23" t="s">
        <v>128</v>
      </c>
      <c r="B17" s="27">
        <v>0.26100000000000001</v>
      </c>
      <c r="C17" s="27">
        <v>4.2000000000000003E-2</v>
      </c>
      <c r="D17" s="1">
        <f t="shared" si="2"/>
        <v>0.28612532828984522</v>
      </c>
      <c r="E17" s="1">
        <f t="shared" si="3"/>
        <v>0.26431164454164913</v>
      </c>
      <c r="F17" s="2">
        <v>557815</v>
      </c>
      <c r="G17" s="2">
        <v>159605</v>
      </c>
      <c r="H17" s="85">
        <v>147437</v>
      </c>
      <c r="I17" s="15">
        <v>0</v>
      </c>
      <c r="J17" s="90">
        <v>0</v>
      </c>
      <c r="K17" s="15">
        <v>0</v>
      </c>
      <c r="L17" s="15">
        <v>0</v>
      </c>
      <c r="M17" s="15">
        <v>0</v>
      </c>
    </row>
    <row r="18" spans="1:13" x14ac:dyDescent="0.3">
      <c r="A18" s="23" t="s">
        <v>129</v>
      </c>
      <c r="B18" s="27">
        <v>0.36899999999999999</v>
      </c>
      <c r="C18" s="27">
        <v>0.25</v>
      </c>
      <c r="D18" s="1">
        <f t="shared" si="2"/>
        <v>8.3067141156751761E-2</v>
      </c>
      <c r="E18" s="1">
        <f t="shared" si="3"/>
        <v>5.5319390126395737E-2</v>
      </c>
      <c r="F18" s="2">
        <v>988008</v>
      </c>
      <c r="G18" s="2">
        <v>82071</v>
      </c>
      <c r="H18" s="85">
        <v>54656</v>
      </c>
      <c r="I18" s="15">
        <v>0</v>
      </c>
      <c r="J18" s="90">
        <v>0</v>
      </c>
      <c r="K18" s="15">
        <v>0</v>
      </c>
      <c r="L18" s="15">
        <v>0</v>
      </c>
      <c r="M18" s="15">
        <v>0</v>
      </c>
    </row>
    <row r="19" spans="1:13" x14ac:dyDescent="0.3">
      <c r="A19" s="23" t="s">
        <v>130</v>
      </c>
      <c r="B19" s="27">
        <v>0.52300000000000002</v>
      </c>
      <c r="C19" s="27">
        <v>0.58299999999999996</v>
      </c>
      <c r="D19" s="1">
        <f t="shared" si="2"/>
        <v>0.18914436377851168</v>
      </c>
      <c r="E19" s="1">
        <f t="shared" si="3"/>
        <v>0.17073955449454742</v>
      </c>
      <c r="F19" s="2">
        <v>621631</v>
      </c>
      <c r="G19" s="2">
        <v>117578</v>
      </c>
      <c r="H19" s="85">
        <v>106137</v>
      </c>
      <c r="I19" s="15">
        <v>0</v>
      </c>
      <c r="J19" s="90">
        <v>0</v>
      </c>
      <c r="K19" s="15">
        <v>0</v>
      </c>
      <c r="L19" s="15">
        <v>0</v>
      </c>
      <c r="M19" s="15">
        <v>0</v>
      </c>
    </row>
    <row r="20" spans="1:13" x14ac:dyDescent="0.3">
      <c r="A20" s="23" t="s">
        <v>131</v>
      </c>
      <c r="B20" s="27">
        <v>0.34</v>
      </c>
      <c r="C20" s="27">
        <v>0.125</v>
      </c>
      <c r="D20" s="1">
        <f t="shared" si="2"/>
        <v>0.10621051940777776</v>
      </c>
      <c r="E20" s="1">
        <f t="shared" si="3"/>
        <v>3.4690267647700723E-2</v>
      </c>
      <c r="F20" s="2">
        <v>655227</v>
      </c>
      <c r="G20" s="2">
        <v>69592</v>
      </c>
      <c r="H20" s="85">
        <v>22730</v>
      </c>
      <c r="I20" s="15">
        <v>0</v>
      </c>
      <c r="J20" s="90">
        <v>0</v>
      </c>
      <c r="K20" s="15">
        <v>0</v>
      </c>
      <c r="L20" s="15">
        <v>0</v>
      </c>
      <c r="M20" s="15">
        <v>0</v>
      </c>
    </row>
    <row r="21" spans="1:13" x14ac:dyDescent="0.3">
      <c r="A21" s="23" t="s">
        <v>132</v>
      </c>
      <c r="B21" s="27">
        <v>0.48399999999999999</v>
      </c>
      <c r="C21" s="27">
        <v>0.375</v>
      </c>
      <c r="D21" s="1">
        <f t="shared" si="2"/>
        <v>0.32501457503034475</v>
      </c>
      <c r="E21" s="1">
        <f t="shared" si="3"/>
        <v>0.20940543433590428</v>
      </c>
      <c r="F21" s="2">
        <v>1046310</v>
      </c>
      <c r="G21" s="2">
        <v>340066</v>
      </c>
      <c r="H21" s="85">
        <v>219103</v>
      </c>
      <c r="I21" s="15">
        <v>0</v>
      </c>
      <c r="J21" s="90">
        <v>0</v>
      </c>
      <c r="K21" s="15">
        <v>0</v>
      </c>
      <c r="L21" s="15">
        <v>0</v>
      </c>
      <c r="M21" s="15">
        <v>0</v>
      </c>
    </row>
    <row r="22" spans="1:13" x14ac:dyDescent="0.3">
      <c r="A22" s="23" t="s">
        <v>133</v>
      </c>
      <c r="B22" s="27">
        <v>0.25800000000000001</v>
      </c>
      <c r="C22" s="27">
        <v>0.16700000000000001</v>
      </c>
      <c r="D22" s="1">
        <f t="shared" si="2"/>
        <v>0.29317704920446763</v>
      </c>
      <c r="E22" s="1">
        <f t="shared" si="3"/>
        <v>0.24245146185052385</v>
      </c>
      <c r="F22" s="2">
        <v>679105</v>
      </c>
      <c r="G22" s="2">
        <v>199098</v>
      </c>
      <c r="H22" s="85">
        <v>164650</v>
      </c>
      <c r="I22" s="15">
        <v>0</v>
      </c>
      <c r="J22" s="90">
        <v>0</v>
      </c>
      <c r="K22" s="15">
        <v>0</v>
      </c>
      <c r="L22" s="15">
        <v>0</v>
      </c>
      <c r="M22" s="15">
        <v>0</v>
      </c>
    </row>
    <row r="23" spans="1:13" x14ac:dyDescent="0.3">
      <c r="A23" s="23" t="s">
        <v>134</v>
      </c>
      <c r="B23" s="27">
        <v>0.24299999999999999</v>
      </c>
      <c r="C23" s="27">
        <v>0.16700000000000001</v>
      </c>
      <c r="D23" s="1">
        <f t="shared" si="2"/>
        <v>0.19847998149459742</v>
      </c>
      <c r="E23" s="1">
        <f t="shared" si="3"/>
        <v>0.1146118754128541</v>
      </c>
      <c r="F23" s="2">
        <v>838674</v>
      </c>
      <c r="G23" s="2">
        <v>166460</v>
      </c>
      <c r="H23" s="85">
        <v>96122</v>
      </c>
      <c r="I23" s="15">
        <v>0</v>
      </c>
      <c r="J23" s="90">
        <v>0</v>
      </c>
      <c r="K23" s="15">
        <v>0</v>
      </c>
      <c r="L23" s="15">
        <v>0</v>
      </c>
      <c r="M23" s="15">
        <v>0</v>
      </c>
    </row>
    <row r="24" spans="1:13" x14ac:dyDescent="0.3">
      <c r="A24" s="23" t="s">
        <v>135</v>
      </c>
      <c r="B24" s="27">
        <v>0.27</v>
      </c>
      <c r="C24" s="27">
        <v>0.125</v>
      </c>
      <c r="D24" s="1">
        <f t="shared" si="2"/>
        <v>0.29170087676002832</v>
      </c>
      <c r="E24" s="1">
        <f t="shared" si="3"/>
        <v>0.15358672950722152</v>
      </c>
      <c r="F24" s="2">
        <v>848921</v>
      </c>
      <c r="G24" s="2">
        <v>247631</v>
      </c>
      <c r="H24" s="85">
        <v>130383</v>
      </c>
      <c r="I24" s="15">
        <v>0</v>
      </c>
      <c r="J24" s="90">
        <v>0</v>
      </c>
      <c r="K24" s="15">
        <v>0</v>
      </c>
      <c r="L24" s="15">
        <v>0</v>
      </c>
      <c r="M24" s="15">
        <v>0</v>
      </c>
    </row>
    <row r="25" spans="1:13" x14ac:dyDescent="0.3">
      <c r="A25" s="23" t="s">
        <v>136</v>
      </c>
      <c r="B25" s="27">
        <v>0.375</v>
      </c>
      <c r="C25" s="27">
        <v>0.29199999999999998</v>
      </c>
      <c r="D25" s="1">
        <f t="shared" si="2"/>
        <v>0.16063890917103393</v>
      </c>
      <c r="E25" s="1">
        <f t="shared" si="3"/>
        <v>0.13601230466134098</v>
      </c>
      <c r="F25" s="2">
        <v>694371</v>
      </c>
      <c r="G25" s="2">
        <v>111543</v>
      </c>
      <c r="H25" s="85">
        <v>94443</v>
      </c>
      <c r="I25" s="15">
        <v>0</v>
      </c>
      <c r="J25" s="90">
        <v>0</v>
      </c>
      <c r="K25" s="15">
        <v>0</v>
      </c>
      <c r="L25" s="15">
        <v>0</v>
      </c>
      <c r="M25" s="15">
        <v>0</v>
      </c>
    </row>
    <row r="26" spans="1:13" x14ac:dyDescent="0.3">
      <c r="A26" s="23" t="s">
        <v>137</v>
      </c>
      <c r="B26" s="27">
        <v>0.47</v>
      </c>
      <c r="C26" s="27">
        <v>0.29199999999999998</v>
      </c>
      <c r="D26" s="1">
        <f t="shared" si="2"/>
        <v>0.34538822180048834</v>
      </c>
      <c r="E26" s="1">
        <f t="shared" si="3"/>
        <v>0.15678843739715309</v>
      </c>
      <c r="F26" s="2">
        <v>507429</v>
      </c>
      <c r="G26" s="2">
        <v>175260</v>
      </c>
      <c r="H26" s="85">
        <v>79559</v>
      </c>
      <c r="I26" s="15">
        <v>0</v>
      </c>
      <c r="J26" s="90">
        <v>0</v>
      </c>
      <c r="K26" s="15">
        <v>0</v>
      </c>
      <c r="L26" s="15">
        <v>0</v>
      </c>
      <c r="M26" s="15">
        <v>0</v>
      </c>
    </row>
    <row r="27" spans="1:13" x14ac:dyDescent="0.3">
      <c r="A27" s="23" t="s">
        <v>138</v>
      </c>
      <c r="B27" s="27">
        <v>0.41</v>
      </c>
      <c r="C27" s="27">
        <v>0.33300000000000002</v>
      </c>
      <c r="D27" s="1">
        <f t="shared" si="2"/>
        <v>0.44560879382645591</v>
      </c>
      <c r="E27" s="1">
        <f t="shared" si="3"/>
        <v>0.41080469467258879</v>
      </c>
      <c r="F27" s="2">
        <v>1007525</v>
      </c>
      <c r="G27" s="2">
        <v>448962</v>
      </c>
      <c r="H27" s="85">
        <v>413896</v>
      </c>
      <c r="I27" s="15">
        <v>0</v>
      </c>
      <c r="J27" s="90">
        <v>0</v>
      </c>
      <c r="K27" s="15">
        <v>0</v>
      </c>
      <c r="L27" s="15">
        <v>0</v>
      </c>
      <c r="M27" s="15">
        <v>0</v>
      </c>
    </row>
    <row r="28" spans="1:13" x14ac:dyDescent="0.3">
      <c r="A28" s="23" t="s">
        <v>139</v>
      </c>
      <c r="B28" s="27">
        <v>0.39800000000000002</v>
      </c>
      <c r="C28" s="27">
        <v>0.41699999999999998</v>
      </c>
      <c r="D28" s="1">
        <f t="shared" si="2"/>
        <v>0.21430959282317916</v>
      </c>
      <c r="E28" s="1">
        <f t="shared" si="3"/>
        <v>0.18171637241753616</v>
      </c>
      <c r="F28" s="2">
        <v>1017052</v>
      </c>
      <c r="G28" s="2">
        <v>217964</v>
      </c>
      <c r="H28" s="85">
        <v>184815</v>
      </c>
      <c r="I28" s="15">
        <v>0</v>
      </c>
      <c r="J28" s="90">
        <v>0</v>
      </c>
      <c r="K28" s="15">
        <v>0</v>
      </c>
      <c r="L28" s="15">
        <v>0</v>
      </c>
      <c r="M28" s="15">
        <v>0</v>
      </c>
    </row>
    <row r="29" spans="1:13" x14ac:dyDescent="0.3">
      <c r="A29" s="23" t="s">
        <v>140</v>
      </c>
      <c r="B29" s="27">
        <v>0.5</v>
      </c>
      <c r="C29" s="27">
        <v>0.83299999999999996</v>
      </c>
      <c r="D29" s="1">
        <f t="shared" si="2"/>
        <v>0.24977817051840545</v>
      </c>
      <c r="E29" s="1">
        <f t="shared" si="3"/>
        <v>0.24398078329846137</v>
      </c>
      <c r="F29" s="2">
        <v>821577</v>
      </c>
      <c r="G29" s="2">
        <v>205212</v>
      </c>
      <c r="H29" s="85">
        <v>200449</v>
      </c>
      <c r="I29" s="15">
        <v>0</v>
      </c>
      <c r="J29" s="90">
        <v>0</v>
      </c>
      <c r="K29" s="15">
        <v>0</v>
      </c>
      <c r="L29" s="15">
        <v>0</v>
      </c>
      <c r="M29" s="15">
        <v>0</v>
      </c>
    </row>
    <row r="30" spans="1:13" x14ac:dyDescent="0.3">
      <c r="A30" s="23" t="s">
        <v>141</v>
      </c>
      <c r="B30" s="27">
        <v>0.252</v>
      </c>
      <c r="C30" s="27">
        <v>0.29199999999999998</v>
      </c>
      <c r="D30" s="1">
        <f t="shared" si="2"/>
        <v>0.21105465483193131</v>
      </c>
      <c r="E30" s="1">
        <f t="shared" si="3"/>
        <v>0.20262135171793413</v>
      </c>
      <c r="F30" s="2">
        <v>711465</v>
      </c>
      <c r="G30" s="2">
        <v>150158</v>
      </c>
      <c r="H30" s="85">
        <v>144158</v>
      </c>
      <c r="I30" s="15">
        <v>0</v>
      </c>
      <c r="J30" s="90">
        <v>0</v>
      </c>
      <c r="K30" s="15">
        <v>0</v>
      </c>
      <c r="L30" s="15">
        <v>0</v>
      </c>
      <c r="M30" s="15">
        <v>0</v>
      </c>
    </row>
    <row r="31" spans="1:13" s="124" customFormat="1" x14ac:dyDescent="0.3">
      <c r="A31" s="23" t="s">
        <v>142</v>
      </c>
      <c r="B31" s="118">
        <v>0.68700000000000006</v>
      </c>
      <c r="C31" s="118">
        <v>0.54200000000000004</v>
      </c>
      <c r="D31" s="119">
        <f t="shared" si="2"/>
        <v>0.18564786990373275</v>
      </c>
      <c r="E31" s="119">
        <f t="shared" si="3"/>
        <v>0.11565845188227511</v>
      </c>
      <c r="F31" s="120">
        <v>660557</v>
      </c>
      <c r="G31" s="120">
        <v>122631</v>
      </c>
      <c r="H31" s="121">
        <v>76399</v>
      </c>
      <c r="I31" s="122">
        <v>0</v>
      </c>
      <c r="J31" s="123">
        <v>0</v>
      </c>
      <c r="K31" s="122">
        <v>0</v>
      </c>
      <c r="L31" s="122">
        <v>0</v>
      </c>
      <c r="M31" s="122">
        <v>0</v>
      </c>
    </row>
    <row r="32" spans="1:13" x14ac:dyDescent="0.3">
      <c r="A32" s="23" t="s">
        <v>143</v>
      </c>
      <c r="B32" s="27">
        <v>0.59299999999999997</v>
      </c>
      <c r="C32" s="27">
        <v>0.72899999999999998</v>
      </c>
      <c r="D32" s="1">
        <f t="shared" si="2"/>
        <v>0.12284299115120859</v>
      </c>
      <c r="E32" s="1">
        <f t="shared" si="3"/>
        <v>9.6045561072738178E-2</v>
      </c>
      <c r="F32" s="2">
        <v>808585</v>
      </c>
      <c r="G32" s="2">
        <v>99329</v>
      </c>
      <c r="H32" s="85">
        <v>77661</v>
      </c>
      <c r="I32" s="15">
        <v>0</v>
      </c>
      <c r="J32" s="90">
        <v>0</v>
      </c>
      <c r="K32" s="15">
        <v>0</v>
      </c>
      <c r="L32" s="15">
        <v>0</v>
      </c>
      <c r="M32" s="15">
        <v>0</v>
      </c>
    </row>
    <row r="33" spans="1:13" x14ac:dyDescent="0.3">
      <c r="A33" s="23" t="s">
        <v>144</v>
      </c>
      <c r="B33" s="27">
        <v>0.309</v>
      </c>
      <c r="C33" s="27">
        <v>4.2000000000000003E-2</v>
      </c>
      <c r="D33" s="1">
        <f t="shared" si="2"/>
        <v>0.22293867358840827</v>
      </c>
      <c r="E33" s="1">
        <f t="shared" si="3"/>
        <v>0.1810043644209339</v>
      </c>
      <c r="F33" s="2">
        <v>730452</v>
      </c>
      <c r="G33" s="2">
        <v>162846</v>
      </c>
      <c r="H33" s="85">
        <v>132215</v>
      </c>
      <c r="I33" s="15">
        <v>0</v>
      </c>
      <c r="J33" s="90">
        <v>0</v>
      </c>
      <c r="K33" s="15">
        <v>0</v>
      </c>
      <c r="L33" s="15">
        <v>0</v>
      </c>
      <c r="M33" s="15">
        <v>0</v>
      </c>
    </row>
    <row r="34" spans="1:13" x14ac:dyDescent="0.3">
      <c r="A34" s="23" t="s">
        <v>145</v>
      </c>
      <c r="B34" s="27">
        <v>0.61699999999999999</v>
      </c>
      <c r="C34" s="27">
        <v>0.54200000000000004</v>
      </c>
      <c r="D34" s="1">
        <f t="shared" si="2"/>
        <v>0.30434638521894469</v>
      </c>
      <c r="E34" s="1">
        <f t="shared" si="3"/>
        <v>0.23271671958540327</v>
      </c>
      <c r="F34" s="2">
        <v>633676</v>
      </c>
      <c r="G34" s="2">
        <v>192857</v>
      </c>
      <c r="H34" s="85">
        <v>147467</v>
      </c>
      <c r="I34" s="15">
        <v>0</v>
      </c>
      <c r="J34" s="90">
        <v>0</v>
      </c>
      <c r="K34" s="15">
        <v>0</v>
      </c>
      <c r="L34" s="15">
        <v>0</v>
      </c>
      <c r="M34" s="15">
        <v>0</v>
      </c>
    </row>
    <row r="35" spans="1:13" x14ac:dyDescent="0.3">
      <c r="A35" s="23" t="s">
        <v>146</v>
      </c>
      <c r="B35" s="27">
        <v>0.28899999999999998</v>
      </c>
      <c r="C35" s="27">
        <v>0.29199999999999998</v>
      </c>
      <c r="D35" s="1">
        <f t="shared" si="2"/>
        <v>0.19528313858708915</v>
      </c>
      <c r="E35" s="1">
        <f t="shared" si="3"/>
        <v>0.11899532413779638</v>
      </c>
      <c r="F35" s="2">
        <v>409764</v>
      </c>
      <c r="G35" s="2">
        <v>80020</v>
      </c>
      <c r="H35" s="85">
        <v>48760</v>
      </c>
      <c r="I35" s="15">
        <v>0</v>
      </c>
      <c r="J35" s="90">
        <v>0</v>
      </c>
      <c r="K35" s="15">
        <v>0</v>
      </c>
      <c r="L35" s="15">
        <v>0</v>
      </c>
      <c r="M35" s="15">
        <v>0</v>
      </c>
    </row>
    <row r="36" spans="1:13" x14ac:dyDescent="0.3">
      <c r="A36" s="23" t="s">
        <v>147</v>
      </c>
      <c r="B36" s="27">
        <v>0.33100000000000002</v>
      </c>
      <c r="C36" s="27">
        <v>0.41699999999999998</v>
      </c>
      <c r="D36" s="1">
        <f t="shared" si="2"/>
        <v>0.66337508947745172</v>
      </c>
      <c r="E36" s="1">
        <f t="shared" si="3"/>
        <v>0.3895436649964209</v>
      </c>
      <c r="F36" s="2">
        <v>558800</v>
      </c>
      <c r="G36" s="2">
        <v>370694</v>
      </c>
      <c r="H36" s="85">
        <v>217677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</row>
    <row r="37" spans="1:13" x14ac:dyDescent="0.3">
      <c r="A37" s="23" t="s">
        <v>148</v>
      </c>
      <c r="B37" s="27">
        <v>0.58499999999999996</v>
      </c>
      <c r="C37" s="27">
        <v>0.625</v>
      </c>
      <c r="D37" s="1">
        <f t="shared" si="2"/>
        <v>0.25377812772403929</v>
      </c>
      <c r="E37" s="1">
        <f t="shared" si="3"/>
        <v>0.20056272446763518</v>
      </c>
      <c r="F37" s="2">
        <v>735351</v>
      </c>
      <c r="G37" s="2">
        <v>186616</v>
      </c>
      <c r="H37" s="85">
        <v>147484</v>
      </c>
      <c r="I37" s="15">
        <v>0</v>
      </c>
      <c r="J37" s="90">
        <v>0</v>
      </c>
      <c r="K37" s="15">
        <v>0</v>
      </c>
      <c r="L37" s="15">
        <v>0</v>
      </c>
      <c r="M37" s="15">
        <v>0</v>
      </c>
    </row>
    <row r="38" spans="1:13" x14ac:dyDescent="0.3">
      <c r="A38" s="23" t="s">
        <v>149</v>
      </c>
      <c r="B38" s="27">
        <v>0.47199999999999998</v>
      </c>
      <c r="C38" s="27">
        <v>0.4</v>
      </c>
      <c r="D38" s="1">
        <f t="shared" si="2"/>
        <v>0.88242417190497713</v>
      </c>
      <c r="E38" s="1">
        <f t="shared" si="3"/>
        <v>0.6521107933097553</v>
      </c>
      <c r="F38" s="2">
        <v>739106</v>
      </c>
      <c r="G38" s="2">
        <v>652205</v>
      </c>
      <c r="H38" s="85">
        <v>481979</v>
      </c>
      <c r="I38" s="15">
        <v>0</v>
      </c>
      <c r="J38" s="90">
        <v>0</v>
      </c>
      <c r="K38" s="15">
        <v>0</v>
      </c>
      <c r="L38" s="15">
        <v>0</v>
      </c>
      <c r="M38" s="15">
        <v>0</v>
      </c>
    </row>
    <row r="39" spans="1:13" s="52" customFormat="1" x14ac:dyDescent="0.3">
      <c r="A39" s="47" t="s">
        <v>150</v>
      </c>
      <c r="B39" s="48">
        <v>0.38500000000000001</v>
      </c>
      <c r="C39" s="48">
        <v>0.33300000000000002</v>
      </c>
      <c r="D39" s="50">
        <f t="shared" si="2"/>
        <v>0.73060717283605181</v>
      </c>
      <c r="E39" s="50">
        <f t="shared" si="3"/>
        <v>0.52027201255273736</v>
      </c>
      <c r="F39" s="49">
        <v>364542</v>
      </c>
      <c r="G39" s="49">
        <v>266337</v>
      </c>
      <c r="H39" s="87">
        <v>189661</v>
      </c>
      <c r="I39" s="53">
        <f t="shared" ref="I39:I44" si="4">L39/K39</f>
        <v>0.44875597843669973</v>
      </c>
      <c r="J39" s="53">
        <f t="shared" ref="J39:J44" si="5">M39/K39</f>
        <v>0.23761045734309894</v>
      </c>
      <c r="K39" s="51">
        <v>1026188</v>
      </c>
      <c r="L39" s="51">
        <v>460508</v>
      </c>
      <c r="M39" s="51">
        <v>243833</v>
      </c>
    </row>
    <row r="40" spans="1:13" x14ac:dyDescent="0.3">
      <c r="A40" s="23" t="s">
        <v>151</v>
      </c>
      <c r="B40" s="27">
        <v>0.19500000000000001</v>
      </c>
      <c r="C40" s="27">
        <v>0.20799999999999999</v>
      </c>
      <c r="D40" s="1">
        <f t="shared" si="2"/>
        <v>0.33011542678185651</v>
      </c>
      <c r="E40" s="1">
        <f t="shared" si="3"/>
        <v>0.32375715359580592</v>
      </c>
      <c r="F40" s="2">
        <v>464277</v>
      </c>
      <c r="G40" s="2">
        <v>153265</v>
      </c>
      <c r="H40" s="85">
        <v>150313</v>
      </c>
      <c r="I40" s="20">
        <f t="shared" si="4"/>
        <v>0.18980471121819306</v>
      </c>
      <c r="J40" s="20">
        <f t="shared" si="5"/>
        <v>0.12074266769868844</v>
      </c>
      <c r="K40" s="15">
        <v>1030986</v>
      </c>
      <c r="L40" s="15">
        <v>195686</v>
      </c>
      <c r="M40" s="15">
        <v>124484</v>
      </c>
    </row>
    <row r="41" spans="1:13" x14ac:dyDescent="0.3">
      <c r="A41" s="23" t="s">
        <v>152</v>
      </c>
      <c r="B41" s="27">
        <v>0.437</v>
      </c>
      <c r="C41" s="27">
        <v>0.25</v>
      </c>
      <c r="D41" s="1">
        <f t="shared" si="2"/>
        <v>0.67414836590005189</v>
      </c>
      <c r="E41" s="1">
        <f t="shared" si="3"/>
        <v>0.40242088881203525</v>
      </c>
      <c r="F41" s="2">
        <v>520470</v>
      </c>
      <c r="G41" s="2">
        <v>350874</v>
      </c>
      <c r="H41" s="85">
        <v>209448</v>
      </c>
      <c r="I41" s="20">
        <f t="shared" si="4"/>
        <v>0.34640435696006727</v>
      </c>
      <c r="J41" s="20">
        <f t="shared" si="5"/>
        <v>0.41966827983765742</v>
      </c>
      <c r="K41" s="15">
        <v>929639</v>
      </c>
      <c r="L41" s="15">
        <v>322031</v>
      </c>
      <c r="M41" s="15">
        <v>390140</v>
      </c>
    </row>
    <row r="42" spans="1:13" x14ac:dyDescent="0.3">
      <c r="A42" s="23" t="s">
        <v>153</v>
      </c>
      <c r="B42" s="27">
        <v>0.47499999999999998</v>
      </c>
      <c r="C42" s="27">
        <v>0.16700000000000001</v>
      </c>
      <c r="D42" s="1">
        <f t="shared" si="2"/>
        <v>0.50887060427383213</v>
      </c>
      <c r="E42" s="1">
        <f t="shared" si="3"/>
        <v>0.383333767892994</v>
      </c>
      <c r="F42" s="2">
        <v>268471</v>
      </c>
      <c r="G42" s="2">
        <v>136617</v>
      </c>
      <c r="H42" s="85">
        <v>102914</v>
      </c>
      <c r="I42" s="20">
        <f t="shared" si="4"/>
        <v>0.38929943632010922</v>
      </c>
      <c r="J42" s="20">
        <f t="shared" si="5"/>
        <v>0.39600764276483774</v>
      </c>
      <c r="K42" s="15">
        <v>1154556</v>
      </c>
      <c r="L42" s="15">
        <v>449468</v>
      </c>
      <c r="M42" s="15">
        <v>457213</v>
      </c>
    </row>
    <row r="43" spans="1:13" x14ac:dyDescent="0.3">
      <c r="A43" s="23" t="s">
        <v>154</v>
      </c>
      <c r="B43" s="27">
        <v>0.60199999999999998</v>
      </c>
      <c r="C43" s="27">
        <v>0.375</v>
      </c>
      <c r="D43" s="1">
        <f t="shared" si="2"/>
        <v>0.27012696815437431</v>
      </c>
      <c r="E43" s="1">
        <f t="shared" si="3"/>
        <v>0.2425002959630638</v>
      </c>
      <c r="F43" s="2">
        <v>675760</v>
      </c>
      <c r="G43" s="2">
        <v>182541</v>
      </c>
      <c r="H43" s="85">
        <v>163872</v>
      </c>
      <c r="I43" s="20">
        <f t="shared" si="4"/>
        <v>0.33382479787703823</v>
      </c>
      <c r="J43" s="20">
        <f t="shared" si="5"/>
        <v>0.27823324515173153</v>
      </c>
      <c r="K43" s="15">
        <v>969212</v>
      </c>
      <c r="L43" s="15">
        <v>323547</v>
      </c>
      <c r="M43" s="15">
        <v>269667</v>
      </c>
    </row>
    <row r="44" spans="1:13" s="124" customFormat="1" x14ac:dyDescent="0.3">
      <c r="A44" s="23" t="s">
        <v>155</v>
      </c>
      <c r="B44" s="118">
        <v>0.76800000000000002</v>
      </c>
      <c r="C44" s="118">
        <v>0.875</v>
      </c>
      <c r="D44" s="119">
        <f t="shared" si="2"/>
        <v>0.44167988661711532</v>
      </c>
      <c r="E44" s="119">
        <f t="shared" si="3"/>
        <v>0.53848213494818042</v>
      </c>
      <c r="F44" s="120">
        <v>496724</v>
      </c>
      <c r="G44" s="120">
        <v>219393</v>
      </c>
      <c r="H44" s="121">
        <v>267477</v>
      </c>
      <c r="I44" s="125">
        <f t="shared" si="4"/>
        <v>0.48910317363566175</v>
      </c>
      <c r="J44" s="125">
        <f t="shared" si="5"/>
        <v>0.59497825998618392</v>
      </c>
      <c r="K44" s="122">
        <v>1230450</v>
      </c>
      <c r="L44" s="122">
        <v>601817</v>
      </c>
      <c r="M44" s="122">
        <v>732091</v>
      </c>
    </row>
    <row r="45" spans="1:13" x14ac:dyDescent="0.3">
      <c r="A45" s="23" t="s">
        <v>156</v>
      </c>
      <c r="B45" s="27">
        <v>0.52300000000000002</v>
      </c>
      <c r="C45" s="27">
        <v>0.33300000000000002</v>
      </c>
      <c r="D45" s="1">
        <f t="shared" si="2"/>
        <v>0.15518658501256477</v>
      </c>
      <c r="E45" s="1">
        <f t="shared" si="3"/>
        <v>0.19723642635298555</v>
      </c>
      <c r="F45" s="2">
        <v>593724</v>
      </c>
      <c r="G45" s="2">
        <v>92138</v>
      </c>
      <c r="H45" s="85">
        <v>117104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</row>
    <row r="46" spans="1:13" x14ac:dyDescent="0.3">
      <c r="A46" s="23" t="s">
        <v>157</v>
      </c>
      <c r="B46" s="27">
        <v>0.219</v>
      </c>
      <c r="C46" s="27">
        <v>4.2000000000000003E-2</v>
      </c>
      <c r="D46" s="1">
        <f t="shared" si="2"/>
        <v>0.37075047281384793</v>
      </c>
      <c r="E46" s="1">
        <f t="shared" si="3"/>
        <v>0.2015320714657487</v>
      </c>
      <c r="F46" s="2">
        <v>388102</v>
      </c>
      <c r="G46" s="2">
        <v>143889</v>
      </c>
      <c r="H46" s="85">
        <v>78215</v>
      </c>
      <c r="I46" s="20">
        <f>L46/K46</f>
        <v>0.22330538336521452</v>
      </c>
      <c r="J46" s="20">
        <f>M46/K46</f>
        <v>0.32556966637422274</v>
      </c>
      <c r="K46" s="15">
        <v>1042935</v>
      </c>
      <c r="L46" s="15">
        <v>232893</v>
      </c>
      <c r="M46" s="15">
        <v>339548</v>
      </c>
    </row>
    <row r="47" spans="1:13" x14ac:dyDescent="0.3">
      <c r="A47" s="23" t="s">
        <v>158</v>
      </c>
      <c r="B47" s="27">
        <v>0.30499999999999999</v>
      </c>
      <c r="C47" s="27">
        <v>0.29199999999999998</v>
      </c>
      <c r="D47" s="1">
        <f t="shared" si="2"/>
        <v>0.13340291621872685</v>
      </c>
      <c r="E47" s="1">
        <f t="shared" si="3"/>
        <v>0.30314062353223603</v>
      </c>
      <c r="F47" s="2">
        <v>479045</v>
      </c>
      <c r="G47" s="2">
        <v>63906</v>
      </c>
      <c r="H47" s="85">
        <v>145218</v>
      </c>
      <c r="I47" s="20">
        <f>L47/K47</f>
        <v>0.16478972128337319</v>
      </c>
      <c r="J47" s="20">
        <f>M47/K47</f>
        <v>0.20051690047792972</v>
      </c>
      <c r="K47" s="15">
        <v>1254787</v>
      </c>
      <c r="L47" s="15">
        <v>206776</v>
      </c>
      <c r="M47" s="15">
        <v>251606</v>
      </c>
    </row>
    <row r="48" spans="1:13" x14ac:dyDescent="0.3">
      <c r="A48" s="23" t="s">
        <v>159</v>
      </c>
      <c r="B48" s="27">
        <v>0.73299999999999998</v>
      </c>
      <c r="C48" s="27">
        <v>0.79200000000000004</v>
      </c>
      <c r="D48" s="1">
        <f t="shared" si="2"/>
        <v>0.37039402091771961</v>
      </c>
      <c r="E48" s="1">
        <f t="shared" si="3"/>
        <v>0.56456305543800256</v>
      </c>
      <c r="F48" s="2">
        <v>529312</v>
      </c>
      <c r="G48" s="2">
        <v>196054</v>
      </c>
      <c r="H48" s="85">
        <v>298830</v>
      </c>
      <c r="I48" s="20">
        <f>L48/K48</f>
        <v>0.32035213640207166</v>
      </c>
      <c r="J48" s="20">
        <f>M48/K48</f>
        <v>0.35047084742627627</v>
      </c>
      <c r="K48" s="15">
        <v>1211008</v>
      </c>
      <c r="L48" s="15">
        <v>387949</v>
      </c>
      <c r="M48" s="15">
        <v>424423</v>
      </c>
    </row>
    <row r="49" spans="1:13" ht="15" thickBot="1" x14ac:dyDescent="0.35">
      <c r="A49" s="23" t="s">
        <v>160</v>
      </c>
      <c r="B49" s="30">
        <v>0.34399999999999997</v>
      </c>
      <c r="C49" s="30">
        <v>0.20799999999999999</v>
      </c>
      <c r="D49" s="29">
        <f t="shared" si="2"/>
        <v>0.32555835415748302</v>
      </c>
      <c r="E49" s="29">
        <f t="shared" si="3"/>
        <v>0.33279707899664213</v>
      </c>
      <c r="F49" s="28">
        <v>705511</v>
      </c>
      <c r="G49" s="28">
        <v>229685</v>
      </c>
      <c r="H49" s="88">
        <v>234792</v>
      </c>
      <c r="I49" s="20">
        <f>L49/K49</f>
        <v>0.37374051240596279</v>
      </c>
      <c r="J49" s="20">
        <f>M49/K49</f>
        <v>0.34596189146400108</v>
      </c>
      <c r="K49" s="15">
        <v>1251898</v>
      </c>
      <c r="L49" s="15">
        <v>467885</v>
      </c>
      <c r="M49" s="15">
        <v>433109</v>
      </c>
    </row>
    <row r="50" spans="1:13" ht="15" thickBot="1" x14ac:dyDescent="0.35">
      <c r="B50" s="109" t="s">
        <v>161</v>
      </c>
      <c r="C50" s="110"/>
      <c r="D50" s="106" t="s">
        <v>112</v>
      </c>
      <c r="E50" s="107"/>
      <c r="F50" s="107"/>
      <c r="G50" s="107"/>
      <c r="H50" s="108"/>
      <c r="I50" s="111" t="s">
        <v>162</v>
      </c>
      <c r="J50" s="112"/>
      <c r="K50" s="112"/>
      <c r="L50" s="112"/>
      <c r="M50" s="113"/>
    </row>
    <row r="51" spans="1:13" ht="15" thickTop="1" x14ac:dyDescent="0.3">
      <c r="B51" s="13"/>
      <c r="C51" s="13"/>
      <c r="D51" s="14"/>
      <c r="E51" s="14"/>
      <c r="F51" s="13"/>
      <c r="G51" s="14"/>
      <c r="H51" s="13"/>
      <c r="I51" s="14"/>
      <c r="J51" s="14"/>
      <c r="K51" s="14"/>
      <c r="L51" s="14"/>
      <c r="M51" s="14"/>
    </row>
    <row r="52" spans="1:13" x14ac:dyDescent="0.3">
      <c r="B52" s="13"/>
      <c r="C52" s="13"/>
      <c r="D52" s="14"/>
      <c r="E52" s="14"/>
      <c r="F52" s="13"/>
      <c r="G52" s="14"/>
      <c r="H52" s="13"/>
      <c r="I52" s="14"/>
      <c r="J52" s="14"/>
      <c r="K52" s="14"/>
      <c r="L52" s="14"/>
      <c r="M52" s="14"/>
    </row>
    <row r="53" spans="1:13" x14ac:dyDescent="0.3">
      <c r="B53" s="13"/>
      <c r="C53" s="13"/>
      <c r="D53" s="14"/>
      <c r="E53" s="14"/>
      <c r="F53" s="13"/>
      <c r="G53" s="14"/>
      <c r="H53" s="13"/>
      <c r="I53" s="14"/>
      <c r="J53" s="14"/>
      <c r="K53" s="14"/>
      <c r="L53" s="14"/>
      <c r="M53" s="14"/>
    </row>
    <row r="54" spans="1:13" x14ac:dyDescent="0.3">
      <c r="B54" s="13"/>
      <c r="C54" s="13"/>
      <c r="D54" s="14"/>
      <c r="E54" s="14"/>
      <c r="F54" s="13"/>
      <c r="G54" s="14"/>
      <c r="H54" s="13"/>
      <c r="I54" s="14"/>
      <c r="J54" s="14"/>
      <c r="K54" s="14"/>
      <c r="L54" s="14"/>
      <c r="M54" s="14"/>
    </row>
    <row r="55" spans="1:13" x14ac:dyDescent="0.3">
      <c r="B55" s="13"/>
      <c r="C55" s="13"/>
      <c r="D55" s="14"/>
      <c r="E55" s="14"/>
      <c r="F55" s="13"/>
      <c r="G55" s="14"/>
      <c r="H55" s="13"/>
      <c r="I55" s="14"/>
      <c r="J55" s="14"/>
      <c r="K55" s="14"/>
      <c r="L55" s="14"/>
      <c r="M55" s="14"/>
    </row>
    <row r="56" spans="1:13" x14ac:dyDescent="0.3">
      <c r="B56" s="13"/>
      <c r="C56" s="13"/>
      <c r="D56" s="14"/>
      <c r="E56" s="14"/>
      <c r="F56" s="13"/>
      <c r="G56" s="14"/>
      <c r="H56" s="13"/>
      <c r="I56" s="14"/>
      <c r="J56" s="14"/>
      <c r="K56" s="14"/>
      <c r="L56" s="14"/>
      <c r="M56" s="14"/>
    </row>
    <row r="57" spans="1:13" x14ac:dyDescent="0.3">
      <c r="B57" s="13"/>
      <c r="C57" s="13"/>
      <c r="D57" s="14"/>
      <c r="E57" s="14"/>
      <c r="F57" s="13"/>
      <c r="G57" s="14"/>
      <c r="H57" s="13"/>
      <c r="I57" s="14"/>
      <c r="J57" s="14"/>
      <c r="K57" s="14"/>
      <c r="L57" s="14"/>
      <c r="M57" s="14"/>
    </row>
    <row r="58" spans="1:13" x14ac:dyDescent="0.3">
      <c r="B58" s="13"/>
      <c r="C58" s="13"/>
      <c r="D58" s="14"/>
      <c r="E58" s="14"/>
      <c r="F58" s="13"/>
      <c r="G58" s="14"/>
      <c r="H58" s="13"/>
      <c r="I58" s="14"/>
      <c r="J58" s="14"/>
      <c r="K58" s="14"/>
      <c r="L58" s="14"/>
      <c r="M58" s="14"/>
    </row>
    <row r="59" spans="1:13" x14ac:dyDescent="0.3">
      <c r="B59" s="13"/>
      <c r="C59" s="13"/>
      <c r="D59" s="14"/>
      <c r="E59" s="14"/>
      <c r="F59" s="13"/>
      <c r="G59" s="14"/>
      <c r="H59" s="13"/>
      <c r="I59" s="14"/>
      <c r="J59" s="14"/>
      <c r="K59" s="14"/>
      <c r="L59" s="14"/>
      <c r="M59" s="14"/>
    </row>
    <row r="60" spans="1:13" x14ac:dyDescent="0.3">
      <c r="B60" s="13"/>
      <c r="C60" s="13"/>
      <c r="D60" s="14"/>
      <c r="E60" s="14"/>
      <c r="F60" s="13"/>
      <c r="G60" s="14"/>
      <c r="H60" s="13"/>
      <c r="I60" s="14"/>
      <c r="J60" s="14"/>
      <c r="K60" s="14"/>
      <c r="L60" s="14"/>
      <c r="M60" s="14"/>
    </row>
    <row r="61" spans="1:13" x14ac:dyDescent="0.3">
      <c r="B61" s="13"/>
      <c r="C61" s="13"/>
      <c r="D61" s="14"/>
      <c r="E61" s="14"/>
      <c r="F61" s="13"/>
      <c r="G61" s="14"/>
      <c r="H61" s="13"/>
      <c r="I61" s="14"/>
      <c r="J61" s="14"/>
      <c r="K61" s="14"/>
      <c r="L61" s="14"/>
      <c r="M61" s="14"/>
    </row>
    <row r="62" spans="1:13" x14ac:dyDescent="0.3">
      <c r="B62" s="13"/>
      <c r="C62" s="13"/>
      <c r="D62" s="14"/>
      <c r="E62" s="14"/>
      <c r="F62" s="13"/>
      <c r="G62" s="14"/>
      <c r="H62" s="13"/>
      <c r="I62" s="14"/>
      <c r="J62" s="14"/>
      <c r="K62" s="14"/>
      <c r="L62" s="14"/>
      <c r="M62" s="14"/>
    </row>
    <row r="63" spans="1:13" x14ac:dyDescent="0.3">
      <c r="B63" s="13"/>
      <c r="C63" s="13"/>
      <c r="D63" s="14"/>
      <c r="E63" s="14"/>
      <c r="F63" s="13"/>
      <c r="G63" s="14"/>
      <c r="H63" s="13"/>
      <c r="I63" s="14"/>
      <c r="J63" s="14"/>
      <c r="K63" s="14"/>
      <c r="L63" s="14"/>
      <c r="M63" s="14"/>
    </row>
    <row r="64" spans="1:13" x14ac:dyDescent="0.3">
      <c r="B64" s="13"/>
      <c r="C64" s="13"/>
      <c r="D64" s="14"/>
      <c r="E64" s="14"/>
      <c r="F64" s="13"/>
      <c r="G64" s="14"/>
      <c r="H64" s="13"/>
      <c r="I64" s="14"/>
      <c r="J64" s="14"/>
      <c r="K64" s="14"/>
      <c r="L64" s="14"/>
      <c r="M64" s="14"/>
    </row>
    <row r="65" spans="2:13" x14ac:dyDescent="0.3">
      <c r="B65" s="13"/>
      <c r="C65" s="13"/>
      <c r="D65" s="14"/>
      <c r="E65" s="14"/>
      <c r="F65" s="13"/>
      <c r="G65" s="14"/>
      <c r="H65" s="13"/>
      <c r="I65" s="14"/>
      <c r="J65" s="14"/>
      <c r="K65" s="14"/>
      <c r="L65" s="14"/>
      <c r="M65" s="14"/>
    </row>
    <row r="66" spans="2:13" x14ac:dyDescent="0.3">
      <c r="B66" s="13"/>
      <c r="C66" s="13"/>
      <c r="D66" s="14"/>
      <c r="E66" s="14"/>
      <c r="F66" s="13"/>
      <c r="G66" s="14"/>
      <c r="H66" s="13"/>
      <c r="I66" s="14"/>
      <c r="J66" s="14"/>
      <c r="K66" s="14"/>
      <c r="L66" s="14"/>
      <c r="M66" s="14"/>
    </row>
    <row r="67" spans="2:13" x14ac:dyDescent="0.3">
      <c r="B67" s="13"/>
      <c r="C67" s="13"/>
      <c r="D67" s="14"/>
      <c r="E67" s="14"/>
      <c r="F67" s="13"/>
      <c r="G67" s="14"/>
      <c r="H67" s="13"/>
      <c r="I67" s="14"/>
      <c r="J67" s="14"/>
      <c r="K67" s="14"/>
      <c r="L67" s="14"/>
      <c r="M67" s="14"/>
    </row>
    <row r="68" spans="2:13" x14ac:dyDescent="0.3">
      <c r="B68" s="13"/>
      <c r="C68" s="13"/>
      <c r="D68" s="14"/>
      <c r="E68" s="14"/>
      <c r="F68" s="13"/>
      <c r="G68" s="14"/>
      <c r="H68" s="13"/>
      <c r="I68" s="14"/>
      <c r="J68" s="14"/>
      <c r="K68" s="14"/>
      <c r="L68" s="14"/>
      <c r="M68" s="14"/>
    </row>
    <row r="69" spans="2:13" x14ac:dyDescent="0.3">
      <c r="B69" s="13"/>
      <c r="C69" s="13"/>
      <c r="D69" s="14"/>
      <c r="E69" s="14"/>
      <c r="F69" s="13"/>
      <c r="G69" s="14"/>
      <c r="H69" s="13"/>
      <c r="I69" s="14"/>
      <c r="J69" s="14"/>
      <c r="K69" s="14"/>
      <c r="L69" s="14"/>
      <c r="M69" s="14"/>
    </row>
    <row r="70" spans="2:13" x14ac:dyDescent="0.3">
      <c r="B70" s="13"/>
      <c r="C70" s="13"/>
      <c r="D70" s="14"/>
      <c r="E70" s="14"/>
      <c r="F70" s="13"/>
      <c r="G70" s="14"/>
      <c r="H70" s="13"/>
      <c r="I70" s="14"/>
      <c r="J70" s="14"/>
      <c r="K70" s="14"/>
      <c r="L70" s="14"/>
      <c r="M70" s="14"/>
    </row>
    <row r="71" spans="2:13" x14ac:dyDescent="0.3">
      <c r="B71" s="13"/>
      <c r="C71" s="13"/>
      <c r="D71" s="14"/>
      <c r="E71" s="14"/>
      <c r="F71" s="13"/>
      <c r="G71" s="14"/>
      <c r="H71" s="13"/>
      <c r="I71" s="14"/>
      <c r="J71" s="14"/>
      <c r="K71" s="14"/>
      <c r="L71" s="14"/>
      <c r="M71" s="14"/>
    </row>
    <row r="72" spans="2:13" x14ac:dyDescent="0.3">
      <c r="B72" s="13"/>
      <c r="C72" s="13"/>
      <c r="D72" s="14"/>
      <c r="E72" s="14"/>
      <c r="F72" s="13"/>
      <c r="G72" s="14"/>
      <c r="H72" s="13"/>
      <c r="I72" s="14"/>
      <c r="J72" s="14"/>
      <c r="K72" s="14"/>
      <c r="L72" s="14"/>
      <c r="M72" s="14"/>
    </row>
    <row r="73" spans="2:13" x14ac:dyDescent="0.3">
      <c r="B73" s="13"/>
      <c r="C73" s="13"/>
      <c r="D73" s="14"/>
      <c r="E73" s="14"/>
      <c r="F73" s="13"/>
      <c r="G73" s="14"/>
      <c r="H73" s="13"/>
      <c r="I73" s="14"/>
      <c r="J73" s="14"/>
      <c r="K73" s="14"/>
      <c r="L73" s="14"/>
      <c r="M73" s="14"/>
    </row>
    <row r="74" spans="2:13" x14ac:dyDescent="0.3">
      <c r="B74" s="13"/>
      <c r="C74" s="13"/>
      <c r="D74" s="14"/>
      <c r="E74" s="14"/>
      <c r="F74" s="13"/>
      <c r="G74" s="14"/>
      <c r="H74" s="13"/>
      <c r="I74" s="14"/>
      <c r="J74" s="14"/>
      <c r="K74" s="14"/>
      <c r="L74" s="14"/>
      <c r="M74" s="14"/>
    </row>
    <row r="75" spans="2:13" x14ac:dyDescent="0.3">
      <c r="B75" s="13"/>
      <c r="C75" s="13"/>
      <c r="D75" s="14"/>
      <c r="E75" s="14"/>
      <c r="F75" s="13"/>
      <c r="G75" s="14"/>
      <c r="H75" s="13"/>
      <c r="I75" s="14"/>
      <c r="J75" s="14"/>
      <c r="K75" s="14"/>
      <c r="L75" s="14"/>
      <c r="M75" s="14"/>
    </row>
    <row r="76" spans="2:13" x14ac:dyDescent="0.3">
      <c r="B76" s="13"/>
      <c r="C76" s="13"/>
      <c r="D76" s="14"/>
      <c r="E76" s="14"/>
      <c r="F76" s="13"/>
      <c r="G76" s="14"/>
      <c r="H76" s="13"/>
      <c r="I76" s="14"/>
      <c r="J76" s="14"/>
      <c r="K76" s="14"/>
      <c r="L76" s="14"/>
      <c r="M76" s="14"/>
    </row>
    <row r="77" spans="2:13" x14ac:dyDescent="0.3">
      <c r="B77" s="13"/>
      <c r="C77" s="13"/>
      <c r="D77" s="14"/>
      <c r="E77" s="14"/>
      <c r="F77" s="13"/>
      <c r="G77" s="14"/>
      <c r="H77" s="13"/>
      <c r="I77" s="14"/>
      <c r="J77" s="14"/>
      <c r="K77" s="14"/>
      <c r="L77" s="14"/>
      <c r="M77" s="14"/>
    </row>
    <row r="78" spans="2:13" x14ac:dyDescent="0.3">
      <c r="B78" s="13"/>
      <c r="C78" s="13"/>
      <c r="D78" s="14"/>
      <c r="E78" s="14"/>
      <c r="F78" s="13"/>
      <c r="G78" s="14"/>
      <c r="H78" s="13"/>
      <c r="I78" s="14"/>
      <c r="J78" s="14"/>
      <c r="K78" s="14"/>
      <c r="L78" s="14"/>
      <c r="M78" s="14"/>
    </row>
    <row r="79" spans="2:13" x14ac:dyDescent="0.3">
      <c r="B79" s="13"/>
      <c r="C79" s="13"/>
      <c r="D79" s="14"/>
      <c r="E79" s="14"/>
      <c r="F79" s="13"/>
      <c r="G79" s="14"/>
      <c r="H79" s="13"/>
      <c r="I79" s="14"/>
      <c r="J79" s="14"/>
      <c r="K79" s="14"/>
      <c r="L79" s="14"/>
      <c r="M79" s="14"/>
    </row>
    <row r="80" spans="2:13" x14ac:dyDescent="0.3">
      <c r="B80" s="13"/>
      <c r="C80" s="13"/>
      <c r="D80" s="14"/>
      <c r="E80" s="14"/>
      <c r="F80" s="13"/>
      <c r="G80" s="14"/>
      <c r="H80" s="13"/>
      <c r="I80" s="14"/>
      <c r="J80" s="14"/>
      <c r="K80" s="14"/>
      <c r="L80" s="14"/>
      <c r="M80" s="14"/>
    </row>
    <row r="81" spans="2:13" x14ac:dyDescent="0.3">
      <c r="B81" s="13"/>
      <c r="C81" s="13"/>
      <c r="D81" s="14"/>
      <c r="E81" s="14"/>
      <c r="F81" s="13"/>
      <c r="G81" s="14"/>
      <c r="H81" s="13"/>
      <c r="I81" s="14"/>
      <c r="J81" s="14"/>
      <c r="K81" s="14"/>
      <c r="L81" s="14"/>
      <c r="M81" s="14"/>
    </row>
    <row r="82" spans="2:13" x14ac:dyDescent="0.3">
      <c r="B82" s="13"/>
      <c r="C82" s="13"/>
      <c r="D82" s="14"/>
      <c r="E82" s="14"/>
      <c r="F82" s="13"/>
      <c r="G82" s="14"/>
      <c r="H82" s="13"/>
      <c r="I82" s="14"/>
      <c r="J82" s="14"/>
      <c r="K82" s="14"/>
      <c r="L82" s="14"/>
      <c r="M82" s="14"/>
    </row>
    <row r="83" spans="2:13" x14ac:dyDescent="0.3">
      <c r="B83" s="13"/>
      <c r="C83" s="13"/>
      <c r="D83" s="14"/>
      <c r="E83" s="14"/>
      <c r="F83" s="13"/>
      <c r="G83" s="14"/>
      <c r="H83" s="13"/>
      <c r="I83" s="14"/>
      <c r="J83" s="14"/>
      <c r="K83" s="14"/>
      <c r="L83" s="14"/>
      <c r="M83" s="14"/>
    </row>
    <row r="84" spans="2:13" x14ac:dyDescent="0.3">
      <c r="B84" s="13"/>
      <c r="C84" s="13"/>
      <c r="D84" s="14"/>
      <c r="E84" s="14"/>
      <c r="F84" s="13"/>
      <c r="G84" s="14"/>
      <c r="H84" s="13"/>
      <c r="I84" s="14"/>
      <c r="J84" s="14"/>
      <c r="K84" s="14"/>
      <c r="L84" s="14"/>
      <c r="M84" s="14"/>
    </row>
    <row r="85" spans="2:13" x14ac:dyDescent="0.3">
      <c r="B85" s="13"/>
      <c r="C85" s="13"/>
      <c r="D85" s="14"/>
      <c r="E85" s="14"/>
      <c r="F85" s="13"/>
      <c r="G85" s="14"/>
      <c r="H85" s="13"/>
      <c r="I85" s="14"/>
      <c r="J85" s="14"/>
      <c r="K85" s="14"/>
      <c r="L85" s="14"/>
      <c r="M85" s="14"/>
    </row>
    <row r="86" spans="2:13" x14ac:dyDescent="0.3">
      <c r="B86" s="13"/>
      <c r="C86" s="13"/>
      <c r="D86" s="14"/>
      <c r="E86" s="14"/>
      <c r="F86" s="13"/>
      <c r="G86" s="14"/>
      <c r="H86" s="13"/>
      <c r="I86" s="14"/>
      <c r="J86" s="14"/>
      <c r="K86" s="14"/>
      <c r="L86" s="14"/>
      <c r="M86" s="14"/>
    </row>
    <row r="87" spans="2:13" x14ac:dyDescent="0.3">
      <c r="B87" s="13"/>
      <c r="C87" s="13"/>
      <c r="D87" s="14"/>
      <c r="E87" s="14"/>
      <c r="F87" s="13"/>
      <c r="G87" s="14"/>
      <c r="H87" s="13"/>
      <c r="I87" s="14"/>
      <c r="J87" s="14"/>
      <c r="K87" s="14"/>
      <c r="L87" s="14"/>
      <c r="M87" s="14"/>
    </row>
    <row r="88" spans="2:13" x14ac:dyDescent="0.3">
      <c r="B88" s="13"/>
      <c r="C88" s="13"/>
      <c r="D88" s="14"/>
      <c r="E88" s="14"/>
      <c r="F88" s="13"/>
      <c r="G88" s="14"/>
      <c r="H88" s="13"/>
      <c r="I88" s="14"/>
      <c r="J88" s="14"/>
      <c r="K88" s="14"/>
      <c r="L88" s="14"/>
      <c r="M88" s="14"/>
    </row>
    <row r="89" spans="2:13" x14ac:dyDescent="0.3">
      <c r="B89" s="13"/>
      <c r="C89" s="13"/>
      <c r="D89" s="14"/>
      <c r="E89" s="14"/>
      <c r="F89" s="13"/>
      <c r="G89" s="14"/>
      <c r="H89" s="13"/>
      <c r="I89" s="14"/>
      <c r="J89" s="14"/>
      <c r="K89" s="14"/>
      <c r="L89" s="14"/>
      <c r="M89" s="14"/>
    </row>
    <row r="90" spans="2:13" x14ac:dyDescent="0.3">
      <c r="B90" s="13"/>
      <c r="C90" s="13"/>
      <c r="D90" s="14"/>
      <c r="E90" s="14"/>
      <c r="F90" s="13"/>
      <c r="G90" s="14"/>
      <c r="H90" s="13"/>
      <c r="I90" s="14"/>
      <c r="J90" s="14"/>
      <c r="K90" s="14"/>
      <c r="L90" s="14"/>
      <c r="M90" s="14"/>
    </row>
    <row r="91" spans="2:13" x14ac:dyDescent="0.3">
      <c r="B91" s="13"/>
      <c r="C91" s="13"/>
      <c r="D91" s="14"/>
      <c r="E91" s="14"/>
      <c r="F91" s="13"/>
      <c r="G91" s="14"/>
      <c r="H91" s="13"/>
      <c r="I91" s="14"/>
      <c r="J91" s="14"/>
      <c r="K91" s="14"/>
      <c r="L91" s="14"/>
      <c r="M91" s="14"/>
    </row>
    <row r="92" spans="2:13" x14ac:dyDescent="0.3">
      <c r="B92" s="13"/>
      <c r="C92" s="13"/>
      <c r="D92" s="14"/>
      <c r="E92" s="14"/>
      <c r="F92" s="13"/>
      <c r="G92" s="14"/>
      <c r="H92" s="13"/>
      <c r="I92" s="14"/>
      <c r="J92" s="14"/>
      <c r="K92" s="14"/>
      <c r="L92" s="14"/>
      <c r="M92" s="14"/>
    </row>
    <row r="93" spans="2:13" x14ac:dyDescent="0.3">
      <c r="B93" s="13"/>
      <c r="C93" s="13"/>
      <c r="D93" s="14"/>
      <c r="E93" s="14"/>
      <c r="F93" s="13"/>
      <c r="G93" s="14"/>
      <c r="H93" s="13"/>
      <c r="I93" s="14"/>
      <c r="J93" s="14"/>
      <c r="K93" s="14"/>
      <c r="L93" s="14"/>
      <c r="M93" s="14"/>
    </row>
    <row r="94" spans="2:13" x14ac:dyDescent="0.3">
      <c r="B94" s="13"/>
      <c r="C94" s="13"/>
      <c r="D94" s="14"/>
      <c r="E94" s="14"/>
      <c r="F94" s="13"/>
      <c r="G94" s="14"/>
      <c r="H94" s="13"/>
      <c r="I94" s="14"/>
      <c r="J94" s="14"/>
      <c r="K94" s="14"/>
      <c r="L94" s="14"/>
      <c r="M94" s="14"/>
    </row>
    <row r="95" spans="2:13" x14ac:dyDescent="0.3">
      <c r="B95" s="13"/>
      <c r="C95" s="13"/>
      <c r="D95" s="14"/>
      <c r="E95" s="14"/>
      <c r="F95" s="13"/>
      <c r="G95" s="14"/>
      <c r="H95" s="13"/>
      <c r="I95" s="14"/>
      <c r="J95" s="14"/>
      <c r="K95" s="14"/>
      <c r="L95" s="14"/>
      <c r="M95" s="14"/>
    </row>
    <row r="96" spans="2:13" x14ac:dyDescent="0.3">
      <c r="B96" s="13"/>
      <c r="C96" s="13"/>
      <c r="D96" s="14"/>
      <c r="E96" s="14"/>
      <c r="F96" s="13"/>
      <c r="G96" s="14"/>
      <c r="H96" s="13"/>
      <c r="I96" s="14"/>
      <c r="J96" s="14"/>
      <c r="K96" s="14"/>
      <c r="L96" s="14"/>
      <c r="M96" s="14"/>
    </row>
    <row r="97" spans="2:13" x14ac:dyDescent="0.3">
      <c r="B97" s="13"/>
      <c r="C97" s="13"/>
      <c r="D97" s="14"/>
      <c r="E97" s="14"/>
      <c r="F97" s="13"/>
      <c r="G97" s="14"/>
      <c r="H97" s="13"/>
      <c r="I97" s="14"/>
      <c r="J97" s="14"/>
      <c r="K97" s="14"/>
      <c r="L97" s="14"/>
      <c r="M97" s="14"/>
    </row>
    <row r="98" spans="2:13" x14ac:dyDescent="0.3">
      <c r="B98" s="13"/>
      <c r="C98" s="13"/>
      <c r="D98" s="14"/>
      <c r="E98" s="14"/>
      <c r="F98" s="13"/>
      <c r="G98" s="14"/>
      <c r="H98" s="13"/>
      <c r="I98" s="14"/>
      <c r="J98" s="14"/>
      <c r="K98" s="14"/>
      <c r="L98" s="14"/>
      <c r="M98" s="14"/>
    </row>
    <row r="99" spans="2:13" x14ac:dyDescent="0.3">
      <c r="B99" s="13"/>
      <c r="C99" s="13"/>
      <c r="D99" s="14"/>
      <c r="E99" s="14"/>
      <c r="F99" s="13"/>
      <c r="G99" s="14"/>
      <c r="H99" s="13"/>
      <c r="I99" s="14"/>
      <c r="J99" s="14"/>
      <c r="K99" s="14"/>
      <c r="L99" s="14"/>
      <c r="M99" s="14"/>
    </row>
    <row r="100" spans="2:13" x14ac:dyDescent="0.3">
      <c r="B100" s="13"/>
      <c r="C100" s="13"/>
      <c r="D100" s="14"/>
      <c r="E100" s="14"/>
      <c r="F100" s="13"/>
      <c r="G100" s="14"/>
      <c r="H100" s="13"/>
      <c r="I100" s="14"/>
      <c r="J100" s="14"/>
      <c r="K100" s="14"/>
      <c r="L100" s="14"/>
      <c r="M100" s="14"/>
    </row>
    <row r="101" spans="2:13" x14ac:dyDescent="0.3">
      <c r="B101" s="13"/>
      <c r="C101" s="13"/>
      <c r="D101" s="14"/>
      <c r="E101" s="14"/>
      <c r="F101" s="13"/>
      <c r="G101" s="14"/>
      <c r="H101" s="13"/>
      <c r="I101" s="14"/>
      <c r="J101" s="14"/>
      <c r="K101" s="14"/>
      <c r="L101" s="14"/>
      <c r="M101" s="14"/>
    </row>
    <row r="102" spans="2:13" x14ac:dyDescent="0.3">
      <c r="B102" s="13"/>
      <c r="C102" s="13"/>
      <c r="D102" s="14"/>
      <c r="E102" s="14"/>
      <c r="F102" s="13"/>
      <c r="G102" s="14"/>
      <c r="H102" s="13"/>
      <c r="I102" s="14"/>
      <c r="J102" s="14"/>
      <c r="K102" s="14"/>
      <c r="L102" s="14"/>
      <c r="M102" s="14"/>
    </row>
    <row r="103" spans="2:13" x14ac:dyDescent="0.3">
      <c r="B103" s="13"/>
      <c r="C103" s="13"/>
      <c r="D103" s="14"/>
      <c r="E103" s="14"/>
      <c r="F103" s="13"/>
      <c r="G103" s="14"/>
      <c r="H103" s="13"/>
      <c r="I103" s="14"/>
      <c r="J103" s="14"/>
      <c r="K103" s="14"/>
      <c r="L103" s="14"/>
      <c r="M103" s="14"/>
    </row>
    <row r="104" spans="2:13" x14ac:dyDescent="0.3">
      <c r="B104" s="13"/>
      <c r="C104" s="13"/>
      <c r="D104" s="14"/>
      <c r="E104" s="14"/>
      <c r="F104" s="13"/>
      <c r="G104" s="14"/>
      <c r="H104" s="13"/>
      <c r="I104" s="14"/>
      <c r="J104" s="14"/>
      <c r="K104" s="14"/>
      <c r="L104" s="14"/>
      <c r="M104" s="14"/>
    </row>
    <row r="105" spans="2:13" x14ac:dyDescent="0.3">
      <c r="B105" s="13"/>
      <c r="C105" s="13"/>
      <c r="D105" s="14"/>
      <c r="E105" s="14"/>
      <c r="F105" s="13"/>
      <c r="G105" s="14"/>
      <c r="H105" s="13"/>
      <c r="I105" s="14"/>
      <c r="J105" s="14"/>
      <c r="K105" s="14"/>
      <c r="L105" s="14"/>
      <c r="M105" s="14"/>
    </row>
    <row r="106" spans="2:13" x14ac:dyDescent="0.3">
      <c r="B106" s="13"/>
      <c r="C106" s="13"/>
      <c r="D106" s="14"/>
      <c r="E106" s="14"/>
      <c r="F106" s="13"/>
      <c r="G106" s="14"/>
      <c r="H106" s="13"/>
      <c r="I106" s="14"/>
      <c r="J106" s="14"/>
      <c r="K106" s="14"/>
      <c r="L106" s="14"/>
      <c r="M106" s="14"/>
    </row>
    <row r="107" spans="2:13" x14ac:dyDescent="0.3">
      <c r="B107" s="13"/>
      <c r="C107" s="13"/>
      <c r="D107" s="14"/>
      <c r="E107" s="14"/>
      <c r="F107" s="13"/>
      <c r="G107" s="14"/>
      <c r="H107" s="13"/>
      <c r="I107" s="14"/>
      <c r="J107" s="14"/>
      <c r="K107" s="14"/>
      <c r="L107" s="14"/>
      <c r="M107" s="14"/>
    </row>
    <row r="108" spans="2:13" x14ac:dyDescent="0.3">
      <c r="B108" s="13"/>
      <c r="C108" s="13"/>
      <c r="D108" s="14"/>
      <c r="E108" s="14"/>
      <c r="F108" s="13"/>
      <c r="G108" s="14"/>
      <c r="H108" s="13"/>
      <c r="I108" s="14"/>
      <c r="J108" s="14"/>
      <c r="K108" s="14"/>
      <c r="L108" s="14"/>
      <c r="M108" s="14"/>
    </row>
    <row r="109" spans="2:13" x14ac:dyDescent="0.3">
      <c r="B109" s="13"/>
      <c r="C109" s="13"/>
      <c r="D109" s="14"/>
      <c r="E109" s="14"/>
      <c r="F109" s="13"/>
      <c r="G109" s="14"/>
      <c r="H109" s="13"/>
      <c r="I109" s="14"/>
      <c r="J109" s="14"/>
      <c r="K109" s="14"/>
      <c r="L109" s="14"/>
      <c r="M109" s="14"/>
    </row>
    <row r="110" spans="2:13" x14ac:dyDescent="0.3">
      <c r="B110" s="13"/>
      <c r="C110" s="13"/>
      <c r="D110" s="14"/>
      <c r="E110" s="14"/>
      <c r="F110" s="13"/>
      <c r="G110" s="14"/>
      <c r="H110" s="13"/>
      <c r="I110" s="14"/>
      <c r="J110" s="14"/>
      <c r="K110" s="14"/>
      <c r="L110" s="14"/>
      <c r="M110" s="14"/>
    </row>
    <row r="111" spans="2:13" x14ac:dyDescent="0.3">
      <c r="B111" s="13"/>
      <c r="C111" s="13"/>
      <c r="D111" s="14"/>
      <c r="E111" s="14"/>
      <c r="F111" s="13"/>
      <c r="G111" s="14"/>
      <c r="H111" s="13"/>
      <c r="I111" s="14"/>
      <c r="J111" s="14"/>
      <c r="K111" s="14"/>
      <c r="L111" s="14"/>
      <c r="M111" s="14"/>
    </row>
    <row r="112" spans="2:13" x14ac:dyDescent="0.3">
      <c r="B112" s="13"/>
      <c r="C112" s="13"/>
      <c r="D112" s="14"/>
      <c r="E112" s="14"/>
      <c r="F112" s="13"/>
      <c r="G112" s="14"/>
      <c r="H112" s="13"/>
      <c r="I112" s="14"/>
      <c r="J112" s="14"/>
      <c r="K112" s="14"/>
      <c r="L112" s="14"/>
      <c r="M112" s="14"/>
    </row>
    <row r="113" spans="2:13" x14ac:dyDescent="0.3">
      <c r="B113" s="13"/>
      <c r="C113" s="13"/>
      <c r="D113" s="14"/>
      <c r="E113" s="14"/>
      <c r="F113" s="13"/>
      <c r="G113" s="14"/>
      <c r="H113" s="13"/>
      <c r="I113" s="14"/>
      <c r="J113" s="14"/>
      <c r="K113" s="14"/>
      <c r="L113" s="14"/>
      <c r="M113" s="14"/>
    </row>
    <row r="114" spans="2:13" x14ac:dyDescent="0.3">
      <c r="B114" s="13"/>
      <c r="C114" s="13"/>
      <c r="D114" s="14"/>
      <c r="E114" s="14"/>
      <c r="F114" s="13"/>
      <c r="G114" s="14"/>
      <c r="H114" s="13"/>
      <c r="I114" s="14"/>
      <c r="J114" s="14"/>
      <c r="K114" s="14"/>
      <c r="L114" s="14"/>
      <c r="M114" s="14"/>
    </row>
    <row r="115" spans="2:13" x14ac:dyDescent="0.3">
      <c r="B115" s="13"/>
      <c r="C115" s="13"/>
      <c r="D115" s="14"/>
      <c r="E115" s="14"/>
      <c r="F115" s="13"/>
      <c r="G115" s="14"/>
      <c r="H115" s="13"/>
      <c r="I115" s="14"/>
      <c r="J115" s="14"/>
      <c r="K115" s="14"/>
      <c r="L115" s="14"/>
      <c r="M115" s="14"/>
    </row>
    <row r="116" spans="2:13" x14ac:dyDescent="0.3">
      <c r="B116" s="13"/>
      <c r="C116" s="13"/>
      <c r="D116" s="14"/>
      <c r="E116" s="14"/>
      <c r="F116" s="13"/>
      <c r="G116" s="14"/>
      <c r="H116" s="13"/>
      <c r="I116" s="14"/>
      <c r="J116" s="14"/>
      <c r="K116" s="14"/>
      <c r="L116" s="14"/>
      <c r="M116" s="14"/>
    </row>
    <row r="117" spans="2:13" x14ac:dyDescent="0.3">
      <c r="B117" s="13"/>
      <c r="C117" s="13"/>
      <c r="D117" s="14"/>
      <c r="E117" s="14"/>
      <c r="F117" s="13"/>
      <c r="G117" s="14"/>
      <c r="H117" s="13"/>
      <c r="I117" s="14"/>
      <c r="J117" s="14"/>
      <c r="K117" s="14"/>
      <c r="L117" s="14"/>
      <c r="M117" s="14"/>
    </row>
    <row r="118" spans="2:13" x14ac:dyDescent="0.3">
      <c r="B118" s="13"/>
      <c r="C118" s="13"/>
      <c r="D118" s="14"/>
      <c r="E118" s="14"/>
      <c r="F118" s="13"/>
      <c r="G118" s="14"/>
      <c r="H118" s="13"/>
      <c r="I118" s="14"/>
      <c r="J118" s="14"/>
      <c r="K118" s="14"/>
      <c r="L118" s="14"/>
      <c r="M118" s="14"/>
    </row>
    <row r="119" spans="2:13" x14ac:dyDescent="0.3">
      <c r="B119" s="13"/>
      <c r="C119" s="13"/>
      <c r="D119" s="14"/>
      <c r="E119" s="14"/>
      <c r="F119" s="13"/>
      <c r="G119" s="14"/>
      <c r="H119" s="13"/>
      <c r="I119" s="14"/>
      <c r="J119" s="14"/>
      <c r="K119" s="14"/>
      <c r="L119" s="14"/>
      <c r="M119" s="14"/>
    </row>
    <row r="120" spans="2:13" x14ac:dyDescent="0.3">
      <c r="B120" s="13"/>
      <c r="C120" s="13"/>
      <c r="D120" s="14"/>
      <c r="E120" s="14"/>
      <c r="F120" s="13"/>
      <c r="G120" s="14"/>
      <c r="H120" s="13"/>
      <c r="I120" s="14"/>
      <c r="J120" s="14"/>
      <c r="K120" s="14"/>
      <c r="L120" s="14"/>
      <c r="M120" s="14"/>
    </row>
    <row r="121" spans="2:13" x14ac:dyDescent="0.3">
      <c r="B121" s="13"/>
      <c r="C121" s="13"/>
      <c r="D121" s="14"/>
      <c r="E121" s="14"/>
      <c r="F121" s="13"/>
      <c r="G121" s="14"/>
      <c r="H121" s="13"/>
      <c r="I121" s="14"/>
      <c r="J121" s="14"/>
      <c r="K121" s="14"/>
      <c r="L121" s="14"/>
      <c r="M121" s="14"/>
    </row>
    <row r="122" spans="2:13" x14ac:dyDescent="0.3">
      <c r="B122" s="13"/>
      <c r="C122" s="13"/>
      <c r="D122" s="14"/>
      <c r="E122" s="14"/>
      <c r="F122" s="13"/>
      <c r="G122" s="14"/>
      <c r="H122" s="13"/>
      <c r="I122" s="14"/>
      <c r="J122" s="14"/>
      <c r="K122" s="14"/>
      <c r="L122" s="14"/>
      <c r="M122" s="14"/>
    </row>
    <row r="123" spans="2:13" x14ac:dyDescent="0.3">
      <c r="B123" s="13"/>
      <c r="C123" s="13"/>
      <c r="D123" s="14"/>
      <c r="E123" s="14"/>
      <c r="F123" s="13"/>
      <c r="G123" s="14"/>
      <c r="H123" s="13"/>
      <c r="I123" s="14"/>
      <c r="J123" s="14"/>
      <c r="K123" s="14"/>
      <c r="L123" s="14"/>
      <c r="M123" s="14"/>
    </row>
    <row r="124" spans="2:13" x14ac:dyDescent="0.3">
      <c r="B124" s="13"/>
      <c r="C124" s="13"/>
      <c r="D124" s="14"/>
      <c r="E124" s="14"/>
      <c r="F124" s="13"/>
      <c r="G124" s="14"/>
      <c r="H124" s="13"/>
      <c r="I124" s="14"/>
      <c r="J124" s="14"/>
      <c r="K124" s="14"/>
      <c r="L124" s="14"/>
      <c r="M124" s="14"/>
    </row>
    <row r="125" spans="2:13" x14ac:dyDescent="0.3">
      <c r="B125" s="13"/>
      <c r="C125" s="13"/>
      <c r="D125" s="14"/>
      <c r="E125" s="14"/>
      <c r="F125" s="13"/>
      <c r="G125" s="14"/>
      <c r="H125" s="13"/>
      <c r="I125" s="14"/>
      <c r="J125" s="14"/>
      <c r="K125" s="14"/>
      <c r="L125" s="14"/>
      <c r="M125" s="14"/>
    </row>
    <row r="126" spans="2:13" x14ac:dyDescent="0.3">
      <c r="B126" s="13"/>
      <c r="C126" s="13"/>
      <c r="D126" s="14"/>
      <c r="E126" s="14"/>
      <c r="F126" s="13"/>
      <c r="G126" s="14"/>
      <c r="H126" s="13"/>
      <c r="I126" s="14"/>
      <c r="J126" s="14"/>
      <c r="K126" s="14"/>
      <c r="L126" s="14"/>
      <c r="M126" s="14"/>
    </row>
    <row r="127" spans="2:13" x14ac:dyDescent="0.3">
      <c r="B127" s="13"/>
      <c r="C127" s="13"/>
      <c r="D127" s="14"/>
      <c r="E127" s="14"/>
      <c r="F127" s="13"/>
      <c r="G127" s="14"/>
      <c r="H127" s="13"/>
      <c r="I127" s="14"/>
      <c r="J127" s="14"/>
      <c r="K127" s="14"/>
      <c r="L127" s="14"/>
      <c r="M127" s="14"/>
    </row>
    <row r="128" spans="2:13" x14ac:dyDescent="0.3">
      <c r="B128" s="13"/>
      <c r="C128" s="13"/>
      <c r="D128" s="14"/>
      <c r="E128" s="14"/>
      <c r="F128" s="13"/>
      <c r="G128" s="14"/>
      <c r="H128" s="13"/>
      <c r="I128" s="14"/>
      <c r="J128" s="14"/>
      <c r="K128" s="14"/>
      <c r="L128" s="14"/>
      <c r="M128" s="14"/>
    </row>
    <row r="129" spans="2:13" x14ac:dyDescent="0.3">
      <c r="B129" s="13"/>
      <c r="C129" s="13"/>
      <c r="D129" s="14"/>
      <c r="E129" s="14"/>
      <c r="F129" s="13"/>
      <c r="G129" s="14"/>
      <c r="H129" s="13"/>
      <c r="I129" s="14"/>
      <c r="J129" s="14"/>
      <c r="K129" s="14"/>
      <c r="L129" s="14"/>
      <c r="M129" s="14"/>
    </row>
    <row r="130" spans="2:13" x14ac:dyDescent="0.3">
      <c r="B130" s="13"/>
      <c r="C130" s="13"/>
      <c r="D130" s="14"/>
      <c r="E130" s="14"/>
      <c r="F130" s="13"/>
      <c r="G130" s="14"/>
      <c r="H130" s="13"/>
      <c r="I130" s="14"/>
      <c r="J130" s="14"/>
      <c r="K130" s="14"/>
      <c r="L130" s="14"/>
      <c r="M130" s="14"/>
    </row>
    <row r="131" spans="2:13" x14ac:dyDescent="0.3">
      <c r="B131" s="13"/>
      <c r="C131" s="13"/>
      <c r="D131" s="14"/>
      <c r="E131" s="14"/>
      <c r="F131" s="13"/>
      <c r="G131" s="14"/>
      <c r="H131" s="13"/>
      <c r="I131" s="14"/>
      <c r="J131" s="14"/>
      <c r="K131" s="14"/>
      <c r="L131" s="14"/>
      <c r="M131" s="14"/>
    </row>
    <row r="132" spans="2:13" x14ac:dyDescent="0.3">
      <c r="B132" s="13"/>
      <c r="C132" s="13"/>
      <c r="D132" s="14"/>
      <c r="E132" s="14"/>
      <c r="F132" s="13"/>
      <c r="G132" s="14"/>
      <c r="H132" s="13"/>
      <c r="I132" s="14"/>
      <c r="J132" s="14"/>
      <c r="K132" s="14"/>
      <c r="L132" s="14"/>
      <c r="M132" s="14"/>
    </row>
    <row r="133" spans="2:13" x14ac:dyDescent="0.3">
      <c r="B133" s="13"/>
      <c r="C133" s="13"/>
      <c r="D133" s="14"/>
      <c r="E133" s="14"/>
      <c r="F133" s="13"/>
      <c r="G133" s="14"/>
      <c r="H133" s="13"/>
      <c r="I133" s="14"/>
      <c r="J133" s="14"/>
      <c r="K133" s="14"/>
      <c r="L133" s="14"/>
      <c r="M133" s="14"/>
    </row>
    <row r="134" spans="2:13" x14ac:dyDescent="0.3">
      <c r="B134" s="13"/>
      <c r="C134" s="13"/>
      <c r="D134" s="14"/>
      <c r="E134" s="14"/>
      <c r="F134" s="13"/>
      <c r="G134" s="14"/>
      <c r="H134" s="13"/>
      <c r="I134" s="14"/>
      <c r="J134" s="14"/>
      <c r="K134" s="14"/>
      <c r="L134" s="14"/>
      <c r="M134" s="14"/>
    </row>
    <row r="135" spans="2:13" x14ac:dyDescent="0.3">
      <c r="B135" s="13"/>
      <c r="C135" s="13"/>
      <c r="D135" s="14"/>
      <c r="E135" s="14"/>
      <c r="F135" s="13"/>
      <c r="G135" s="14"/>
      <c r="H135" s="13"/>
      <c r="I135" s="14"/>
      <c r="J135" s="14"/>
      <c r="K135" s="14"/>
      <c r="L135" s="14"/>
      <c r="M135" s="14"/>
    </row>
    <row r="136" spans="2:13" x14ac:dyDescent="0.3">
      <c r="B136" s="13"/>
      <c r="C136" s="13"/>
      <c r="D136" s="14"/>
      <c r="E136" s="14"/>
      <c r="F136" s="13"/>
      <c r="G136" s="14"/>
      <c r="H136" s="13"/>
      <c r="I136" s="14"/>
      <c r="J136" s="14"/>
      <c r="K136" s="14"/>
      <c r="L136" s="14"/>
      <c r="M136" s="14"/>
    </row>
    <row r="137" spans="2:13" x14ac:dyDescent="0.3">
      <c r="B137" s="13"/>
      <c r="C137" s="13"/>
      <c r="D137" s="14"/>
      <c r="E137" s="14"/>
      <c r="F137" s="13"/>
      <c r="G137" s="14"/>
      <c r="H137" s="13"/>
      <c r="I137" s="14"/>
      <c r="J137" s="14"/>
      <c r="K137" s="14"/>
      <c r="L137" s="14"/>
      <c r="M137" s="14"/>
    </row>
    <row r="138" spans="2:13" x14ac:dyDescent="0.3">
      <c r="B138" s="13"/>
      <c r="C138" s="13"/>
      <c r="D138" s="14"/>
      <c r="E138" s="14"/>
      <c r="F138" s="13"/>
      <c r="G138" s="14"/>
      <c r="H138" s="13"/>
      <c r="I138" s="14"/>
      <c r="J138" s="14"/>
      <c r="K138" s="14"/>
      <c r="L138" s="14"/>
      <c r="M138" s="14"/>
    </row>
    <row r="139" spans="2:13" x14ac:dyDescent="0.3">
      <c r="B139" s="13"/>
      <c r="C139" s="13"/>
      <c r="D139" s="14"/>
      <c r="E139" s="14"/>
      <c r="F139" s="13"/>
      <c r="G139" s="14"/>
      <c r="H139" s="13"/>
      <c r="I139" s="14"/>
      <c r="J139" s="14"/>
      <c r="K139" s="14"/>
      <c r="L139" s="14"/>
      <c r="M139" s="14"/>
    </row>
    <row r="140" spans="2:13" x14ac:dyDescent="0.3">
      <c r="B140" s="13"/>
      <c r="C140" s="13"/>
      <c r="D140" s="14"/>
      <c r="E140" s="14"/>
      <c r="F140" s="13"/>
      <c r="G140" s="14"/>
      <c r="H140" s="13"/>
      <c r="I140" s="14"/>
      <c r="J140" s="14"/>
      <c r="K140" s="14"/>
      <c r="L140" s="14"/>
      <c r="M140" s="14"/>
    </row>
    <row r="141" spans="2:13" x14ac:dyDescent="0.3">
      <c r="B141" s="13"/>
      <c r="C141" s="13"/>
      <c r="D141" s="14"/>
      <c r="E141" s="14"/>
      <c r="F141" s="13"/>
      <c r="G141" s="14"/>
      <c r="H141" s="13"/>
      <c r="I141" s="14"/>
      <c r="J141" s="14"/>
      <c r="K141" s="14"/>
      <c r="L141" s="14"/>
      <c r="M141" s="14"/>
    </row>
    <row r="142" spans="2:13" x14ac:dyDescent="0.3">
      <c r="B142" s="13"/>
      <c r="C142" s="13"/>
      <c r="D142" s="14"/>
      <c r="E142" s="14"/>
      <c r="F142" s="13"/>
      <c r="G142" s="14"/>
      <c r="H142" s="13"/>
      <c r="I142" s="14"/>
      <c r="J142" s="14"/>
      <c r="K142" s="14"/>
      <c r="L142" s="14"/>
      <c r="M142" s="14"/>
    </row>
    <row r="143" spans="2:13" x14ac:dyDescent="0.3">
      <c r="B143" s="13"/>
      <c r="C143" s="13"/>
      <c r="D143" s="14"/>
      <c r="E143" s="14"/>
      <c r="F143" s="13"/>
      <c r="G143" s="14"/>
      <c r="H143" s="13"/>
      <c r="I143" s="14"/>
      <c r="J143" s="14"/>
      <c r="K143" s="14"/>
      <c r="L143" s="14"/>
      <c r="M143" s="14"/>
    </row>
    <row r="144" spans="2:13" x14ac:dyDescent="0.3">
      <c r="B144" s="13"/>
      <c r="C144" s="13"/>
      <c r="D144" s="14"/>
      <c r="E144" s="14"/>
      <c r="F144" s="13"/>
      <c r="G144" s="14"/>
      <c r="H144" s="13"/>
      <c r="I144" s="14"/>
      <c r="J144" s="14"/>
      <c r="K144" s="14"/>
      <c r="L144" s="14"/>
      <c r="M144" s="14"/>
    </row>
    <row r="145" spans="2:13" x14ac:dyDescent="0.3">
      <c r="B145" s="13"/>
      <c r="C145" s="13"/>
      <c r="D145" s="14"/>
      <c r="E145" s="14"/>
      <c r="F145" s="13"/>
      <c r="G145" s="14"/>
      <c r="H145" s="13"/>
      <c r="I145" s="14"/>
      <c r="J145" s="14"/>
      <c r="K145" s="14"/>
      <c r="L145" s="14"/>
      <c r="M145" s="14"/>
    </row>
    <row r="146" spans="2:13" x14ac:dyDescent="0.3">
      <c r="B146" s="13"/>
      <c r="C146" s="13"/>
      <c r="D146" s="14"/>
      <c r="E146" s="14"/>
      <c r="F146" s="13"/>
      <c r="G146" s="14"/>
      <c r="H146" s="13"/>
      <c r="I146" s="14"/>
      <c r="J146" s="14"/>
      <c r="K146" s="14"/>
      <c r="L146" s="14"/>
      <c r="M146" s="14"/>
    </row>
    <row r="147" spans="2:13" x14ac:dyDescent="0.3">
      <c r="B147" s="13"/>
      <c r="C147" s="13"/>
      <c r="D147" s="14"/>
      <c r="E147" s="14"/>
      <c r="F147" s="13"/>
      <c r="G147" s="14"/>
      <c r="H147" s="13"/>
      <c r="I147" s="14"/>
      <c r="J147" s="14"/>
      <c r="K147" s="14"/>
      <c r="L147" s="14"/>
      <c r="M147" s="14"/>
    </row>
    <row r="148" spans="2:13" x14ac:dyDescent="0.3">
      <c r="B148" s="13"/>
      <c r="C148" s="13"/>
      <c r="D148" s="14"/>
      <c r="E148" s="14"/>
      <c r="F148" s="13"/>
      <c r="G148" s="14"/>
      <c r="H148" s="13"/>
      <c r="I148" s="14"/>
      <c r="J148" s="14"/>
      <c r="K148" s="14"/>
      <c r="L148" s="14"/>
      <c r="M148" s="14"/>
    </row>
    <row r="149" spans="2:13" x14ac:dyDescent="0.3">
      <c r="B149" s="13"/>
      <c r="C149" s="13"/>
      <c r="D149" s="14"/>
      <c r="E149" s="14"/>
      <c r="F149" s="13"/>
      <c r="G149" s="14"/>
      <c r="H149" s="13"/>
      <c r="I149" s="14"/>
      <c r="J149" s="14"/>
      <c r="K149" s="14"/>
      <c r="L149" s="14"/>
      <c r="M149" s="14"/>
    </row>
    <row r="150" spans="2:13" x14ac:dyDescent="0.3">
      <c r="B150" s="13"/>
      <c r="C150" s="13"/>
      <c r="D150" s="14"/>
      <c r="E150" s="14"/>
      <c r="F150" s="13"/>
      <c r="G150" s="14"/>
      <c r="H150" s="13"/>
      <c r="I150" s="14"/>
      <c r="J150" s="14"/>
      <c r="K150" s="14"/>
      <c r="L150" s="14"/>
      <c r="M150" s="14"/>
    </row>
    <row r="151" spans="2:13" x14ac:dyDescent="0.3">
      <c r="B151" s="13"/>
      <c r="C151" s="13"/>
      <c r="D151" s="14"/>
      <c r="E151" s="14"/>
      <c r="F151" s="13"/>
      <c r="G151" s="14"/>
      <c r="H151" s="13"/>
      <c r="I151" s="14"/>
      <c r="J151" s="14"/>
      <c r="K151" s="14"/>
      <c r="L151" s="14"/>
      <c r="M151" s="14"/>
    </row>
    <row r="152" spans="2:13" x14ac:dyDescent="0.3">
      <c r="B152" s="13"/>
      <c r="C152" s="13"/>
      <c r="D152" s="14"/>
      <c r="E152" s="14"/>
      <c r="F152" s="13"/>
      <c r="G152" s="14"/>
      <c r="H152" s="13"/>
      <c r="I152" s="14"/>
      <c r="J152" s="14"/>
      <c r="K152" s="14"/>
      <c r="L152" s="14"/>
      <c r="M152" s="14"/>
    </row>
    <row r="153" spans="2:13" x14ac:dyDescent="0.3">
      <c r="B153" s="13"/>
      <c r="C153" s="13"/>
      <c r="D153" s="14"/>
      <c r="E153" s="14"/>
      <c r="F153" s="13"/>
      <c r="G153" s="14"/>
      <c r="H153" s="13"/>
      <c r="I153" s="14"/>
      <c r="J153" s="14"/>
      <c r="K153" s="14"/>
      <c r="L153" s="14"/>
      <c r="M153" s="14"/>
    </row>
    <row r="154" spans="2:13" x14ac:dyDescent="0.3">
      <c r="B154" s="13"/>
      <c r="C154" s="13"/>
      <c r="D154" s="14"/>
      <c r="E154" s="14"/>
      <c r="F154" s="13"/>
      <c r="G154" s="14"/>
      <c r="H154" s="13"/>
      <c r="I154" s="14"/>
      <c r="J154" s="14"/>
      <c r="K154" s="14"/>
      <c r="L154" s="14"/>
      <c r="M154" s="14"/>
    </row>
    <row r="155" spans="2:13" x14ac:dyDescent="0.3">
      <c r="B155" s="13"/>
      <c r="C155" s="13"/>
      <c r="D155" s="14"/>
      <c r="E155" s="14"/>
      <c r="F155" s="13"/>
      <c r="G155" s="14"/>
      <c r="H155" s="13"/>
      <c r="I155" s="14"/>
      <c r="J155" s="14"/>
      <c r="K155" s="14"/>
      <c r="L155" s="14"/>
      <c r="M155" s="14"/>
    </row>
    <row r="156" spans="2:13" x14ac:dyDescent="0.3">
      <c r="B156" s="13"/>
      <c r="C156" s="13"/>
      <c r="D156" s="14"/>
      <c r="E156" s="14"/>
      <c r="F156" s="13"/>
      <c r="G156" s="14"/>
      <c r="H156" s="13"/>
      <c r="I156" s="14"/>
      <c r="J156" s="14"/>
      <c r="K156" s="14"/>
      <c r="L156" s="14"/>
      <c r="M156" s="14"/>
    </row>
    <row r="157" spans="2:13" x14ac:dyDescent="0.3">
      <c r="B157" s="13"/>
      <c r="C157" s="13"/>
      <c r="D157" s="14"/>
      <c r="E157" s="14"/>
      <c r="F157" s="13"/>
      <c r="G157" s="14"/>
      <c r="H157" s="13"/>
      <c r="I157" s="14"/>
      <c r="J157" s="14"/>
      <c r="K157" s="14"/>
      <c r="L157" s="14"/>
      <c r="M157" s="14"/>
    </row>
    <row r="158" spans="2:13" x14ac:dyDescent="0.3">
      <c r="B158" s="13"/>
      <c r="C158" s="13"/>
      <c r="D158" s="14"/>
      <c r="E158" s="14"/>
      <c r="F158" s="13"/>
      <c r="G158" s="14"/>
      <c r="H158" s="13"/>
      <c r="I158" s="14"/>
      <c r="J158" s="14"/>
      <c r="K158" s="14"/>
      <c r="L158" s="14"/>
      <c r="M158" s="14"/>
    </row>
    <row r="159" spans="2:13" x14ac:dyDescent="0.3">
      <c r="B159" s="13"/>
      <c r="C159" s="13"/>
      <c r="D159" s="14"/>
      <c r="E159" s="14"/>
      <c r="F159" s="13"/>
      <c r="G159" s="14"/>
      <c r="H159" s="13"/>
      <c r="I159" s="14"/>
      <c r="J159" s="14"/>
      <c r="K159" s="14"/>
      <c r="L159" s="14"/>
      <c r="M159" s="14"/>
    </row>
    <row r="160" spans="2:13" x14ac:dyDescent="0.3">
      <c r="B160" s="13"/>
      <c r="C160" s="13"/>
      <c r="D160" s="14"/>
      <c r="E160" s="14"/>
      <c r="F160" s="13"/>
      <c r="G160" s="14"/>
      <c r="H160" s="13"/>
      <c r="I160" s="14"/>
      <c r="J160" s="14"/>
      <c r="K160" s="14"/>
      <c r="L160" s="14"/>
      <c r="M160" s="14"/>
    </row>
    <row r="161" spans="2:13" x14ac:dyDescent="0.3">
      <c r="B161" s="13"/>
      <c r="C161" s="13"/>
      <c r="D161" s="14"/>
      <c r="E161" s="14"/>
      <c r="F161" s="13"/>
      <c r="G161" s="14"/>
      <c r="H161" s="13"/>
      <c r="I161" s="14"/>
      <c r="J161" s="14"/>
      <c r="K161" s="14"/>
      <c r="L161" s="14"/>
      <c r="M161" s="14"/>
    </row>
    <row r="162" spans="2:13" x14ac:dyDescent="0.3">
      <c r="B162" s="13"/>
      <c r="C162" s="13"/>
      <c r="D162" s="14"/>
      <c r="E162" s="14"/>
      <c r="F162" s="13"/>
      <c r="G162" s="14"/>
      <c r="H162" s="13"/>
      <c r="I162" s="14"/>
      <c r="J162" s="14"/>
      <c r="K162" s="14"/>
      <c r="L162" s="14"/>
      <c r="M162" s="14"/>
    </row>
    <row r="163" spans="2:13" x14ac:dyDescent="0.3">
      <c r="B163" s="13"/>
      <c r="C163" s="13"/>
      <c r="D163" s="14"/>
      <c r="E163" s="14"/>
      <c r="F163" s="13"/>
      <c r="G163" s="14"/>
      <c r="H163" s="13"/>
      <c r="I163" s="14"/>
      <c r="J163" s="14"/>
      <c r="K163" s="14"/>
      <c r="L163" s="14"/>
      <c r="M163" s="14"/>
    </row>
    <row r="164" spans="2:13" x14ac:dyDescent="0.3">
      <c r="B164" s="13"/>
      <c r="C164" s="13"/>
      <c r="D164" s="14"/>
      <c r="E164" s="14"/>
      <c r="F164" s="13"/>
      <c r="G164" s="14"/>
      <c r="H164" s="13"/>
      <c r="I164" s="14"/>
      <c r="J164" s="14"/>
      <c r="K164" s="14"/>
      <c r="L164" s="14"/>
      <c r="M164" s="14"/>
    </row>
    <row r="165" spans="2:13" x14ac:dyDescent="0.3">
      <c r="B165" s="13"/>
      <c r="C165" s="13"/>
      <c r="D165" s="14"/>
      <c r="E165" s="14"/>
      <c r="F165" s="13"/>
      <c r="G165" s="14"/>
      <c r="H165" s="13"/>
      <c r="I165" s="14"/>
      <c r="J165" s="14"/>
      <c r="K165" s="14"/>
      <c r="L165" s="14"/>
      <c r="M165" s="14"/>
    </row>
    <row r="166" spans="2:13" x14ac:dyDescent="0.3">
      <c r="B166" s="13"/>
      <c r="C166" s="13"/>
      <c r="D166" s="14"/>
      <c r="E166" s="14"/>
      <c r="F166" s="13"/>
      <c r="G166" s="14"/>
      <c r="H166" s="13"/>
      <c r="I166" s="14"/>
      <c r="J166" s="14"/>
      <c r="K166" s="14"/>
      <c r="L166" s="14"/>
      <c r="M166" s="14"/>
    </row>
    <row r="167" spans="2:13" x14ac:dyDescent="0.3">
      <c r="B167" s="13"/>
      <c r="C167" s="13"/>
      <c r="D167" s="14"/>
      <c r="E167" s="14"/>
      <c r="F167" s="13"/>
      <c r="G167" s="14"/>
      <c r="H167" s="13"/>
      <c r="I167" s="14"/>
      <c r="J167" s="14"/>
      <c r="K167" s="14"/>
      <c r="L167" s="14"/>
      <c r="M167" s="14"/>
    </row>
    <row r="168" spans="2:13" x14ac:dyDescent="0.3">
      <c r="B168" s="13"/>
      <c r="C168" s="13"/>
      <c r="D168" s="14"/>
      <c r="E168" s="14"/>
      <c r="F168" s="13"/>
      <c r="G168" s="14"/>
      <c r="H168" s="13"/>
      <c r="I168" s="14"/>
      <c r="J168" s="14"/>
      <c r="K168" s="14"/>
      <c r="L168" s="14"/>
      <c r="M168" s="14"/>
    </row>
    <row r="169" spans="2:13" x14ac:dyDescent="0.3">
      <c r="B169" s="13"/>
      <c r="C169" s="13"/>
      <c r="D169" s="14"/>
      <c r="E169" s="14"/>
      <c r="F169" s="13"/>
      <c r="G169" s="14"/>
      <c r="H169" s="13"/>
      <c r="I169" s="14"/>
      <c r="J169" s="14"/>
      <c r="K169" s="14"/>
      <c r="L169" s="14"/>
      <c r="M169" s="14"/>
    </row>
    <row r="170" spans="2:13" x14ac:dyDescent="0.3">
      <c r="B170" s="13"/>
      <c r="C170" s="13"/>
      <c r="D170" s="14"/>
      <c r="E170" s="14"/>
      <c r="F170" s="13"/>
      <c r="G170" s="14"/>
      <c r="H170" s="13"/>
      <c r="I170" s="14"/>
      <c r="J170" s="14"/>
      <c r="K170" s="14"/>
      <c r="L170" s="14"/>
      <c r="M170" s="14"/>
    </row>
    <row r="171" spans="2:13" x14ac:dyDescent="0.3">
      <c r="B171" s="13"/>
      <c r="C171" s="13"/>
      <c r="D171" s="14"/>
      <c r="E171" s="14"/>
      <c r="F171" s="13"/>
      <c r="G171" s="14"/>
      <c r="H171" s="13"/>
      <c r="I171" s="14"/>
      <c r="J171" s="14"/>
      <c r="K171" s="14"/>
      <c r="L171" s="14"/>
      <c r="M171" s="14"/>
    </row>
    <row r="172" spans="2:13" x14ac:dyDescent="0.3">
      <c r="B172" s="13"/>
      <c r="C172" s="13"/>
      <c r="D172" s="14"/>
      <c r="E172" s="14"/>
      <c r="F172" s="13"/>
      <c r="G172" s="14"/>
      <c r="H172" s="13"/>
      <c r="I172" s="14"/>
      <c r="J172" s="14"/>
      <c r="K172" s="14"/>
      <c r="L172" s="14"/>
      <c r="M172" s="14"/>
    </row>
    <row r="173" spans="2:13" x14ac:dyDescent="0.3">
      <c r="B173" s="13"/>
      <c r="C173" s="13"/>
      <c r="D173" s="14"/>
      <c r="E173" s="14"/>
      <c r="F173" s="13"/>
      <c r="G173" s="14"/>
      <c r="H173" s="13"/>
      <c r="I173" s="14"/>
      <c r="J173" s="14"/>
      <c r="K173" s="14"/>
      <c r="L173" s="14"/>
      <c r="M173" s="14"/>
    </row>
    <row r="174" spans="2:13" x14ac:dyDescent="0.3">
      <c r="B174" s="13"/>
      <c r="C174" s="13"/>
      <c r="D174" s="14"/>
      <c r="E174" s="14"/>
      <c r="F174" s="13"/>
      <c r="G174" s="14"/>
      <c r="H174" s="13"/>
      <c r="I174" s="14"/>
      <c r="J174" s="14"/>
      <c r="K174" s="14"/>
      <c r="L174" s="14"/>
      <c r="M174" s="14"/>
    </row>
    <row r="175" spans="2:13" x14ac:dyDescent="0.3">
      <c r="B175" s="13"/>
      <c r="C175" s="13"/>
      <c r="D175" s="14"/>
      <c r="E175" s="14"/>
      <c r="F175" s="13"/>
      <c r="G175" s="14"/>
      <c r="H175" s="13"/>
      <c r="I175" s="14"/>
      <c r="J175" s="14"/>
      <c r="K175" s="14"/>
      <c r="L175" s="14"/>
      <c r="M175" s="14"/>
    </row>
    <row r="176" spans="2:13" x14ac:dyDescent="0.3">
      <c r="B176" s="13"/>
      <c r="C176" s="13"/>
      <c r="D176" s="14"/>
      <c r="E176" s="14"/>
      <c r="F176" s="13"/>
      <c r="G176" s="14"/>
      <c r="H176" s="13"/>
      <c r="I176" s="14"/>
      <c r="J176" s="14"/>
      <c r="K176" s="14"/>
      <c r="L176" s="14"/>
      <c r="M176" s="14"/>
    </row>
    <row r="177" spans="2:13" x14ac:dyDescent="0.3">
      <c r="B177" s="13"/>
      <c r="C177" s="13"/>
      <c r="D177" s="14"/>
      <c r="E177" s="14"/>
      <c r="F177" s="13"/>
      <c r="G177" s="14"/>
      <c r="H177" s="13"/>
      <c r="I177" s="14"/>
      <c r="J177" s="14"/>
      <c r="K177" s="14"/>
      <c r="L177" s="14"/>
      <c r="M177" s="14"/>
    </row>
    <row r="178" spans="2:13" x14ac:dyDescent="0.3">
      <c r="B178" s="13"/>
      <c r="C178" s="13"/>
      <c r="D178" s="14"/>
      <c r="E178" s="14"/>
      <c r="F178" s="13"/>
      <c r="G178" s="14"/>
      <c r="H178" s="13"/>
      <c r="I178" s="14"/>
      <c r="J178" s="14"/>
      <c r="K178" s="14"/>
      <c r="L178" s="14"/>
      <c r="M178" s="14"/>
    </row>
    <row r="179" spans="2:13" x14ac:dyDescent="0.3">
      <c r="B179" s="13"/>
      <c r="C179" s="13"/>
      <c r="D179" s="14"/>
      <c r="E179" s="14"/>
      <c r="F179" s="13"/>
      <c r="G179" s="14"/>
      <c r="H179" s="13"/>
      <c r="I179" s="14"/>
      <c r="J179" s="14"/>
      <c r="K179" s="14"/>
      <c r="L179" s="14"/>
      <c r="M179" s="14"/>
    </row>
    <row r="180" spans="2:13" x14ac:dyDescent="0.3">
      <c r="B180" s="13"/>
      <c r="C180" s="13"/>
      <c r="D180" s="14"/>
      <c r="E180" s="14"/>
      <c r="F180" s="13"/>
      <c r="G180" s="14"/>
      <c r="H180" s="13"/>
      <c r="I180" s="14"/>
      <c r="J180" s="14"/>
      <c r="K180" s="14"/>
      <c r="L180" s="14"/>
      <c r="M180" s="14"/>
    </row>
    <row r="181" spans="2:13" x14ac:dyDescent="0.3">
      <c r="B181" s="13"/>
      <c r="C181" s="13"/>
      <c r="D181" s="14"/>
      <c r="E181" s="14"/>
      <c r="F181" s="13"/>
      <c r="G181" s="14"/>
      <c r="H181" s="13"/>
      <c r="I181" s="14"/>
      <c r="J181" s="14"/>
      <c r="K181" s="14"/>
      <c r="L181" s="14"/>
      <c r="M181" s="14"/>
    </row>
    <row r="182" spans="2:13" x14ac:dyDescent="0.3">
      <c r="B182" s="13"/>
      <c r="C182" s="13"/>
      <c r="D182" s="14"/>
      <c r="E182" s="14"/>
      <c r="F182" s="13"/>
      <c r="G182" s="14"/>
      <c r="H182" s="13"/>
      <c r="I182" s="14"/>
      <c r="J182" s="14"/>
      <c r="K182" s="14"/>
      <c r="L182" s="14"/>
      <c r="M182" s="14"/>
    </row>
    <row r="183" spans="2:13" x14ac:dyDescent="0.3">
      <c r="B183" s="13"/>
      <c r="C183" s="13"/>
      <c r="D183" s="14"/>
      <c r="E183" s="14"/>
      <c r="F183" s="13"/>
      <c r="G183" s="14"/>
      <c r="H183" s="13"/>
      <c r="I183" s="14"/>
      <c r="J183" s="14"/>
      <c r="K183" s="14"/>
      <c r="L183" s="14"/>
      <c r="M183" s="14"/>
    </row>
    <row r="184" spans="2:13" x14ac:dyDescent="0.3">
      <c r="B184" s="13"/>
      <c r="C184" s="13"/>
      <c r="D184" s="14"/>
      <c r="E184" s="14"/>
      <c r="F184" s="13"/>
      <c r="G184" s="14"/>
      <c r="H184" s="13"/>
      <c r="I184" s="14"/>
      <c r="J184" s="14"/>
      <c r="K184" s="14"/>
      <c r="L184" s="14"/>
      <c r="M184" s="14"/>
    </row>
    <row r="185" spans="2:13" x14ac:dyDescent="0.3">
      <c r="B185" s="13"/>
      <c r="C185" s="13"/>
      <c r="D185" s="14"/>
      <c r="E185" s="14"/>
      <c r="F185" s="13"/>
      <c r="G185" s="14"/>
      <c r="H185" s="13"/>
      <c r="I185" s="14"/>
      <c r="J185" s="14"/>
      <c r="K185" s="14"/>
      <c r="L185" s="14"/>
      <c r="M185" s="14"/>
    </row>
    <row r="186" spans="2:13" x14ac:dyDescent="0.3">
      <c r="B186" s="13"/>
      <c r="C186" s="13"/>
      <c r="D186" s="14"/>
      <c r="E186" s="14"/>
      <c r="F186" s="13"/>
      <c r="G186" s="14"/>
      <c r="H186" s="13"/>
      <c r="I186" s="14"/>
      <c r="J186" s="14"/>
      <c r="K186" s="14"/>
      <c r="L186" s="14"/>
      <c r="M186" s="14"/>
    </row>
    <row r="187" spans="2:13" x14ac:dyDescent="0.3">
      <c r="B187" s="13"/>
      <c r="C187" s="13"/>
      <c r="D187" s="14"/>
      <c r="E187" s="14"/>
      <c r="F187" s="13"/>
      <c r="G187" s="14"/>
      <c r="H187" s="13"/>
      <c r="I187" s="14"/>
      <c r="J187" s="14"/>
      <c r="K187" s="14"/>
      <c r="L187" s="14"/>
      <c r="M187" s="14"/>
    </row>
    <row r="188" spans="2:13" x14ac:dyDescent="0.3">
      <c r="B188" s="13"/>
      <c r="C188" s="13"/>
      <c r="D188" s="14"/>
      <c r="E188" s="14"/>
      <c r="F188" s="13"/>
      <c r="G188" s="14"/>
      <c r="H188" s="13"/>
      <c r="I188" s="14"/>
      <c r="J188" s="14"/>
      <c r="K188" s="14"/>
      <c r="L188" s="14"/>
      <c r="M188" s="14"/>
    </row>
    <row r="189" spans="2:13" x14ac:dyDescent="0.3">
      <c r="B189" s="13"/>
      <c r="C189" s="13"/>
      <c r="D189" s="14"/>
      <c r="E189" s="14"/>
      <c r="F189" s="13"/>
      <c r="G189" s="14"/>
      <c r="H189" s="13"/>
      <c r="I189" s="14"/>
      <c r="J189" s="14"/>
      <c r="K189" s="14"/>
      <c r="L189" s="14"/>
      <c r="M189" s="14"/>
    </row>
    <row r="190" spans="2:13" x14ac:dyDescent="0.3">
      <c r="B190" s="13"/>
      <c r="C190" s="13"/>
      <c r="D190" s="14"/>
      <c r="E190" s="14"/>
      <c r="F190" s="13"/>
      <c r="G190" s="14"/>
      <c r="H190" s="13"/>
      <c r="I190" s="14"/>
      <c r="J190" s="14"/>
      <c r="K190" s="14"/>
      <c r="L190" s="14"/>
      <c r="M190" s="14"/>
    </row>
    <row r="191" spans="2:13" x14ac:dyDescent="0.3">
      <c r="B191" s="13"/>
      <c r="C191" s="13"/>
      <c r="D191" s="14"/>
      <c r="E191" s="14"/>
      <c r="F191" s="13"/>
      <c r="G191" s="14"/>
      <c r="H191" s="13"/>
      <c r="I191" s="14"/>
      <c r="J191" s="14"/>
      <c r="K191" s="14"/>
      <c r="L191" s="14"/>
      <c r="M191" s="14"/>
    </row>
    <row r="192" spans="2:13" x14ac:dyDescent="0.3">
      <c r="B192" s="13"/>
      <c r="C192" s="13"/>
      <c r="D192" s="14"/>
      <c r="E192" s="14"/>
      <c r="F192" s="13"/>
      <c r="G192" s="14"/>
      <c r="H192" s="13"/>
      <c r="I192" s="14"/>
      <c r="J192" s="14"/>
      <c r="K192" s="14"/>
      <c r="L192" s="14"/>
      <c r="M192" s="14"/>
    </row>
    <row r="193" spans="2:13" x14ac:dyDescent="0.3">
      <c r="B193" s="13"/>
      <c r="C193" s="13"/>
      <c r="D193" s="14"/>
      <c r="E193" s="14"/>
      <c r="F193" s="13"/>
      <c r="G193" s="14"/>
      <c r="H193" s="13"/>
      <c r="I193" s="14"/>
      <c r="J193" s="14"/>
      <c r="K193" s="14"/>
      <c r="L193" s="14"/>
      <c r="M193" s="14"/>
    </row>
    <row r="194" spans="2:13" x14ac:dyDescent="0.3">
      <c r="B194" s="13"/>
      <c r="C194" s="13"/>
      <c r="D194" s="14"/>
      <c r="E194" s="14"/>
      <c r="F194" s="13"/>
      <c r="G194" s="14"/>
      <c r="H194" s="13"/>
      <c r="I194" s="14"/>
      <c r="J194" s="14"/>
      <c r="K194" s="14"/>
      <c r="L194" s="14"/>
      <c r="M194" s="14"/>
    </row>
    <row r="195" spans="2:13" x14ac:dyDescent="0.3">
      <c r="B195" s="13"/>
      <c r="C195" s="13"/>
      <c r="D195" s="14"/>
      <c r="E195" s="14"/>
      <c r="F195" s="13"/>
      <c r="G195" s="14"/>
      <c r="H195" s="13"/>
      <c r="I195" s="14"/>
      <c r="J195" s="14"/>
      <c r="K195" s="14"/>
      <c r="L195" s="14"/>
      <c r="M195" s="14"/>
    </row>
    <row r="196" spans="2:13" x14ac:dyDescent="0.3">
      <c r="B196" s="13"/>
      <c r="C196" s="13"/>
      <c r="D196" s="14"/>
      <c r="E196" s="14"/>
      <c r="F196" s="13"/>
      <c r="G196" s="14"/>
      <c r="H196" s="13"/>
      <c r="I196" s="14"/>
      <c r="J196" s="14"/>
      <c r="K196" s="14"/>
      <c r="L196" s="14"/>
      <c r="M196" s="14"/>
    </row>
    <row r="197" spans="2:13" x14ac:dyDescent="0.3">
      <c r="B197" s="13"/>
      <c r="C197" s="13"/>
      <c r="D197" s="14"/>
      <c r="E197" s="14"/>
      <c r="F197" s="13"/>
      <c r="G197" s="14"/>
      <c r="H197" s="13"/>
      <c r="I197" s="14"/>
      <c r="J197" s="14"/>
      <c r="K197" s="14"/>
      <c r="L197" s="14"/>
      <c r="M197" s="14"/>
    </row>
    <row r="198" spans="2:13" x14ac:dyDescent="0.3">
      <c r="B198" s="13"/>
      <c r="C198" s="13"/>
      <c r="D198" s="14"/>
      <c r="E198" s="14"/>
      <c r="F198" s="13"/>
      <c r="G198" s="14"/>
      <c r="H198" s="13"/>
      <c r="I198" s="14"/>
      <c r="J198" s="14"/>
      <c r="K198" s="14"/>
      <c r="L198" s="14"/>
      <c r="M198" s="14"/>
    </row>
    <row r="199" spans="2:13" x14ac:dyDescent="0.3">
      <c r="B199" s="13"/>
      <c r="C199" s="13"/>
      <c r="D199" s="14"/>
      <c r="E199" s="14"/>
      <c r="F199" s="13"/>
      <c r="G199" s="14"/>
      <c r="H199" s="13"/>
      <c r="I199" s="14"/>
      <c r="J199" s="14"/>
      <c r="K199" s="14"/>
      <c r="L199" s="14"/>
      <c r="M199" s="14"/>
    </row>
    <row r="200" spans="2:13" x14ac:dyDescent="0.3">
      <c r="B200" s="13"/>
      <c r="C200" s="13"/>
      <c r="D200" s="14"/>
      <c r="E200" s="14"/>
      <c r="F200" s="13"/>
      <c r="G200" s="14"/>
      <c r="H200" s="13"/>
      <c r="I200" s="14"/>
      <c r="J200" s="14"/>
      <c r="K200" s="14"/>
      <c r="L200" s="14"/>
      <c r="M200" s="14"/>
    </row>
    <row r="201" spans="2:13" x14ac:dyDescent="0.3">
      <c r="B201" s="13"/>
      <c r="C201" s="13"/>
      <c r="D201" s="14"/>
      <c r="E201" s="14"/>
      <c r="F201" s="13"/>
      <c r="G201" s="14"/>
      <c r="H201" s="13"/>
      <c r="I201" s="14"/>
      <c r="J201" s="14"/>
      <c r="K201" s="14"/>
      <c r="L201" s="14"/>
      <c r="M201" s="14"/>
    </row>
    <row r="202" spans="2:13" x14ac:dyDescent="0.3">
      <c r="B202" s="13"/>
      <c r="C202" s="13"/>
      <c r="D202" s="14"/>
      <c r="E202" s="14"/>
      <c r="F202" s="13"/>
      <c r="G202" s="14"/>
      <c r="H202" s="13"/>
      <c r="I202" s="14"/>
      <c r="J202" s="14"/>
      <c r="K202" s="14"/>
      <c r="L202" s="14"/>
      <c r="M202" s="14"/>
    </row>
    <row r="203" spans="2:13" x14ac:dyDescent="0.3">
      <c r="B203" s="13"/>
      <c r="C203" s="13"/>
      <c r="D203" s="14"/>
      <c r="E203" s="14"/>
      <c r="F203" s="13"/>
      <c r="G203" s="14"/>
      <c r="H203" s="13"/>
      <c r="I203" s="14"/>
      <c r="J203" s="14"/>
      <c r="K203" s="14"/>
      <c r="L203" s="14"/>
      <c r="M203" s="14"/>
    </row>
    <row r="204" spans="2:13" x14ac:dyDescent="0.3">
      <c r="B204" s="13"/>
      <c r="C204" s="13"/>
      <c r="D204" s="14"/>
      <c r="E204" s="14"/>
      <c r="F204" s="13"/>
      <c r="G204" s="14"/>
      <c r="H204" s="13"/>
      <c r="I204" s="14"/>
      <c r="J204" s="14"/>
      <c r="K204" s="14"/>
      <c r="L204" s="14"/>
      <c r="M204" s="14"/>
    </row>
    <row r="205" spans="2:13" x14ac:dyDescent="0.3">
      <c r="B205" s="13"/>
      <c r="C205" s="13"/>
      <c r="D205" s="14"/>
      <c r="E205" s="14"/>
      <c r="F205" s="13"/>
      <c r="G205" s="14"/>
      <c r="H205" s="13"/>
      <c r="I205" s="14"/>
      <c r="J205" s="14"/>
      <c r="K205" s="14"/>
      <c r="L205" s="14"/>
      <c r="M205" s="14"/>
    </row>
    <row r="206" spans="2:13" x14ac:dyDescent="0.3">
      <c r="B206" s="13"/>
      <c r="C206" s="13"/>
      <c r="D206" s="14"/>
      <c r="E206" s="14"/>
      <c r="F206" s="13"/>
      <c r="G206" s="14"/>
      <c r="H206" s="13"/>
      <c r="I206" s="14"/>
      <c r="J206" s="14"/>
      <c r="K206" s="14"/>
      <c r="L206" s="14"/>
      <c r="M206" s="14"/>
    </row>
    <row r="207" spans="2:13" x14ac:dyDescent="0.3">
      <c r="B207" s="13"/>
      <c r="C207" s="13"/>
      <c r="D207" s="14"/>
      <c r="E207" s="14"/>
      <c r="F207" s="13"/>
      <c r="G207" s="14"/>
      <c r="H207" s="13"/>
      <c r="I207" s="14"/>
      <c r="J207" s="14"/>
      <c r="K207" s="14"/>
      <c r="L207" s="14"/>
      <c r="M207" s="14"/>
    </row>
    <row r="208" spans="2:13" x14ac:dyDescent="0.3">
      <c r="B208" s="13"/>
      <c r="C208" s="13"/>
      <c r="D208" s="14"/>
      <c r="E208" s="14"/>
      <c r="F208" s="13"/>
      <c r="G208" s="14"/>
      <c r="H208" s="13"/>
      <c r="I208" s="14"/>
      <c r="J208" s="14"/>
      <c r="K208" s="14"/>
      <c r="L208" s="14"/>
      <c r="M208" s="14"/>
    </row>
    <row r="209" spans="2:13" x14ac:dyDescent="0.3">
      <c r="B209" s="13"/>
      <c r="C209" s="13"/>
      <c r="D209" s="14"/>
      <c r="E209" s="14"/>
      <c r="F209" s="13"/>
      <c r="G209" s="14"/>
      <c r="H209" s="13"/>
      <c r="I209" s="14"/>
      <c r="J209" s="14"/>
      <c r="K209" s="14"/>
      <c r="L209" s="14"/>
      <c r="M209" s="14"/>
    </row>
    <row r="210" spans="2:13" x14ac:dyDescent="0.3">
      <c r="B210" s="13"/>
      <c r="C210" s="13"/>
      <c r="D210" s="14"/>
      <c r="E210" s="14"/>
      <c r="F210" s="13"/>
      <c r="G210" s="14"/>
      <c r="H210" s="13"/>
      <c r="I210" s="14"/>
      <c r="J210" s="14"/>
      <c r="K210" s="14"/>
      <c r="L210" s="14"/>
      <c r="M210" s="14"/>
    </row>
    <row r="211" spans="2:13" x14ac:dyDescent="0.3">
      <c r="B211" s="13"/>
      <c r="C211" s="13"/>
      <c r="D211" s="14"/>
      <c r="E211" s="14"/>
      <c r="F211" s="13"/>
      <c r="G211" s="14"/>
      <c r="H211" s="13"/>
      <c r="I211" s="14"/>
      <c r="J211" s="14"/>
      <c r="K211" s="14"/>
      <c r="L211" s="14"/>
      <c r="M211" s="14"/>
    </row>
    <row r="212" spans="2:13" x14ac:dyDescent="0.3">
      <c r="B212" s="13"/>
      <c r="C212" s="13"/>
      <c r="D212" s="14"/>
      <c r="E212" s="14"/>
      <c r="F212" s="13"/>
      <c r="G212" s="14"/>
      <c r="H212" s="13"/>
      <c r="I212" s="14"/>
      <c r="J212" s="14"/>
      <c r="K212" s="14"/>
      <c r="L212" s="14"/>
      <c r="M212" s="14"/>
    </row>
    <row r="213" spans="2:13" x14ac:dyDescent="0.3">
      <c r="B213" s="13"/>
      <c r="C213" s="13"/>
      <c r="D213" s="14"/>
      <c r="E213" s="14"/>
      <c r="F213" s="13"/>
      <c r="G213" s="14"/>
      <c r="H213" s="13"/>
      <c r="I213" s="14"/>
      <c r="J213" s="14"/>
      <c r="K213" s="14"/>
      <c r="L213" s="14"/>
      <c r="M213" s="14"/>
    </row>
    <row r="214" spans="2:13" x14ac:dyDescent="0.3">
      <c r="B214" s="13"/>
      <c r="C214" s="13"/>
      <c r="D214" s="14"/>
      <c r="E214" s="14"/>
      <c r="F214" s="13"/>
      <c r="G214" s="14"/>
      <c r="H214" s="13"/>
      <c r="I214" s="14"/>
      <c r="J214" s="14"/>
      <c r="K214" s="14"/>
      <c r="L214" s="14"/>
      <c r="M214" s="14"/>
    </row>
    <row r="215" spans="2:13" x14ac:dyDescent="0.3">
      <c r="B215" s="13"/>
      <c r="C215" s="13"/>
      <c r="D215" s="14"/>
      <c r="E215" s="14"/>
      <c r="F215" s="13"/>
      <c r="G215" s="14"/>
      <c r="H215" s="13"/>
      <c r="I215" s="14"/>
      <c r="J215" s="14"/>
      <c r="K215" s="14"/>
      <c r="L215" s="14"/>
      <c r="M215" s="14"/>
    </row>
    <row r="216" spans="2:13" x14ac:dyDescent="0.3">
      <c r="B216" s="13"/>
      <c r="C216" s="13"/>
      <c r="D216" s="14"/>
      <c r="E216" s="14"/>
      <c r="F216" s="13"/>
      <c r="G216" s="14"/>
      <c r="H216" s="13"/>
      <c r="I216" s="14"/>
      <c r="J216" s="14"/>
      <c r="K216" s="14"/>
      <c r="L216" s="14"/>
      <c r="M216" s="14"/>
    </row>
    <row r="217" spans="2:13" x14ac:dyDescent="0.3">
      <c r="B217" s="13"/>
      <c r="C217" s="13"/>
      <c r="D217" s="14"/>
      <c r="E217" s="14"/>
      <c r="F217" s="13"/>
      <c r="G217" s="14"/>
      <c r="H217" s="13"/>
      <c r="I217" s="14"/>
      <c r="J217" s="14"/>
      <c r="K217" s="14"/>
      <c r="L217" s="14"/>
      <c r="M217" s="14"/>
    </row>
    <row r="218" spans="2:13" x14ac:dyDescent="0.3">
      <c r="B218" s="13"/>
      <c r="C218" s="13"/>
      <c r="D218" s="14"/>
      <c r="E218" s="14"/>
      <c r="F218" s="13"/>
      <c r="G218" s="14"/>
      <c r="H218" s="13"/>
      <c r="I218" s="14"/>
      <c r="J218" s="14"/>
      <c r="K218" s="14"/>
      <c r="L218" s="14"/>
      <c r="M218" s="14"/>
    </row>
    <row r="219" spans="2:13" x14ac:dyDescent="0.3">
      <c r="B219" s="13"/>
      <c r="C219" s="13"/>
      <c r="D219" s="14"/>
      <c r="E219" s="14"/>
      <c r="F219" s="13"/>
      <c r="G219" s="14"/>
      <c r="H219" s="13"/>
      <c r="I219" s="14"/>
      <c r="J219" s="14"/>
      <c r="K219" s="14"/>
      <c r="L219" s="14"/>
      <c r="M219" s="14"/>
    </row>
    <row r="220" spans="2:13" x14ac:dyDescent="0.3">
      <c r="B220" s="13"/>
      <c r="C220" s="13"/>
      <c r="D220" s="14"/>
      <c r="E220" s="14"/>
      <c r="F220" s="13"/>
      <c r="G220" s="14"/>
      <c r="H220" s="13"/>
      <c r="I220" s="14"/>
      <c r="J220" s="14"/>
      <c r="K220" s="14"/>
      <c r="L220" s="14"/>
      <c r="M220" s="14"/>
    </row>
    <row r="221" spans="2:13" x14ac:dyDescent="0.3">
      <c r="B221" s="13"/>
      <c r="C221" s="13"/>
      <c r="D221" s="14"/>
      <c r="E221" s="14"/>
      <c r="F221" s="13"/>
      <c r="G221" s="14"/>
      <c r="H221" s="13"/>
      <c r="I221" s="14"/>
      <c r="J221" s="14"/>
      <c r="K221" s="14"/>
      <c r="L221" s="14"/>
      <c r="M221" s="14"/>
    </row>
    <row r="222" spans="2:13" x14ac:dyDescent="0.3">
      <c r="B222" s="13"/>
      <c r="C222" s="13"/>
      <c r="D222" s="14"/>
      <c r="E222" s="14"/>
      <c r="F222" s="13"/>
      <c r="G222" s="14"/>
      <c r="H222" s="13"/>
      <c r="I222" s="14"/>
      <c r="J222" s="14"/>
      <c r="K222" s="14"/>
      <c r="L222" s="14"/>
      <c r="M222" s="14"/>
    </row>
    <row r="223" spans="2:13" x14ac:dyDescent="0.3">
      <c r="B223" s="13"/>
      <c r="C223" s="13"/>
      <c r="D223" s="14"/>
      <c r="E223" s="14"/>
      <c r="F223" s="13"/>
      <c r="G223" s="14"/>
      <c r="H223" s="13"/>
      <c r="I223" s="14"/>
      <c r="J223" s="14"/>
      <c r="K223" s="14"/>
      <c r="L223" s="14"/>
      <c r="M223" s="14"/>
    </row>
    <row r="224" spans="2:13" x14ac:dyDescent="0.3">
      <c r="B224" s="13"/>
      <c r="C224" s="13"/>
      <c r="D224" s="14"/>
      <c r="E224" s="14"/>
      <c r="F224" s="13"/>
      <c r="G224" s="14"/>
      <c r="H224" s="13"/>
      <c r="I224" s="14"/>
      <c r="J224" s="14"/>
      <c r="K224" s="14"/>
      <c r="L224" s="14"/>
      <c r="M224" s="14"/>
    </row>
    <row r="225" spans="2:13" x14ac:dyDescent="0.3">
      <c r="B225" s="13"/>
      <c r="C225" s="13"/>
      <c r="D225" s="14"/>
      <c r="E225" s="14"/>
      <c r="F225" s="13"/>
      <c r="G225" s="14"/>
      <c r="H225" s="13"/>
      <c r="I225" s="14"/>
      <c r="J225" s="14"/>
      <c r="K225" s="14"/>
      <c r="L225" s="14"/>
      <c r="M225" s="14"/>
    </row>
    <row r="226" spans="2:13" x14ac:dyDescent="0.3">
      <c r="B226" s="13"/>
      <c r="C226" s="13"/>
      <c r="D226" s="14"/>
      <c r="E226" s="14"/>
      <c r="F226" s="13"/>
      <c r="G226" s="14"/>
      <c r="H226" s="13"/>
      <c r="I226" s="14"/>
      <c r="J226" s="14"/>
      <c r="K226" s="14"/>
      <c r="L226" s="14"/>
      <c r="M226" s="14"/>
    </row>
    <row r="227" spans="2:13" x14ac:dyDescent="0.3">
      <c r="B227" s="13"/>
      <c r="C227" s="13"/>
      <c r="D227" s="14"/>
      <c r="E227" s="14"/>
      <c r="F227" s="13"/>
      <c r="G227" s="14"/>
      <c r="H227" s="13"/>
      <c r="I227" s="14"/>
      <c r="J227" s="14"/>
      <c r="K227" s="14"/>
      <c r="L227" s="14"/>
      <c r="M227" s="14"/>
    </row>
    <row r="228" spans="2:13" x14ac:dyDescent="0.3">
      <c r="B228" s="13"/>
      <c r="C228" s="13"/>
      <c r="D228" s="14"/>
      <c r="E228" s="14"/>
      <c r="F228" s="13"/>
      <c r="G228" s="14"/>
      <c r="H228" s="13"/>
      <c r="I228" s="14"/>
      <c r="J228" s="14"/>
      <c r="K228" s="14"/>
      <c r="L228" s="14"/>
      <c r="M228" s="14"/>
    </row>
    <row r="229" spans="2:13" x14ac:dyDescent="0.3">
      <c r="B229" s="13"/>
      <c r="C229" s="13"/>
      <c r="D229" s="14"/>
      <c r="E229" s="14"/>
      <c r="F229" s="13"/>
      <c r="G229" s="14"/>
      <c r="H229" s="13"/>
      <c r="I229" s="14"/>
      <c r="J229" s="14"/>
      <c r="K229" s="14"/>
      <c r="L229" s="14"/>
      <c r="M229" s="14"/>
    </row>
    <row r="230" spans="2:13" x14ac:dyDescent="0.3">
      <c r="B230" s="13"/>
      <c r="C230" s="13"/>
      <c r="D230" s="14"/>
      <c r="E230" s="14"/>
      <c r="F230" s="13"/>
      <c r="G230" s="14"/>
      <c r="H230" s="13"/>
      <c r="I230" s="14"/>
      <c r="J230" s="14"/>
      <c r="K230" s="14"/>
      <c r="L230" s="14"/>
      <c r="M230" s="14"/>
    </row>
    <row r="231" spans="2:13" x14ac:dyDescent="0.3">
      <c r="B231" s="13"/>
      <c r="C231" s="13"/>
      <c r="D231" s="14"/>
      <c r="E231" s="14"/>
      <c r="F231" s="13"/>
      <c r="G231" s="14"/>
      <c r="H231" s="13"/>
      <c r="I231" s="14"/>
      <c r="J231" s="14"/>
      <c r="K231" s="14"/>
      <c r="L231" s="14"/>
      <c r="M231" s="14"/>
    </row>
    <row r="232" spans="2:13" x14ac:dyDescent="0.3">
      <c r="B232" s="13"/>
      <c r="C232" s="13"/>
      <c r="D232" s="14"/>
      <c r="E232" s="14"/>
      <c r="F232" s="13"/>
      <c r="G232" s="14"/>
      <c r="H232" s="13"/>
      <c r="I232" s="14"/>
      <c r="J232" s="14"/>
      <c r="K232" s="14"/>
      <c r="L232" s="14"/>
      <c r="M232" s="14"/>
    </row>
    <row r="233" spans="2:13" x14ac:dyDescent="0.3">
      <c r="B233" s="13"/>
      <c r="C233" s="13"/>
      <c r="D233" s="14"/>
      <c r="E233" s="14"/>
      <c r="F233" s="13"/>
      <c r="G233" s="14"/>
      <c r="H233" s="13"/>
      <c r="I233" s="14"/>
      <c r="J233" s="14"/>
      <c r="K233" s="14"/>
      <c r="L233" s="14"/>
      <c r="M233" s="14"/>
    </row>
    <row r="234" spans="2:13" x14ac:dyDescent="0.3">
      <c r="B234" s="13"/>
      <c r="C234" s="13"/>
      <c r="D234" s="14"/>
      <c r="E234" s="14"/>
      <c r="F234" s="13"/>
      <c r="G234" s="14"/>
      <c r="H234" s="13"/>
      <c r="I234" s="14"/>
      <c r="J234" s="14"/>
      <c r="K234" s="14"/>
      <c r="L234" s="14"/>
      <c r="M234" s="14"/>
    </row>
    <row r="235" spans="2:13" x14ac:dyDescent="0.3">
      <c r="B235" s="13"/>
      <c r="C235" s="13"/>
      <c r="D235" s="14"/>
      <c r="E235" s="14"/>
      <c r="F235" s="13"/>
      <c r="G235" s="14"/>
      <c r="H235" s="13"/>
      <c r="I235" s="14"/>
      <c r="J235" s="14"/>
      <c r="K235" s="14"/>
      <c r="L235" s="14"/>
      <c r="M235" s="14"/>
    </row>
    <row r="236" spans="2:13" x14ac:dyDescent="0.3">
      <c r="B236" s="13"/>
      <c r="C236" s="13"/>
      <c r="D236" s="14"/>
      <c r="E236" s="14"/>
      <c r="F236" s="13"/>
      <c r="G236" s="14"/>
      <c r="H236" s="13"/>
      <c r="I236" s="14"/>
      <c r="J236" s="14"/>
      <c r="K236" s="14"/>
      <c r="L236" s="14"/>
      <c r="M236" s="14"/>
    </row>
    <row r="237" spans="2:13" x14ac:dyDescent="0.3">
      <c r="B237" s="13"/>
      <c r="C237" s="13"/>
      <c r="D237" s="14"/>
      <c r="E237" s="14"/>
      <c r="F237" s="13"/>
      <c r="G237" s="14"/>
      <c r="H237" s="13"/>
      <c r="I237" s="14"/>
      <c r="J237" s="14"/>
      <c r="K237" s="14"/>
      <c r="L237" s="14"/>
      <c r="M237" s="14"/>
    </row>
    <row r="238" spans="2:13" x14ac:dyDescent="0.3">
      <c r="B238" s="13"/>
      <c r="C238" s="13"/>
      <c r="D238" s="14"/>
      <c r="E238" s="14"/>
      <c r="F238" s="13"/>
      <c r="G238" s="14"/>
      <c r="H238" s="13"/>
      <c r="I238" s="14"/>
      <c r="J238" s="14"/>
      <c r="K238" s="14"/>
      <c r="L238" s="14"/>
      <c r="M238" s="14"/>
    </row>
    <row r="239" spans="2:13" x14ac:dyDescent="0.3">
      <c r="B239" s="13"/>
      <c r="C239" s="13"/>
      <c r="D239" s="14"/>
      <c r="E239" s="14"/>
      <c r="F239" s="13"/>
      <c r="G239" s="14"/>
      <c r="H239" s="13"/>
      <c r="I239" s="14"/>
      <c r="J239" s="14"/>
      <c r="K239" s="14"/>
      <c r="L239" s="14"/>
      <c r="M239" s="14"/>
    </row>
    <row r="240" spans="2:13" x14ac:dyDescent="0.3">
      <c r="B240" s="13"/>
      <c r="C240" s="13"/>
      <c r="D240" s="14"/>
      <c r="E240" s="14"/>
      <c r="F240" s="13"/>
      <c r="G240" s="14"/>
      <c r="H240" s="13"/>
      <c r="I240" s="14"/>
      <c r="J240" s="14"/>
      <c r="K240" s="14"/>
      <c r="L240" s="14"/>
      <c r="M240" s="14"/>
    </row>
    <row r="241" spans="2:13" x14ac:dyDescent="0.3">
      <c r="B241" s="13"/>
      <c r="C241" s="13"/>
      <c r="D241" s="14"/>
      <c r="E241" s="14"/>
      <c r="F241" s="13"/>
      <c r="G241" s="14"/>
      <c r="H241" s="13"/>
      <c r="I241" s="14"/>
      <c r="J241" s="14"/>
      <c r="K241" s="14"/>
      <c r="L241" s="14"/>
      <c r="M241" s="14"/>
    </row>
    <row r="242" spans="2:13" x14ac:dyDescent="0.3">
      <c r="B242" s="13"/>
      <c r="C242" s="13"/>
      <c r="D242" s="14"/>
      <c r="E242" s="14"/>
      <c r="F242" s="13"/>
      <c r="G242" s="14"/>
      <c r="H242" s="13"/>
      <c r="I242" s="14"/>
      <c r="J242" s="14"/>
      <c r="K242" s="14"/>
      <c r="L242" s="14"/>
      <c r="M242" s="14"/>
    </row>
    <row r="243" spans="2:13" x14ac:dyDescent="0.3">
      <c r="B243" s="13"/>
      <c r="C243" s="13"/>
      <c r="D243" s="14"/>
      <c r="E243" s="14"/>
      <c r="F243" s="13"/>
      <c r="G243" s="14"/>
      <c r="H243" s="13"/>
      <c r="I243" s="14"/>
      <c r="J243" s="14"/>
      <c r="K243" s="14"/>
      <c r="L243" s="14"/>
      <c r="M243" s="14"/>
    </row>
    <row r="244" spans="2:13" x14ac:dyDescent="0.3">
      <c r="B244" s="13"/>
      <c r="C244" s="13"/>
      <c r="D244" s="14"/>
      <c r="E244" s="14"/>
      <c r="F244" s="13"/>
      <c r="G244" s="14"/>
      <c r="H244" s="13"/>
      <c r="I244" s="14"/>
      <c r="J244" s="14"/>
      <c r="K244" s="14"/>
      <c r="L244" s="14"/>
      <c r="M244" s="14"/>
    </row>
    <row r="245" spans="2:13" x14ac:dyDescent="0.3">
      <c r="B245" s="13"/>
      <c r="C245" s="13"/>
      <c r="D245" s="14"/>
      <c r="E245" s="14"/>
      <c r="F245" s="13"/>
      <c r="G245" s="14"/>
      <c r="H245" s="13"/>
      <c r="I245" s="14"/>
      <c r="J245" s="14"/>
      <c r="K245" s="14"/>
      <c r="L245" s="14"/>
      <c r="M245" s="14"/>
    </row>
    <row r="246" spans="2:13" x14ac:dyDescent="0.3">
      <c r="B246" s="13"/>
      <c r="C246" s="13"/>
      <c r="D246" s="14"/>
      <c r="E246" s="14"/>
      <c r="F246" s="13"/>
      <c r="G246" s="14"/>
      <c r="H246" s="13"/>
      <c r="I246" s="14"/>
      <c r="J246" s="14"/>
      <c r="K246" s="14"/>
      <c r="L246" s="14"/>
      <c r="M246" s="14"/>
    </row>
    <row r="247" spans="2:13" x14ac:dyDescent="0.3">
      <c r="B247" s="13"/>
      <c r="C247" s="13"/>
      <c r="D247" s="14"/>
      <c r="E247" s="14"/>
      <c r="F247" s="13"/>
      <c r="G247" s="14"/>
      <c r="H247" s="13"/>
      <c r="I247" s="14"/>
      <c r="J247" s="14"/>
      <c r="K247" s="14"/>
      <c r="L247" s="14"/>
      <c r="M247" s="14"/>
    </row>
    <row r="248" spans="2:13" x14ac:dyDescent="0.3">
      <c r="B248" s="13"/>
      <c r="C248" s="13"/>
      <c r="D248" s="14"/>
      <c r="E248" s="14"/>
      <c r="F248" s="13"/>
      <c r="G248" s="14"/>
      <c r="H248" s="13"/>
      <c r="I248" s="14"/>
      <c r="J248" s="14"/>
      <c r="K248" s="14"/>
      <c r="L248" s="14"/>
      <c r="M248" s="14"/>
    </row>
    <row r="249" spans="2:13" x14ac:dyDescent="0.3">
      <c r="B249" s="13"/>
      <c r="C249" s="13"/>
      <c r="D249" s="14"/>
      <c r="E249" s="14"/>
      <c r="F249" s="13"/>
      <c r="G249" s="14"/>
      <c r="H249" s="13"/>
      <c r="I249" s="14"/>
      <c r="J249" s="14"/>
      <c r="K249" s="14"/>
      <c r="L249" s="14"/>
      <c r="M249" s="14"/>
    </row>
    <row r="250" spans="2:13" x14ac:dyDescent="0.3">
      <c r="B250" s="13"/>
      <c r="C250" s="13"/>
      <c r="D250" s="14"/>
      <c r="E250" s="14"/>
      <c r="F250" s="13"/>
      <c r="G250" s="14"/>
      <c r="H250" s="13"/>
      <c r="I250" s="14"/>
      <c r="J250" s="14"/>
      <c r="K250" s="14"/>
      <c r="L250" s="14"/>
      <c r="M250" s="14"/>
    </row>
    <row r="251" spans="2:13" x14ac:dyDescent="0.3">
      <c r="B251" s="13"/>
      <c r="C251" s="13"/>
      <c r="D251" s="14"/>
      <c r="E251" s="14"/>
      <c r="F251" s="13"/>
      <c r="G251" s="14"/>
      <c r="H251" s="13"/>
      <c r="I251" s="14"/>
      <c r="J251" s="14"/>
      <c r="K251" s="14"/>
      <c r="L251" s="14"/>
      <c r="M251" s="14"/>
    </row>
    <row r="252" spans="2:13" x14ac:dyDescent="0.3">
      <c r="B252" s="13"/>
      <c r="C252" s="13"/>
      <c r="D252" s="14"/>
      <c r="E252" s="14"/>
      <c r="F252" s="13"/>
      <c r="G252" s="14"/>
      <c r="H252" s="13"/>
      <c r="I252" s="14"/>
      <c r="J252" s="14"/>
      <c r="K252" s="14"/>
      <c r="L252" s="14"/>
      <c r="M252" s="14"/>
    </row>
    <row r="253" spans="2:13" x14ac:dyDescent="0.3">
      <c r="B253" s="13"/>
      <c r="C253" s="13"/>
      <c r="D253" s="14"/>
      <c r="E253" s="14"/>
      <c r="F253" s="13"/>
      <c r="G253" s="14"/>
      <c r="H253" s="13"/>
      <c r="I253" s="14"/>
      <c r="J253" s="14"/>
      <c r="K253" s="14"/>
      <c r="L253" s="14"/>
      <c r="M253" s="14"/>
    </row>
    <row r="254" spans="2:13" x14ac:dyDescent="0.3">
      <c r="B254" s="13"/>
      <c r="C254" s="13"/>
      <c r="D254" s="14"/>
      <c r="E254" s="14"/>
      <c r="F254" s="13"/>
      <c r="G254" s="14"/>
      <c r="H254" s="13"/>
      <c r="I254" s="14"/>
      <c r="J254" s="14"/>
      <c r="K254" s="14"/>
      <c r="L254" s="14"/>
      <c r="M254" s="14"/>
    </row>
    <row r="255" spans="2:13" x14ac:dyDescent="0.3">
      <c r="B255" s="13"/>
      <c r="C255" s="13"/>
      <c r="D255" s="14"/>
      <c r="E255" s="14"/>
      <c r="F255" s="13"/>
      <c r="G255" s="14"/>
      <c r="H255" s="13"/>
      <c r="I255" s="14"/>
      <c r="J255" s="14"/>
      <c r="K255" s="14"/>
      <c r="L255" s="14"/>
      <c r="M255" s="14"/>
    </row>
    <row r="256" spans="2:13" x14ac:dyDescent="0.3">
      <c r="B256" s="13"/>
      <c r="C256" s="13"/>
      <c r="D256" s="14"/>
      <c r="E256" s="14"/>
      <c r="F256" s="13"/>
      <c r="G256" s="14"/>
      <c r="H256" s="13"/>
      <c r="I256" s="14"/>
      <c r="J256" s="14"/>
      <c r="K256" s="14"/>
      <c r="L256" s="14"/>
      <c r="M256" s="14"/>
    </row>
    <row r="257" spans="2:13" x14ac:dyDescent="0.3">
      <c r="B257" s="13"/>
      <c r="C257" s="13"/>
      <c r="D257" s="14"/>
      <c r="E257" s="14"/>
      <c r="F257" s="13"/>
      <c r="G257" s="14"/>
      <c r="H257" s="13"/>
      <c r="I257" s="14"/>
      <c r="J257" s="14"/>
      <c r="K257" s="14"/>
      <c r="L257" s="14"/>
      <c r="M257" s="14"/>
    </row>
    <row r="258" spans="2:13" x14ac:dyDescent="0.3">
      <c r="B258" s="13"/>
      <c r="C258" s="13"/>
      <c r="D258" s="14"/>
      <c r="E258" s="14"/>
      <c r="F258" s="13"/>
      <c r="G258" s="14"/>
      <c r="H258" s="13"/>
      <c r="I258" s="14"/>
      <c r="J258" s="14"/>
      <c r="K258" s="14"/>
      <c r="L258" s="14"/>
      <c r="M258" s="14"/>
    </row>
    <row r="259" spans="2:13" x14ac:dyDescent="0.3">
      <c r="B259" s="13"/>
      <c r="C259" s="13"/>
      <c r="D259" s="14"/>
      <c r="E259" s="14"/>
      <c r="F259" s="13"/>
      <c r="G259" s="14"/>
      <c r="H259" s="13"/>
      <c r="I259" s="14"/>
      <c r="J259" s="14"/>
      <c r="K259" s="14"/>
      <c r="L259" s="14"/>
      <c r="M259" s="14"/>
    </row>
    <row r="260" spans="2:13" x14ac:dyDescent="0.3">
      <c r="B260" s="13"/>
      <c r="C260" s="13"/>
      <c r="D260" s="14"/>
      <c r="E260" s="14"/>
      <c r="F260" s="13"/>
      <c r="G260" s="14"/>
      <c r="H260" s="13"/>
      <c r="I260" s="14"/>
      <c r="J260" s="14"/>
      <c r="K260" s="14"/>
      <c r="L260" s="14"/>
      <c r="M260" s="14"/>
    </row>
    <row r="261" spans="2:13" x14ac:dyDescent="0.3">
      <c r="B261" s="13"/>
      <c r="C261" s="13"/>
      <c r="D261" s="14"/>
      <c r="E261" s="14"/>
      <c r="F261" s="13"/>
      <c r="G261" s="14"/>
      <c r="H261" s="13"/>
      <c r="I261" s="14"/>
      <c r="J261" s="14"/>
      <c r="K261" s="14"/>
      <c r="L261" s="14"/>
      <c r="M261" s="14"/>
    </row>
    <row r="262" spans="2:13" x14ac:dyDescent="0.3">
      <c r="B262" s="13"/>
      <c r="C262" s="13"/>
      <c r="D262" s="14"/>
      <c r="E262" s="14"/>
      <c r="F262" s="13"/>
      <c r="G262" s="14"/>
      <c r="H262" s="13"/>
      <c r="I262" s="14"/>
      <c r="J262" s="14"/>
      <c r="K262" s="14"/>
      <c r="L262" s="14"/>
      <c r="M262" s="14"/>
    </row>
    <row r="263" spans="2:13" x14ac:dyDescent="0.3">
      <c r="B263" s="13"/>
      <c r="C263" s="13"/>
      <c r="D263" s="14"/>
      <c r="E263" s="14"/>
      <c r="F263" s="13"/>
      <c r="G263" s="14"/>
      <c r="H263" s="13"/>
      <c r="I263" s="14"/>
      <c r="J263" s="14"/>
      <c r="K263" s="14"/>
      <c r="L263" s="14"/>
      <c r="M263" s="14"/>
    </row>
    <row r="264" spans="2:13" x14ac:dyDescent="0.3">
      <c r="B264" s="13"/>
      <c r="C264" s="13"/>
      <c r="D264" s="14"/>
      <c r="E264" s="14"/>
      <c r="F264" s="13"/>
      <c r="G264" s="14"/>
      <c r="H264" s="13"/>
      <c r="I264" s="14"/>
      <c r="J264" s="14"/>
      <c r="K264" s="14"/>
      <c r="L264" s="14"/>
      <c r="M264" s="14"/>
    </row>
    <row r="265" spans="2:13" x14ac:dyDescent="0.3">
      <c r="B265" s="13"/>
      <c r="C265" s="13"/>
      <c r="D265" s="14"/>
      <c r="E265" s="14"/>
      <c r="F265" s="13"/>
      <c r="G265" s="14"/>
      <c r="H265" s="13"/>
      <c r="I265" s="14"/>
      <c r="J265" s="14"/>
      <c r="K265" s="14"/>
      <c r="L265" s="14"/>
      <c r="M265" s="14"/>
    </row>
    <row r="266" spans="2:13" x14ac:dyDescent="0.3">
      <c r="B266" s="13"/>
      <c r="C266" s="13"/>
      <c r="D266" s="14"/>
      <c r="E266" s="14"/>
      <c r="F266" s="13"/>
      <c r="G266" s="14"/>
      <c r="H266" s="13"/>
      <c r="I266" s="14"/>
      <c r="J266" s="14"/>
      <c r="K266" s="14"/>
      <c r="L266" s="14"/>
      <c r="M266" s="14"/>
    </row>
    <row r="267" spans="2:13" x14ac:dyDescent="0.3">
      <c r="B267" s="13"/>
      <c r="C267" s="13"/>
      <c r="D267" s="14"/>
      <c r="E267" s="14"/>
      <c r="F267" s="13"/>
      <c r="G267" s="14"/>
      <c r="H267" s="13"/>
      <c r="I267" s="14"/>
      <c r="J267" s="14"/>
      <c r="K267" s="14"/>
      <c r="L267" s="14"/>
      <c r="M267" s="14"/>
    </row>
    <row r="268" spans="2:13" x14ac:dyDescent="0.3">
      <c r="B268" s="13"/>
      <c r="C268" s="13"/>
      <c r="D268" s="14"/>
      <c r="E268" s="14"/>
      <c r="F268" s="13"/>
      <c r="G268" s="14"/>
      <c r="H268" s="13"/>
      <c r="I268" s="14"/>
      <c r="J268" s="14"/>
      <c r="K268" s="14"/>
      <c r="L268" s="14"/>
      <c r="M268" s="14"/>
    </row>
    <row r="269" spans="2:13" x14ac:dyDescent="0.3">
      <c r="B269" s="13"/>
      <c r="C269" s="13"/>
      <c r="D269" s="14"/>
      <c r="E269" s="14"/>
      <c r="F269" s="13"/>
      <c r="G269" s="14"/>
      <c r="H269" s="13"/>
      <c r="I269" s="14"/>
      <c r="J269" s="14"/>
      <c r="K269" s="14"/>
      <c r="L269" s="14"/>
      <c r="M269" s="14"/>
    </row>
    <row r="270" spans="2:13" x14ac:dyDescent="0.3">
      <c r="B270" s="13"/>
      <c r="C270" s="13"/>
      <c r="D270" s="14"/>
      <c r="E270" s="14"/>
      <c r="F270" s="13"/>
      <c r="G270" s="14"/>
      <c r="H270" s="13"/>
      <c r="I270" s="14"/>
      <c r="J270" s="14"/>
      <c r="K270" s="14"/>
      <c r="L270" s="14"/>
      <c r="M270" s="14"/>
    </row>
    <row r="271" spans="2:13" x14ac:dyDescent="0.3">
      <c r="B271" s="13"/>
      <c r="C271" s="13"/>
      <c r="D271" s="14"/>
      <c r="E271" s="14"/>
      <c r="F271" s="13"/>
      <c r="G271" s="14"/>
      <c r="H271" s="13"/>
      <c r="I271" s="14"/>
      <c r="J271" s="14"/>
      <c r="K271" s="14"/>
      <c r="L271" s="14"/>
      <c r="M271" s="14"/>
    </row>
    <row r="272" spans="2:13" x14ac:dyDescent="0.3">
      <c r="B272" s="13"/>
      <c r="C272" s="13"/>
      <c r="D272" s="14"/>
      <c r="E272" s="14"/>
      <c r="F272" s="13"/>
      <c r="G272" s="14"/>
      <c r="H272" s="13"/>
      <c r="I272" s="14"/>
      <c r="J272" s="14"/>
      <c r="K272" s="14"/>
      <c r="L272" s="14"/>
      <c r="M272" s="14"/>
    </row>
    <row r="273" spans="2:13" x14ac:dyDescent="0.3">
      <c r="B273" s="13"/>
      <c r="C273" s="13"/>
      <c r="D273" s="14"/>
      <c r="E273" s="14"/>
      <c r="F273" s="13"/>
      <c r="G273" s="14"/>
      <c r="H273" s="13"/>
      <c r="I273" s="14"/>
      <c r="J273" s="14"/>
      <c r="K273" s="14"/>
      <c r="L273" s="14"/>
      <c r="M273" s="14"/>
    </row>
    <row r="274" spans="2:13" x14ac:dyDescent="0.3">
      <c r="B274" s="13"/>
      <c r="C274" s="13"/>
      <c r="D274" s="14"/>
      <c r="E274" s="14"/>
      <c r="F274" s="13"/>
      <c r="G274" s="14"/>
      <c r="H274" s="13"/>
      <c r="I274" s="14"/>
      <c r="J274" s="14"/>
      <c r="K274" s="14"/>
      <c r="L274" s="14"/>
      <c r="M274" s="14"/>
    </row>
    <row r="275" spans="2:13" x14ac:dyDescent="0.3">
      <c r="B275" s="13"/>
      <c r="C275" s="13"/>
      <c r="D275" s="14"/>
      <c r="E275" s="14"/>
      <c r="F275" s="13"/>
      <c r="G275" s="14"/>
      <c r="H275" s="13"/>
      <c r="I275" s="14"/>
      <c r="J275" s="14"/>
      <c r="K275" s="14"/>
      <c r="L275" s="14"/>
      <c r="M275" s="14"/>
    </row>
    <row r="276" spans="2:13" x14ac:dyDescent="0.3">
      <c r="B276" s="13"/>
      <c r="C276" s="13"/>
      <c r="D276" s="14"/>
      <c r="E276" s="14"/>
      <c r="F276" s="13"/>
      <c r="G276" s="14"/>
      <c r="H276" s="13"/>
      <c r="I276" s="14"/>
      <c r="J276" s="14"/>
      <c r="K276" s="14"/>
      <c r="L276" s="14"/>
      <c r="M276" s="14"/>
    </row>
    <row r="277" spans="2:13" x14ac:dyDescent="0.3">
      <c r="B277" s="13"/>
      <c r="C277" s="13"/>
      <c r="D277" s="14"/>
      <c r="E277" s="14"/>
      <c r="F277" s="13"/>
      <c r="G277" s="14"/>
      <c r="H277" s="13"/>
      <c r="I277" s="14"/>
      <c r="J277" s="14"/>
      <c r="K277" s="14"/>
      <c r="L277" s="14"/>
      <c r="M277" s="14"/>
    </row>
    <row r="278" spans="2:13" x14ac:dyDescent="0.3">
      <c r="B278" s="13"/>
      <c r="C278" s="13"/>
      <c r="D278" s="14"/>
      <c r="E278" s="14"/>
      <c r="F278" s="13"/>
      <c r="G278" s="14"/>
      <c r="H278" s="13"/>
      <c r="I278" s="14"/>
      <c r="J278" s="14"/>
      <c r="K278" s="14"/>
      <c r="L278" s="14"/>
      <c r="M278" s="14"/>
    </row>
    <row r="279" spans="2:13" x14ac:dyDescent="0.3">
      <c r="B279" s="13"/>
      <c r="C279" s="13"/>
      <c r="D279" s="14"/>
      <c r="E279" s="14"/>
      <c r="F279" s="13"/>
      <c r="G279" s="14"/>
      <c r="H279" s="13"/>
      <c r="I279" s="14"/>
      <c r="J279" s="14"/>
      <c r="K279" s="14"/>
      <c r="L279" s="14"/>
      <c r="M279" s="14"/>
    </row>
    <row r="280" spans="2:13" x14ac:dyDescent="0.3">
      <c r="B280" s="13"/>
      <c r="C280" s="13"/>
      <c r="D280" s="14"/>
      <c r="E280" s="14"/>
      <c r="F280" s="13"/>
      <c r="G280" s="14"/>
      <c r="H280" s="13"/>
      <c r="I280" s="14"/>
      <c r="J280" s="14"/>
      <c r="K280" s="14"/>
      <c r="L280" s="14"/>
      <c r="M280" s="14"/>
    </row>
    <row r="281" spans="2:13" x14ac:dyDescent="0.3">
      <c r="B281" s="13"/>
      <c r="C281" s="13"/>
      <c r="D281" s="14"/>
      <c r="E281" s="14"/>
      <c r="F281" s="13"/>
      <c r="G281" s="14"/>
      <c r="H281" s="13"/>
      <c r="I281" s="14"/>
      <c r="J281" s="14"/>
      <c r="K281" s="14"/>
      <c r="L281" s="14"/>
      <c r="M281" s="14"/>
    </row>
    <row r="282" spans="2:13" x14ac:dyDescent="0.3">
      <c r="B282" s="13"/>
      <c r="C282" s="13"/>
      <c r="D282" s="14"/>
      <c r="E282" s="14"/>
      <c r="F282" s="13"/>
      <c r="G282" s="14"/>
      <c r="H282" s="13"/>
      <c r="I282" s="14"/>
      <c r="J282" s="14"/>
      <c r="K282" s="14"/>
      <c r="L282" s="14"/>
      <c r="M282" s="14"/>
    </row>
    <row r="283" spans="2:13" x14ac:dyDescent="0.3">
      <c r="B283" s="13"/>
      <c r="C283" s="13"/>
      <c r="D283" s="14"/>
      <c r="E283" s="14"/>
      <c r="F283" s="13"/>
      <c r="G283" s="14"/>
      <c r="H283" s="13"/>
      <c r="I283" s="14"/>
      <c r="J283" s="14"/>
      <c r="K283" s="14"/>
      <c r="L283" s="14"/>
      <c r="M283" s="14"/>
    </row>
    <row r="284" spans="2:13" x14ac:dyDescent="0.3">
      <c r="B284" s="13"/>
      <c r="C284" s="13"/>
      <c r="D284" s="14"/>
      <c r="E284" s="14"/>
      <c r="F284" s="13"/>
      <c r="G284" s="14"/>
      <c r="H284" s="13"/>
      <c r="I284" s="14"/>
      <c r="J284" s="14"/>
      <c r="K284" s="14"/>
      <c r="L284" s="14"/>
      <c r="M284" s="14"/>
    </row>
    <row r="285" spans="2:13" x14ac:dyDescent="0.3">
      <c r="B285" s="13"/>
      <c r="C285" s="13"/>
      <c r="D285" s="14"/>
      <c r="E285" s="14"/>
      <c r="F285" s="13"/>
      <c r="G285" s="14"/>
      <c r="H285" s="13"/>
      <c r="I285" s="14"/>
      <c r="J285" s="14"/>
      <c r="K285" s="14"/>
      <c r="L285" s="14"/>
      <c r="M285" s="14"/>
    </row>
    <row r="286" spans="2:13" x14ac:dyDescent="0.3">
      <c r="B286" s="13"/>
      <c r="C286" s="13"/>
      <c r="D286" s="14"/>
      <c r="E286" s="14"/>
      <c r="F286" s="13"/>
      <c r="G286" s="14"/>
      <c r="H286" s="13"/>
      <c r="I286" s="14"/>
      <c r="J286" s="14"/>
      <c r="K286" s="14"/>
      <c r="L286" s="14"/>
      <c r="M286" s="14"/>
    </row>
    <row r="287" spans="2:13" x14ac:dyDescent="0.3">
      <c r="B287" s="13"/>
      <c r="C287" s="13"/>
      <c r="D287" s="14"/>
      <c r="E287" s="14"/>
      <c r="F287" s="13"/>
      <c r="G287" s="14"/>
      <c r="H287" s="13"/>
      <c r="I287" s="14"/>
      <c r="J287" s="14"/>
      <c r="K287" s="14"/>
      <c r="L287" s="14"/>
      <c r="M287" s="14"/>
    </row>
    <row r="288" spans="2:13" x14ac:dyDescent="0.3">
      <c r="B288" s="13"/>
      <c r="C288" s="13"/>
      <c r="D288" s="14"/>
      <c r="E288" s="14"/>
      <c r="F288" s="13"/>
      <c r="G288" s="14"/>
      <c r="H288" s="13"/>
      <c r="I288" s="14"/>
      <c r="J288" s="14"/>
      <c r="K288" s="14"/>
      <c r="L288" s="14"/>
      <c r="M288" s="14"/>
    </row>
    <row r="289" spans="2:13" x14ac:dyDescent="0.3">
      <c r="B289" s="13"/>
      <c r="C289" s="13"/>
      <c r="D289" s="14"/>
      <c r="E289" s="14"/>
      <c r="F289" s="13"/>
      <c r="G289" s="14"/>
      <c r="H289" s="13"/>
      <c r="I289" s="14"/>
      <c r="J289" s="14"/>
      <c r="K289" s="14"/>
      <c r="L289" s="14"/>
      <c r="M289" s="14"/>
    </row>
    <row r="290" spans="2:13" x14ac:dyDescent="0.3">
      <c r="B290" s="13"/>
      <c r="C290" s="13"/>
      <c r="D290" s="14"/>
      <c r="E290" s="14"/>
      <c r="F290" s="13"/>
      <c r="G290" s="14"/>
      <c r="H290" s="13"/>
      <c r="I290" s="14"/>
      <c r="J290" s="14"/>
      <c r="K290" s="14"/>
      <c r="L290" s="14"/>
      <c r="M290" s="14"/>
    </row>
    <row r="291" spans="2:13" x14ac:dyDescent="0.3">
      <c r="B291" s="13"/>
      <c r="C291" s="13"/>
      <c r="D291" s="14"/>
      <c r="E291" s="14"/>
      <c r="F291" s="13"/>
      <c r="G291" s="14"/>
      <c r="H291" s="13"/>
      <c r="I291" s="14"/>
      <c r="J291" s="14"/>
      <c r="K291" s="14"/>
      <c r="L291" s="14"/>
      <c r="M291" s="14"/>
    </row>
    <row r="292" spans="2:13" x14ac:dyDescent="0.3">
      <c r="B292" s="13"/>
      <c r="C292" s="13"/>
      <c r="D292" s="14"/>
      <c r="E292" s="14"/>
      <c r="F292" s="13"/>
      <c r="G292" s="14"/>
      <c r="H292" s="13"/>
      <c r="I292" s="14"/>
      <c r="J292" s="14"/>
      <c r="K292" s="14"/>
      <c r="L292" s="14"/>
      <c r="M292" s="14"/>
    </row>
    <row r="293" spans="2:13" x14ac:dyDescent="0.3">
      <c r="B293" s="13"/>
      <c r="C293" s="13"/>
      <c r="D293" s="14"/>
      <c r="E293" s="14"/>
      <c r="F293" s="13"/>
      <c r="G293" s="14"/>
      <c r="H293" s="13"/>
      <c r="I293" s="14"/>
      <c r="J293" s="14"/>
      <c r="K293" s="14"/>
      <c r="L293" s="14"/>
      <c r="M293" s="14"/>
    </row>
    <row r="294" spans="2:13" x14ac:dyDescent="0.3">
      <c r="B294" s="13"/>
      <c r="C294" s="13"/>
      <c r="D294" s="14"/>
      <c r="E294" s="14"/>
      <c r="F294" s="13"/>
      <c r="G294" s="14"/>
      <c r="H294" s="13"/>
      <c r="I294" s="14"/>
      <c r="J294" s="14"/>
      <c r="K294" s="14"/>
      <c r="L294" s="14"/>
      <c r="M294" s="14"/>
    </row>
    <row r="295" spans="2:13" x14ac:dyDescent="0.3">
      <c r="B295" s="13"/>
      <c r="C295" s="13"/>
      <c r="D295" s="14"/>
      <c r="E295" s="14"/>
      <c r="F295" s="13"/>
      <c r="G295" s="14"/>
      <c r="H295" s="13"/>
      <c r="I295" s="14"/>
      <c r="J295" s="14"/>
      <c r="K295" s="14"/>
      <c r="L295" s="14"/>
      <c r="M295" s="14"/>
    </row>
    <row r="296" spans="2:13" x14ac:dyDescent="0.3">
      <c r="B296" s="13"/>
      <c r="C296" s="13"/>
      <c r="D296" s="14"/>
      <c r="E296" s="14"/>
      <c r="F296" s="13"/>
      <c r="G296" s="14"/>
      <c r="H296" s="13"/>
      <c r="I296" s="14"/>
      <c r="J296" s="14"/>
      <c r="K296" s="14"/>
      <c r="L296" s="14"/>
      <c r="M296" s="14"/>
    </row>
    <row r="297" spans="2:13" x14ac:dyDescent="0.3">
      <c r="B297" s="13"/>
      <c r="C297" s="13"/>
      <c r="D297" s="14"/>
      <c r="E297" s="14"/>
      <c r="F297" s="13"/>
      <c r="G297" s="14"/>
      <c r="H297" s="13"/>
      <c r="I297" s="14"/>
      <c r="J297" s="14"/>
      <c r="K297" s="14"/>
      <c r="L297" s="14"/>
      <c r="M297" s="14"/>
    </row>
    <row r="298" spans="2:13" x14ac:dyDescent="0.3">
      <c r="B298" s="13"/>
      <c r="C298" s="13"/>
      <c r="D298" s="14"/>
      <c r="E298" s="14"/>
      <c r="F298" s="13"/>
      <c r="G298" s="14"/>
      <c r="H298" s="13"/>
      <c r="I298" s="14"/>
      <c r="J298" s="14"/>
      <c r="K298" s="14"/>
      <c r="L298" s="14"/>
      <c r="M298" s="14"/>
    </row>
    <row r="299" spans="2:13" x14ac:dyDescent="0.3">
      <c r="B299" s="13"/>
      <c r="C299" s="13"/>
      <c r="D299" s="14"/>
      <c r="E299" s="14"/>
      <c r="F299" s="13"/>
      <c r="G299" s="14"/>
      <c r="H299" s="13"/>
      <c r="I299" s="14"/>
      <c r="J299" s="14"/>
      <c r="K299" s="14"/>
      <c r="L299" s="14"/>
      <c r="M299" s="14"/>
    </row>
    <row r="300" spans="2:13" x14ac:dyDescent="0.3">
      <c r="B300" s="13"/>
      <c r="C300" s="13"/>
      <c r="D300" s="14"/>
      <c r="E300" s="14"/>
      <c r="F300" s="13"/>
      <c r="G300" s="14"/>
      <c r="H300" s="13"/>
      <c r="I300" s="14"/>
      <c r="J300" s="14"/>
      <c r="K300" s="14"/>
      <c r="L300" s="14"/>
      <c r="M300" s="14"/>
    </row>
    <row r="301" spans="2:13" x14ac:dyDescent="0.3">
      <c r="B301" s="13"/>
      <c r="C301" s="13"/>
      <c r="D301" s="14"/>
      <c r="E301" s="14"/>
      <c r="F301" s="13"/>
      <c r="G301" s="14"/>
      <c r="H301" s="13"/>
      <c r="I301" s="14"/>
      <c r="J301" s="14"/>
      <c r="K301" s="14"/>
      <c r="L301" s="14"/>
      <c r="M301" s="14"/>
    </row>
    <row r="302" spans="2:13" x14ac:dyDescent="0.3">
      <c r="B302" s="13"/>
      <c r="C302" s="13"/>
      <c r="D302" s="14"/>
      <c r="E302" s="14"/>
      <c r="F302" s="13"/>
      <c r="G302" s="14"/>
      <c r="H302" s="13"/>
      <c r="I302" s="14"/>
      <c r="J302" s="14"/>
      <c r="K302" s="14"/>
      <c r="L302" s="14"/>
      <c r="M302" s="14"/>
    </row>
  </sheetData>
  <sortState ref="A2:G28">
    <sortCondition ref="A2:A28"/>
  </sortState>
  <mergeCells count="3">
    <mergeCell ref="D50:H50"/>
    <mergeCell ref="B50:C50"/>
    <mergeCell ref="I50:M50"/>
  </mergeCells>
  <pageMargins left="0.511811024" right="0.511811024" top="0.78740157499999996" bottom="0.78740157499999996" header="0.31496062000000002" footer="0.31496062000000002"/>
  <pageSetup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1"/>
  <sheetViews>
    <sheetView zoomScale="140" zoomScaleNormal="140" workbookViewId="0">
      <selection activeCell="A44" sqref="A44:XFD44"/>
    </sheetView>
  </sheetViews>
  <sheetFormatPr defaultRowHeight="14.4" x14ac:dyDescent="0.3"/>
  <cols>
    <col min="1" max="1" width="4.5546875" style="24" customWidth="1"/>
    <col min="2" max="2" width="7.109375" customWidth="1"/>
    <col min="3" max="3" width="8.109375" customWidth="1"/>
    <col min="4" max="4" width="8.88671875" customWidth="1"/>
    <col min="8" max="8" width="9.6640625" style="18" customWidth="1"/>
    <col min="9" max="9" width="10.88671875" style="19" customWidth="1"/>
    <col min="10" max="10" width="10.88671875" customWidth="1"/>
    <col min="11" max="11" width="11.44140625" style="19" customWidth="1"/>
    <col min="12" max="12" width="10.6640625" customWidth="1"/>
    <col min="13" max="13" width="10.33203125" customWidth="1"/>
  </cols>
  <sheetData>
    <row r="1" spans="1:13" x14ac:dyDescent="0.3">
      <c r="A1" s="23"/>
      <c r="B1" s="91" t="s">
        <v>1</v>
      </c>
      <c r="C1" s="91" t="s">
        <v>89</v>
      </c>
      <c r="D1" s="92" t="s">
        <v>106</v>
      </c>
      <c r="E1" s="92" t="s">
        <v>105</v>
      </c>
      <c r="F1" s="93" t="s">
        <v>98</v>
      </c>
      <c r="G1" s="93" t="s">
        <v>100</v>
      </c>
      <c r="H1" s="93" t="s">
        <v>101</v>
      </c>
      <c r="I1" s="94" t="s">
        <v>107</v>
      </c>
      <c r="J1" s="94" t="s">
        <v>108</v>
      </c>
      <c r="K1" s="95" t="s">
        <v>111</v>
      </c>
      <c r="L1" s="95" t="s">
        <v>103</v>
      </c>
      <c r="M1" s="94" t="s">
        <v>104</v>
      </c>
    </row>
    <row r="2" spans="1:13" x14ac:dyDescent="0.3">
      <c r="A2" s="23" t="s">
        <v>113</v>
      </c>
      <c r="B2" s="25">
        <v>0.85599999999999998</v>
      </c>
      <c r="C2" s="25">
        <v>0.83299999999999996</v>
      </c>
      <c r="D2" s="5">
        <f t="shared" ref="D2:D11" si="0">G2/F2</f>
        <v>0.18750690106798804</v>
      </c>
      <c r="E2" s="5">
        <f t="shared" ref="E2:E11" si="1">H2/F2</f>
        <v>0.14056944640269622</v>
      </c>
      <c r="F2" s="6">
        <v>588677</v>
      </c>
      <c r="G2" s="6">
        <v>110381</v>
      </c>
      <c r="H2" s="6">
        <v>82750</v>
      </c>
      <c r="I2" s="17">
        <v>0</v>
      </c>
      <c r="J2" s="17">
        <v>0</v>
      </c>
      <c r="K2" s="17">
        <v>0</v>
      </c>
      <c r="L2" s="17">
        <v>0</v>
      </c>
      <c r="M2" s="17">
        <v>0</v>
      </c>
    </row>
    <row r="3" spans="1:13" x14ac:dyDescent="0.3">
      <c r="A3" s="23" t="s">
        <v>114</v>
      </c>
      <c r="B3" s="25">
        <v>0.60199999999999998</v>
      </c>
      <c r="C3" s="25">
        <v>0.91700000000000004</v>
      </c>
      <c r="D3" s="5">
        <f t="shared" si="0"/>
        <v>0.29537604287655528</v>
      </c>
      <c r="E3" s="5">
        <f t="shared" si="1"/>
        <v>0.20386670917883198</v>
      </c>
      <c r="F3" s="6">
        <v>526908</v>
      </c>
      <c r="G3" s="6">
        <v>155636</v>
      </c>
      <c r="H3" s="6">
        <v>107419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</row>
    <row r="4" spans="1:13" x14ac:dyDescent="0.3">
      <c r="A4" s="23" t="s">
        <v>115</v>
      </c>
      <c r="B4" s="25">
        <v>0.61499999999999999</v>
      </c>
      <c r="C4" s="25">
        <v>0.5</v>
      </c>
      <c r="D4" s="5">
        <f t="shared" si="0"/>
        <v>0.42623444332324251</v>
      </c>
      <c r="E4" s="5">
        <f t="shared" si="1"/>
        <v>0.50114530776992938</v>
      </c>
      <c r="F4" s="6">
        <v>594600</v>
      </c>
      <c r="G4" s="6">
        <v>253439</v>
      </c>
      <c r="H4" s="6">
        <v>297981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</row>
    <row r="5" spans="1:13" x14ac:dyDescent="0.3">
      <c r="A5" s="23" t="s">
        <v>116</v>
      </c>
      <c r="B5" s="25">
        <v>0.53300000000000003</v>
      </c>
      <c r="C5" s="25">
        <v>0.45800000000000002</v>
      </c>
      <c r="D5" s="5">
        <f t="shared" si="0"/>
        <v>0.46864005450955126</v>
      </c>
      <c r="E5" s="5">
        <f t="shared" si="1"/>
        <v>0.2192055749578988</v>
      </c>
      <c r="F5" s="6">
        <v>619341</v>
      </c>
      <c r="G5" s="6">
        <v>290248</v>
      </c>
      <c r="H5" s="6">
        <v>135763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</row>
    <row r="6" spans="1:13" x14ac:dyDescent="0.3">
      <c r="A6" s="23" t="s">
        <v>117</v>
      </c>
      <c r="B6" s="25">
        <v>0.74099999999999999</v>
      </c>
      <c r="C6" s="25">
        <v>0.83299999999999996</v>
      </c>
      <c r="D6" s="5">
        <f t="shared" si="0"/>
        <v>0.95421538284503282</v>
      </c>
      <c r="E6" s="5">
        <f t="shared" si="1"/>
        <v>0.75931790557791756</v>
      </c>
      <c r="F6" s="6">
        <v>417127</v>
      </c>
      <c r="G6" s="6">
        <v>398029</v>
      </c>
      <c r="H6" s="6">
        <v>316732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</row>
    <row r="7" spans="1:13" x14ac:dyDescent="0.3">
      <c r="A7" s="23" t="s">
        <v>118</v>
      </c>
      <c r="B7" s="25">
        <v>0.25800000000000001</v>
      </c>
      <c r="C7" s="25">
        <v>0.33300000000000002</v>
      </c>
      <c r="D7" s="5">
        <f t="shared" si="0"/>
        <v>0.12551656773611841</v>
      </c>
      <c r="E7" s="5">
        <f t="shared" si="1"/>
        <v>0.11251247812972962</v>
      </c>
      <c r="F7" s="6">
        <v>372652</v>
      </c>
      <c r="G7" s="6">
        <v>46774</v>
      </c>
      <c r="H7" s="6">
        <v>41928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</row>
    <row r="8" spans="1:13" x14ac:dyDescent="0.3">
      <c r="A8" s="23" t="s">
        <v>119</v>
      </c>
      <c r="B8" s="25">
        <v>0.62</v>
      </c>
      <c r="C8" s="25">
        <v>0.375</v>
      </c>
      <c r="D8" s="5">
        <f t="shared" si="0"/>
        <v>0.46875674327021633</v>
      </c>
      <c r="E8" s="5">
        <f t="shared" si="1"/>
        <v>0.30870016723310134</v>
      </c>
      <c r="F8" s="6">
        <v>593184</v>
      </c>
      <c r="G8" s="6">
        <v>278059</v>
      </c>
      <c r="H8" s="6">
        <v>183116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</row>
    <row r="9" spans="1:13" x14ac:dyDescent="0.3">
      <c r="A9" s="23" t="s">
        <v>120</v>
      </c>
      <c r="B9" s="25">
        <v>0.65</v>
      </c>
      <c r="C9" s="25">
        <v>0.54200000000000004</v>
      </c>
      <c r="D9" s="5">
        <f t="shared" si="0"/>
        <v>0.30827179109466285</v>
      </c>
      <c r="E9" s="5">
        <f t="shared" si="1"/>
        <v>0.57616995790979719</v>
      </c>
      <c r="F9" s="6">
        <v>661199</v>
      </c>
      <c r="G9" s="6">
        <v>203829</v>
      </c>
      <c r="H9" s="6">
        <v>380963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</row>
    <row r="10" spans="1:13" x14ac:dyDescent="0.3">
      <c r="A10" s="23" t="s">
        <v>121</v>
      </c>
      <c r="B10" s="25">
        <v>0.93</v>
      </c>
      <c r="C10" s="25">
        <v>1</v>
      </c>
      <c r="D10" s="5">
        <f t="shared" si="0"/>
        <v>0.71304184274416893</v>
      </c>
      <c r="E10" s="5">
        <f t="shared" si="1"/>
        <v>0.88476119317995539</v>
      </c>
      <c r="F10" s="6">
        <v>579527</v>
      </c>
      <c r="G10" s="6">
        <v>413227</v>
      </c>
      <c r="H10" s="6">
        <v>512743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</row>
    <row r="11" spans="1:13" x14ac:dyDescent="0.3">
      <c r="A11" s="23" t="s">
        <v>122</v>
      </c>
      <c r="B11" s="25">
        <v>0.65</v>
      </c>
      <c r="C11" s="25">
        <v>0.75</v>
      </c>
      <c r="D11" s="5">
        <f t="shared" si="0"/>
        <v>0.35821752969489945</v>
      </c>
      <c r="E11" s="5">
        <f t="shared" si="1"/>
        <v>0.82349196490955667</v>
      </c>
      <c r="F11" s="6">
        <v>257620</v>
      </c>
      <c r="G11" s="6">
        <v>92284</v>
      </c>
      <c r="H11" s="6">
        <v>212148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</row>
    <row r="12" spans="1:13" x14ac:dyDescent="0.3">
      <c r="A12" s="23" t="s">
        <v>123</v>
      </c>
      <c r="B12" s="25">
        <v>0.60599999999999998</v>
      </c>
      <c r="C12" s="25">
        <v>0.41699999999999998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</row>
    <row r="13" spans="1:13" x14ac:dyDescent="0.3">
      <c r="A13" s="23" t="s">
        <v>124</v>
      </c>
      <c r="B13" s="25">
        <v>0.77700000000000002</v>
      </c>
      <c r="C13" s="25">
        <v>0.75</v>
      </c>
      <c r="D13" s="5">
        <f t="shared" ref="D13:D49" si="2">G13/F13</f>
        <v>0.65782985299931707</v>
      </c>
      <c r="E13" s="5">
        <f t="shared" ref="E13:E49" si="3">H13/F13</f>
        <v>0.54567444200841031</v>
      </c>
      <c r="F13" s="6">
        <v>556460</v>
      </c>
      <c r="G13" s="6">
        <v>366056</v>
      </c>
      <c r="H13" s="6">
        <v>303646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</row>
    <row r="14" spans="1:13" x14ac:dyDescent="0.3">
      <c r="A14" s="23" t="s">
        <v>125</v>
      </c>
      <c r="B14" s="25">
        <v>0.79</v>
      </c>
      <c r="C14" s="25">
        <v>0.70799999999999996</v>
      </c>
      <c r="D14" s="5">
        <f t="shared" si="2"/>
        <v>0.40501282171427599</v>
      </c>
      <c r="E14" s="5">
        <f t="shared" si="3"/>
        <v>0.72657161843259865</v>
      </c>
      <c r="F14" s="6">
        <v>469516</v>
      </c>
      <c r="G14" s="6">
        <v>190160</v>
      </c>
      <c r="H14" s="6">
        <v>341137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</row>
    <row r="15" spans="1:13" x14ac:dyDescent="0.3">
      <c r="A15" s="23" t="s">
        <v>126</v>
      </c>
      <c r="B15" s="25">
        <v>0.82199999999999995</v>
      </c>
      <c r="C15" s="25">
        <v>0.79200000000000004</v>
      </c>
      <c r="D15" s="5">
        <f t="shared" si="2"/>
        <v>0.50693388729978373</v>
      </c>
      <c r="E15" s="5">
        <f t="shared" si="3"/>
        <v>0.44185265889465625</v>
      </c>
      <c r="F15" s="6">
        <v>1593839</v>
      </c>
      <c r="G15" s="6">
        <v>807971</v>
      </c>
      <c r="H15" s="6">
        <v>704242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</row>
    <row r="16" spans="1:13" x14ac:dyDescent="0.3">
      <c r="A16" s="23" t="s">
        <v>127</v>
      </c>
      <c r="B16" s="25">
        <v>0.70799999999999996</v>
      </c>
      <c r="C16" s="25">
        <v>0.70799999999999996</v>
      </c>
      <c r="D16" s="5">
        <f t="shared" si="2"/>
        <v>0.46440867447741502</v>
      </c>
      <c r="E16" s="5">
        <f t="shared" si="3"/>
        <v>0.20051701872845268</v>
      </c>
      <c r="F16" s="6">
        <v>853354</v>
      </c>
      <c r="G16" s="6">
        <v>396305</v>
      </c>
      <c r="H16" s="6">
        <v>171112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</row>
    <row r="17" spans="1:13" x14ac:dyDescent="0.3">
      <c r="A17" s="23" t="s">
        <v>128</v>
      </c>
      <c r="B17" s="25">
        <v>0.57499999999999996</v>
      </c>
      <c r="C17" s="25">
        <v>0.41699999999999998</v>
      </c>
      <c r="D17" s="5">
        <f t="shared" si="2"/>
        <v>0.45322047100978891</v>
      </c>
      <c r="E17" s="5">
        <f t="shared" si="3"/>
        <v>0.57944693999428765</v>
      </c>
      <c r="F17" s="6">
        <v>962825</v>
      </c>
      <c r="G17" s="6">
        <v>436372</v>
      </c>
      <c r="H17" s="6">
        <v>557906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</row>
    <row r="18" spans="1:13" x14ac:dyDescent="0.3">
      <c r="A18" s="23" t="s">
        <v>129</v>
      </c>
      <c r="B18" s="25">
        <v>0.81599999999999995</v>
      </c>
      <c r="C18" s="25">
        <v>0.79200000000000004</v>
      </c>
      <c r="D18" s="5">
        <f t="shared" si="2"/>
        <v>0.84147405933680275</v>
      </c>
      <c r="E18" s="5">
        <f t="shared" si="3"/>
        <v>0.67323523126424045</v>
      </c>
      <c r="F18" s="6">
        <v>664478</v>
      </c>
      <c r="G18" s="6">
        <v>559141</v>
      </c>
      <c r="H18" s="6">
        <v>447350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</row>
    <row r="19" spans="1:13" x14ac:dyDescent="0.3">
      <c r="A19" s="23" t="s">
        <v>130</v>
      </c>
      <c r="B19" s="25">
        <v>0.875</v>
      </c>
      <c r="C19" s="25">
        <v>0.83299999999999996</v>
      </c>
      <c r="D19" s="5">
        <f t="shared" si="2"/>
        <v>0.19335578531750167</v>
      </c>
      <c r="E19" s="5">
        <f t="shared" si="3"/>
        <v>0.14444656927803626</v>
      </c>
      <c r="F19" s="6">
        <v>873271</v>
      </c>
      <c r="G19" s="6">
        <v>168852</v>
      </c>
      <c r="H19" s="6">
        <v>126141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</row>
    <row r="20" spans="1:13" x14ac:dyDescent="0.3">
      <c r="A20" s="23" t="s">
        <v>131</v>
      </c>
      <c r="B20" s="25">
        <v>0.89100000000000001</v>
      </c>
      <c r="C20" s="25">
        <v>0.79200000000000004</v>
      </c>
      <c r="D20" s="5">
        <f t="shared" si="2"/>
        <v>0.52014802173765617</v>
      </c>
      <c r="E20" s="5">
        <f t="shared" si="3"/>
        <v>0.67215675080949389</v>
      </c>
      <c r="F20" s="6">
        <v>987963</v>
      </c>
      <c r="G20" s="6">
        <v>513887</v>
      </c>
      <c r="H20" s="6">
        <v>664066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</row>
    <row r="21" spans="1:13" s="52" customFormat="1" x14ac:dyDescent="0.3">
      <c r="A21" s="47" t="s">
        <v>132</v>
      </c>
      <c r="B21" s="54">
        <v>0.92800000000000005</v>
      </c>
      <c r="C21" s="54">
        <v>0.95799999999999996</v>
      </c>
      <c r="D21" s="56">
        <f t="shared" si="2"/>
        <v>0.33937554494858868</v>
      </c>
      <c r="E21" s="56">
        <f t="shared" si="3"/>
        <v>0.59124843293390916</v>
      </c>
      <c r="F21" s="55">
        <v>691579</v>
      </c>
      <c r="G21" s="55">
        <v>234705</v>
      </c>
      <c r="H21" s="55">
        <v>408895</v>
      </c>
      <c r="I21" s="57">
        <v>0</v>
      </c>
      <c r="J21" s="57">
        <v>0</v>
      </c>
      <c r="K21" s="57">
        <v>0</v>
      </c>
      <c r="L21" s="57">
        <v>0</v>
      </c>
      <c r="M21" s="57">
        <v>0</v>
      </c>
    </row>
    <row r="22" spans="1:13" x14ac:dyDescent="0.3">
      <c r="A22" s="23" t="s">
        <v>133</v>
      </c>
      <c r="B22" s="25">
        <v>0.61599999999999999</v>
      </c>
      <c r="C22" s="25">
        <v>0.5</v>
      </c>
      <c r="D22" s="5">
        <f t="shared" si="2"/>
        <v>0.23115359569048893</v>
      </c>
      <c r="E22" s="5">
        <f t="shared" si="3"/>
        <v>0.16981511950955422</v>
      </c>
      <c r="F22" s="6">
        <v>1038076</v>
      </c>
      <c r="G22" s="6">
        <v>239955</v>
      </c>
      <c r="H22" s="6">
        <v>176281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</row>
    <row r="23" spans="1:13" x14ac:dyDescent="0.3">
      <c r="A23" s="23" t="s">
        <v>134</v>
      </c>
      <c r="B23" s="25">
        <v>0.61099999999999999</v>
      </c>
      <c r="C23" s="25">
        <v>0.58299999999999996</v>
      </c>
      <c r="D23" s="5">
        <f t="shared" si="2"/>
        <v>0.45134373594108873</v>
      </c>
      <c r="E23" s="5">
        <f t="shared" si="3"/>
        <v>0.60099921862050998</v>
      </c>
      <c r="F23" s="6">
        <v>633495</v>
      </c>
      <c r="G23" s="6">
        <v>285924</v>
      </c>
      <c r="H23" s="6">
        <v>380730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</row>
    <row r="24" spans="1:13" x14ac:dyDescent="0.3">
      <c r="A24" s="23" t="s">
        <v>135</v>
      </c>
      <c r="B24" s="25">
        <v>0.77300000000000002</v>
      </c>
      <c r="C24" s="25">
        <v>0.91700000000000004</v>
      </c>
      <c r="D24" s="5">
        <f t="shared" si="2"/>
        <v>0.81190429809792819</v>
      </c>
      <c r="E24" s="5">
        <f t="shared" si="3"/>
        <v>0.84176186301928968</v>
      </c>
      <c r="F24" s="6">
        <v>862428</v>
      </c>
      <c r="G24" s="6">
        <v>700209</v>
      </c>
      <c r="H24" s="6">
        <v>725959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</row>
    <row r="25" spans="1:13" x14ac:dyDescent="0.3">
      <c r="A25" s="23" t="s">
        <v>136</v>
      </c>
      <c r="B25" s="25">
        <v>0.74099999999999999</v>
      </c>
      <c r="C25" s="25">
        <v>0.91700000000000004</v>
      </c>
      <c r="D25" s="5">
        <f t="shared" si="2"/>
        <v>0.92317271442872251</v>
      </c>
      <c r="E25" s="5">
        <f t="shared" si="3"/>
        <v>0.94422332819788291</v>
      </c>
      <c r="F25" s="6">
        <v>704255</v>
      </c>
      <c r="G25" s="6">
        <v>650149</v>
      </c>
      <c r="H25" s="6">
        <v>664974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</row>
    <row r="26" spans="1:13" x14ac:dyDescent="0.3">
      <c r="A26" s="23" t="s">
        <v>137</v>
      </c>
      <c r="B26" s="25">
        <v>0.92</v>
      </c>
      <c r="C26" s="25">
        <v>0.79200000000000004</v>
      </c>
      <c r="D26" s="5">
        <f t="shared" si="2"/>
        <v>0.62516105576365921</v>
      </c>
      <c r="E26" s="5">
        <f t="shared" si="3"/>
        <v>0.42045879392792734</v>
      </c>
      <c r="F26" s="6">
        <v>970937</v>
      </c>
      <c r="G26" s="6">
        <v>606992</v>
      </c>
      <c r="H26" s="6">
        <v>408239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</row>
    <row r="27" spans="1:13" x14ac:dyDescent="0.3">
      <c r="A27" s="23" t="s">
        <v>138</v>
      </c>
      <c r="B27" s="25">
        <v>0.73199999999999998</v>
      </c>
      <c r="C27" s="25">
        <v>0.70799999999999996</v>
      </c>
      <c r="D27" s="5">
        <f t="shared" si="2"/>
        <v>0.59710543755534551</v>
      </c>
      <c r="E27" s="5">
        <f t="shared" si="3"/>
        <v>0.63399784303298501</v>
      </c>
      <c r="F27" s="6">
        <v>870667</v>
      </c>
      <c r="G27" s="6">
        <v>519880</v>
      </c>
      <c r="H27" s="6">
        <v>552001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</row>
    <row r="28" spans="1:13" x14ac:dyDescent="0.3">
      <c r="A28" s="23" t="s">
        <v>139</v>
      </c>
      <c r="B28" s="25">
        <v>0.77800000000000002</v>
      </c>
      <c r="C28" s="25">
        <v>0.58299999999999996</v>
      </c>
      <c r="D28" s="5">
        <f t="shared" si="2"/>
        <v>0.29639489238821459</v>
      </c>
      <c r="E28" s="5">
        <f t="shared" si="3"/>
        <v>0.51468663989532104</v>
      </c>
      <c r="F28" s="6">
        <v>22163</v>
      </c>
      <c r="G28" s="6">
        <v>6569</v>
      </c>
      <c r="H28" s="6">
        <v>11407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</row>
    <row r="29" spans="1:13" x14ac:dyDescent="0.3">
      <c r="A29" s="23" t="s">
        <v>140</v>
      </c>
      <c r="B29" s="25">
        <v>0.64500000000000002</v>
      </c>
      <c r="C29" s="25">
        <v>0.625</v>
      </c>
      <c r="D29" s="5">
        <f t="shared" si="2"/>
        <v>0.39001025672743389</v>
      </c>
      <c r="E29" s="5">
        <f t="shared" si="3"/>
        <v>0.29190130863472136</v>
      </c>
      <c r="F29" s="6">
        <v>970095</v>
      </c>
      <c r="G29" s="6">
        <v>378347</v>
      </c>
      <c r="H29" s="6">
        <v>283172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</row>
    <row r="30" spans="1:13" x14ac:dyDescent="0.3">
      <c r="A30" s="23" t="s">
        <v>141</v>
      </c>
      <c r="B30" s="25">
        <v>0.52800000000000002</v>
      </c>
      <c r="C30" s="25">
        <v>0.45800000000000002</v>
      </c>
      <c r="D30" s="5">
        <f t="shared" si="2"/>
        <v>0.39110462637694415</v>
      </c>
      <c r="E30" s="5">
        <f t="shared" si="3"/>
        <v>0.34534232960619493</v>
      </c>
      <c r="F30" s="6">
        <v>771727</v>
      </c>
      <c r="G30" s="6">
        <v>301826</v>
      </c>
      <c r="H30" s="6">
        <v>266510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</row>
    <row r="31" spans="1:13" s="124" customFormat="1" x14ac:dyDescent="0.3">
      <c r="A31" s="23" t="s">
        <v>142</v>
      </c>
      <c r="B31" s="126">
        <v>0.45400000000000001</v>
      </c>
      <c r="C31" s="126">
        <v>0.5</v>
      </c>
      <c r="D31" s="127">
        <f t="shared" si="2"/>
        <v>0.86949563416413655</v>
      </c>
      <c r="E31" s="127">
        <f t="shared" si="3"/>
        <v>0.34133754404883404</v>
      </c>
      <c r="F31" s="128">
        <v>467379</v>
      </c>
      <c r="G31" s="128">
        <v>406384</v>
      </c>
      <c r="H31" s="128">
        <v>159534</v>
      </c>
      <c r="I31" s="129">
        <v>0</v>
      </c>
      <c r="J31" s="129">
        <v>0</v>
      </c>
      <c r="K31" s="129">
        <v>0</v>
      </c>
      <c r="L31" s="129">
        <v>0</v>
      </c>
      <c r="M31" s="129">
        <v>0</v>
      </c>
    </row>
    <row r="32" spans="1:13" x14ac:dyDescent="0.3">
      <c r="A32" s="23" t="s">
        <v>143</v>
      </c>
      <c r="B32" s="25">
        <v>0.97099999999999997</v>
      </c>
      <c r="C32" s="25">
        <v>1</v>
      </c>
      <c r="D32" s="5">
        <f t="shared" si="2"/>
        <v>0.59830442959834773</v>
      </c>
      <c r="E32" s="5">
        <f t="shared" si="3"/>
        <v>0.7615917823392987</v>
      </c>
      <c r="F32" s="6">
        <v>693336</v>
      </c>
      <c r="G32" s="6">
        <v>414826</v>
      </c>
      <c r="H32" s="6">
        <v>528039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</row>
    <row r="33" spans="1:13" x14ac:dyDescent="0.3">
      <c r="A33" s="23" t="s">
        <v>144</v>
      </c>
      <c r="B33" s="25">
        <v>0.66700000000000004</v>
      </c>
      <c r="C33" s="25">
        <v>0.75</v>
      </c>
      <c r="D33" s="5">
        <f t="shared" si="2"/>
        <v>0.50420217594775474</v>
      </c>
      <c r="E33" s="5">
        <f t="shared" si="3"/>
        <v>0.27193717056418415</v>
      </c>
      <c r="F33" s="6">
        <v>1136792</v>
      </c>
      <c r="G33" s="6">
        <v>573173</v>
      </c>
      <c r="H33" s="6">
        <v>309136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</row>
    <row r="34" spans="1:13" x14ac:dyDescent="0.3">
      <c r="A34" s="23" t="s">
        <v>145</v>
      </c>
      <c r="B34" s="25">
        <v>0.86599999999999999</v>
      </c>
      <c r="C34" s="25">
        <v>0.79200000000000004</v>
      </c>
      <c r="D34" s="5">
        <f t="shared" si="2"/>
        <v>0.50339735061203827</v>
      </c>
      <c r="E34" s="5">
        <f t="shared" si="3"/>
        <v>0.35200613402108721</v>
      </c>
      <c r="F34" s="6">
        <v>659926</v>
      </c>
      <c r="G34" s="6">
        <v>332205</v>
      </c>
      <c r="H34" s="6">
        <v>232298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</row>
    <row r="35" spans="1:13" x14ac:dyDescent="0.3">
      <c r="A35" s="23" t="s">
        <v>146</v>
      </c>
      <c r="B35" s="25">
        <v>0.69599999999999995</v>
      </c>
      <c r="C35" s="25">
        <v>0.75</v>
      </c>
      <c r="D35" s="5">
        <f t="shared" si="2"/>
        <v>0.58169891767792714</v>
      </c>
      <c r="E35" s="5">
        <f t="shared" si="3"/>
        <v>0.66776265442221494</v>
      </c>
      <c r="F35" s="6">
        <v>365880</v>
      </c>
      <c r="G35" s="6">
        <v>212832</v>
      </c>
      <c r="H35" s="6">
        <v>244321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</row>
    <row r="36" spans="1:13" x14ac:dyDescent="0.3">
      <c r="A36" s="23" t="s">
        <v>147</v>
      </c>
      <c r="B36" s="25">
        <v>0.38300000000000001</v>
      </c>
      <c r="C36" s="25">
        <v>0.41699999999999998</v>
      </c>
      <c r="D36" s="5">
        <f t="shared" si="2"/>
        <v>0.88336332470549916</v>
      </c>
      <c r="E36" s="5">
        <f t="shared" si="3"/>
        <v>0.74537226913348154</v>
      </c>
      <c r="F36" s="6">
        <v>509591</v>
      </c>
      <c r="G36" s="6">
        <v>450154</v>
      </c>
      <c r="H36" s="6">
        <v>379835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</row>
    <row r="37" spans="1:13" x14ac:dyDescent="0.3">
      <c r="A37" s="23" t="s">
        <v>148</v>
      </c>
      <c r="B37" s="25">
        <v>0.68700000000000006</v>
      </c>
      <c r="C37" s="25">
        <v>0.75</v>
      </c>
      <c r="D37" s="5">
        <f t="shared" si="2"/>
        <v>0.4338695363263777</v>
      </c>
      <c r="E37" s="5">
        <f t="shared" si="3"/>
        <v>0.56429084292537601</v>
      </c>
      <c r="F37" s="6">
        <v>896924</v>
      </c>
      <c r="G37" s="6">
        <v>389148</v>
      </c>
      <c r="H37" s="6">
        <v>506126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</row>
    <row r="38" spans="1:13" x14ac:dyDescent="0.3">
      <c r="A38" s="23" t="s">
        <v>149</v>
      </c>
      <c r="B38" s="25">
        <v>0.81699999999999995</v>
      </c>
      <c r="C38" s="25">
        <v>0.75</v>
      </c>
      <c r="D38" s="5">
        <f t="shared" si="2"/>
        <v>0.9977877159024382</v>
      </c>
      <c r="E38" s="5">
        <f t="shared" si="3"/>
        <v>0.67611009848482329</v>
      </c>
      <c r="F38" s="6">
        <v>903591</v>
      </c>
      <c r="G38" s="6">
        <v>901592</v>
      </c>
      <c r="H38" s="6">
        <v>610927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</row>
    <row r="39" spans="1:13" x14ac:dyDescent="0.3">
      <c r="A39" s="23" t="s">
        <v>150</v>
      </c>
      <c r="B39" s="25">
        <v>0.79800000000000004</v>
      </c>
      <c r="C39" s="25">
        <v>0.79200000000000004</v>
      </c>
      <c r="D39" s="5">
        <f t="shared" si="2"/>
        <v>0.92781179018938309</v>
      </c>
      <c r="E39" s="5">
        <f t="shared" si="3"/>
        <v>0.87166946382638555</v>
      </c>
      <c r="F39" s="6">
        <v>465353</v>
      </c>
      <c r="G39" s="6">
        <v>431760</v>
      </c>
      <c r="H39" s="6">
        <v>405634</v>
      </c>
      <c r="I39" s="16">
        <f t="shared" ref="I39:I44" si="4">L39/K39</f>
        <v>0.89572285848760591</v>
      </c>
      <c r="J39" s="16">
        <f t="shared" ref="J39:J44" si="5">M39/K39</f>
        <v>0.73457895356134295</v>
      </c>
      <c r="K39" s="17">
        <v>1019840</v>
      </c>
      <c r="L39" s="17">
        <v>913494</v>
      </c>
      <c r="M39" s="17">
        <v>749153</v>
      </c>
    </row>
    <row r="40" spans="1:13" x14ac:dyDescent="0.3">
      <c r="A40" s="23" t="s">
        <v>151</v>
      </c>
      <c r="B40" s="25">
        <v>0.57999999999999996</v>
      </c>
      <c r="C40" s="25">
        <v>0.625</v>
      </c>
      <c r="D40" s="5">
        <f t="shared" si="2"/>
        <v>0.47514917967530879</v>
      </c>
      <c r="E40" s="5">
        <f t="shared" si="3"/>
        <v>0.76592667069088927</v>
      </c>
      <c r="F40" s="6">
        <v>535093</v>
      </c>
      <c r="G40" s="6">
        <v>254249</v>
      </c>
      <c r="H40" s="6">
        <v>409842</v>
      </c>
      <c r="I40" s="16">
        <f t="shared" si="4"/>
        <v>0.37443458316377837</v>
      </c>
      <c r="J40" s="16">
        <f t="shared" si="5"/>
        <v>0.65280855924783732</v>
      </c>
      <c r="K40" s="17">
        <v>892041</v>
      </c>
      <c r="L40" s="17">
        <v>334011</v>
      </c>
      <c r="M40" s="17">
        <v>582332</v>
      </c>
    </row>
    <row r="41" spans="1:13" x14ac:dyDescent="0.3">
      <c r="A41" s="23" t="s">
        <v>152</v>
      </c>
      <c r="B41" s="25">
        <v>0.92900000000000005</v>
      </c>
      <c r="C41" s="25">
        <v>0.95799999999999996</v>
      </c>
      <c r="D41" s="5">
        <f t="shared" si="2"/>
        <v>0.90620737093900827</v>
      </c>
      <c r="E41" s="5">
        <f t="shared" si="3"/>
        <v>0.81663272443415658</v>
      </c>
      <c r="F41" s="6">
        <v>517546</v>
      </c>
      <c r="G41" s="6">
        <v>469004</v>
      </c>
      <c r="H41" s="6">
        <v>422645</v>
      </c>
      <c r="I41" s="16">
        <f t="shared" si="4"/>
        <v>0.87280882891586731</v>
      </c>
      <c r="J41" s="16">
        <f t="shared" si="5"/>
        <v>0.8155716340819934</v>
      </c>
      <c r="K41" s="17">
        <v>941905</v>
      </c>
      <c r="L41" s="17">
        <v>822103</v>
      </c>
      <c r="M41" s="17">
        <v>768191</v>
      </c>
    </row>
    <row r="42" spans="1:13" x14ac:dyDescent="0.3">
      <c r="A42" s="23" t="s">
        <v>153</v>
      </c>
      <c r="B42" s="25">
        <v>0.88500000000000001</v>
      </c>
      <c r="C42" s="25">
        <v>0.875</v>
      </c>
      <c r="D42" s="5">
        <f t="shared" si="2"/>
        <v>0.61833657390529428</v>
      </c>
      <c r="E42" s="5">
        <f t="shared" si="3"/>
        <v>0.51807884716652486</v>
      </c>
      <c r="F42" s="6">
        <v>394992</v>
      </c>
      <c r="G42" s="6">
        <v>244238</v>
      </c>
      <c r="H42" s="6">
        <v>204637</v>
      </c>
      <c r="I42" s="16">
        <f t="shared" si="4"/>
        <v>0.65280191267104992</v>
      </c>
      <c r="J42" s="16">
        <f t="shared" si="5"/>
        <v>0.92847433608702024</v>
      </c>
      <c r="K42" s="17">
        <v>1263155</v>
      </c>
      <c r="L42" s="17">
        <v>824590</v>
      </c>
      <c r="M42" s="17">
        <v>1172807</v>
      </c>
    </row>
    <row r="43" spans="1:13" x14ac:dyDescent="0.3">
      <c r="A43" s="23" t="s">
        <v>154</v>
      </c>
      <c r="B43" s="25">
        <v>0.875</v>
      </c>
      <c r="C43" s="25">
        <v>0.70799999999999996</v>
      </c>
      <c r="D43" s="5">
        <f t="shared" si="2"/>
        <v>0.25691918111134887</v>
      </c>
      <c r="E43" s="5">
        <f t="shared" si="3"/>
        <v>0.35483986018974251</v>
      </c>
      <c r="F43" s="6">
        <v>504684</v>
      </c>
      <c r="G43" s="6">
        <v>129663</v>
      </c>
      <c r="H43" s="6">
        <v>179082</v>
      </c>
      <c r="I43" s="16">
        <f t="shared" si="4"/>
        <v>0.50689199269490959</v>
      </c>
      <c r="J43" s="16">
        <f t="shared" si="5"/>
        <v>0.86066517478200477</v>
      </c>
      <c r="K43" s="17">
        <v>971925</v>
      </c>
      <c r="L43" s="17">
        <v>492661</v>
      </c>
      <c r="M43" s="17">
        <v>836502</v>
      </c>
    </row>
    <row r="44" spans="1:13" s="124" customFormat="1" x14ac:dyDescent="0.3">
      <c r="A44" s="23" t="s">
        <v>155</v>
      </c>
      <c r="B44" s="126">
        <v>0.34399999999999997</v>
      </c>
      <c r="C44" s="126">
        <v>0.375</v>
      </c>
      <c r="D44" s="127">
        <f t="shared" si="2"/>
        <v>0.6854405105085396</v>
      </c>
      <c r="E44" s="127">
        <f t="shared" si="3"/>
        <v>0.92752818348420063</v>
      </c>
      <c r="F44" s="128">
        <v>396154</v>
      </c>
      <c r="G44" s="128">
        <v>271540</v>
      </c>
      <c r="H44" s="128">
        <v>367444</v>
      </c>
      <c r="I44" s="130">
        <f t="shared" si="4"/>
        <v>0.49955621869338163</v>
      </c>
      <c r="J44" s="130">
        <f t="shared" si="5"/>
        <v>0.79469082383033141</v>
      </c>
      <c r="K44" s="129">
        <v>1172875</v>
      </c>
      <c r="L44" s="129">
        <v>585917</v>
      </c>
      <c r="M44" s="129">
        <v>932073</v>
      </c>
    </row>
    <row r="45" spans="1:13" x14ac:dyDescent="0.3">
      <c r="A45" s="23" t="s">
        <v>156</v>
      </c>
      <c r="B45" s="25">
        <v>0.65200000000000002</v>
      </c>
      <c r="C45" s="25">
        <v>0.66700000000000004</v>
      </c>
      <c r="D45" s="5">
        <f t="shared" si="2"/>
        <v>0.715608748308043</v>
      </c>
      <c r="E45" s="5">
        <f t="shared" si="3"/>
        <v>0.41182792415961894</v>
      </c>
      <c r="F45" s="6">
        <v>491295</v>
      </c>
      <c r="G45" s="6">
        <v>351575</v>
      </c>
      <c r="H45" s="6">
        <v>202329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</row>
    <row r="46" spans="1:13" x14ac:dyDescent="0.3">
      <c r="A46" s="23" t="s">
        <v>157</v>
      </c>
      <c r="B46" s="25">
        <v>0.72299999999999998</v>
      </c>
      <c r="C46" s="25">
        <v>0.625</v>
      </c>
      <c r="D46" s="5">
        <f t="shared" si="2"/>
        <v>0.930879121065322</v>
      </c>
      <c r="E46" s="5">
        <f t="shared" si="3"/>
        <v>0.40975720513954478</v>
      </c>
      <c r="F46" s="6">
        <v>590169</v>
      </c>
      <c r="G46" s="6">
        <v>549376</v>
      </c>
      <c r="H46" s="6">
        <v>241826</v>
      </c>
      <c r="I46" s="16">
        <f>L46/K46</f>
        <v>0.56167568560463554</v>
      </c>
      <c r="J46" s="16">
        <f>M46/K46</f>
        <v>0.82807897112400952</v>
      </c>
      <c r="K46" s="17">
        <v>1018043</v>
      </c>
      <c r="L46" s="17">
        <v>571810</v>
      </c>
      <c r="M46" s="17">
        <v>843020</v>
      </c>
    </row>
    <row r="47" spans="1:13" x14ac:dyDescent="0.3">
      <c r="A47" s="23" t="s">
        <v>158</v>
      </c>
      <c r="B47" s="25">
        <v>0.76</v>
      </c>
      <c r="C47" s="25">
        <v>0.625</v>
      </c>
      <c r="D47" s="5">
        <f t="shared" si="2"/>
        <v>0.86601010176259363</v>
      </c>
      <c r="E47" s="5">
        <f t="shared" si="3"/>
        <v>0.44339735089470628</v>
      </c>
      <c r="F47" s="6">
        <v>536936</v>
      </c>
      <c r="G47" s="6">
        <v>464992</v>
      </c>
      <c r="H47" s="6">
        <v>238076</v>
      </c>
      <c r="I47" s="16">
        <f>L47/K47</f>
        <v>0.61776880046468063</v>
      </c>
      <c r="J47" s="16">
        <f>M47/K47</f>
        <v>0.78450511440218351</v>
      </c>
      <c r="K47" s="17">
        <v>1337693</v>
      </c>
      <c r="L47" s="17">
        <v>826385</v>
      </c>
      <c r="M47" s="17">
        <v>1049427</v>
      </c>
    </row>
    <row r="48" spans="1:13" x14ac:dyDescent="0.3">
      <c r="A48" s="23" t="s">
        <v>159</v>
      </c>
      <c r="B48" s="25">
        <v>0.94199999999999995</v>
      </c>
      <c r="C48" s="25">
        <v>1</v>
      </c>
      <c r="D48" s="5">
        <f t="shared" si="2"/>
        <v>0.68620166977470842</v>
      </c>
      <c r="E48" s="5">
        <f t="shared" si="3"/>
        <v>0.57880128665523589</v>
      </c>
      <c r="F48" s="6">
        <v>945397</v>
      </c>
      <c r="G48" s="6">
        <v>648733</v>
      </c>
      <c r="H48" s="6">
        <v>547197</v>
      </c>
      <c r="I48" s="16">
        <f>L48/K48</f>
        <v>0.37386601923960883</v>
      </c>
      <c r="J48" s="16">
        <f>M48/K48</f>
        <v>0.65550834274792846</v>
      </c>
      <c r="K48" s="17">
        <v>1211771</v>
      </c>
      <c r="L48" s="17">
        <v>453040</v>
      </c>
      <c r="M48" s="17">
        <v>794326</v>
      </c>
    </row>
    <row r="49" spans="1:13" ht="15" thickBot="1" x14ac:dyDescent="0.35">
      <c r="A49" s="23" t="s">
        <v>160</v>
      </c>
      <c r="B49" s="99">
        <v>0.75900000000000001</v>
      </c>
      <c r="C49" s="99">
        <v>0.83299999999999996</v>
      </c>
      <c r="D49" s="96">
        <f t="shared" si="2"/>
        <v>0.96922195365894315</v>
      </c>
      <c r="E49" s="96">
        <f t="shared" si="3"/>
        <v>0.85790965160860144</v>
      </c>
      <c r="F49" s="97">
        <v>479920</v>
      </c>
      <c r="G49" s="97">
        <v>465149</v>
      </c>
      <c r="H49" s="97">
        <v>411728</v>
      </c>
      <c r="I49" s="100">
        <f>L49/K49</f>
        <v>0.451221833536189</v>
      </c>
      <c r="J49" s="100">
        <f>M49/K49</f>
        <v>0.55274708176123477</v>
      </c>
      <c r="K49" s="101">
        <v>1266089</v>
      </c>
      <c r="L49" s="101">
        <v>571287</v>
      </c>
      <c r="M49" s="101">
        <v>699827</v>
      </c>
    </row>
    <row r="50" spans="1:13" ht="15.6" thickTop="1" thickBot="1" x14ac:dyDescent="0.35">
      <c r="B50" s="114" t="s">
        <v>161</v>
      </c>
      <c r="C50" s="115"/>
      <c r="D50" s="116" t="s">
        <v>112</v>
      </c>
      <c r="E50" s="117"/>
      <c r="F50" s="117"/>
      <c r="G50" s="117"/>
      <c r="H50" s="98"/>
      <c r="I50" s="102" t="s">
        <v>162</v>
      </c>
      <c r="J50" s="103"/>
      <c r="K50" s="103"/>
      <c r="L50" s="103"/>
      <c r="M50" s="104"/>
    </row>
    <row r="51" spans="1:13" ht="15" thickTop="1" x14ac:dyDescent="0.3"/>
  </sheetData>
  <mergeCells count="2">
    <mergeCell ref="B50:C50"/>
    <mergeCell ref="D50:G50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zoomScale="140" zoomScaleNormal="140" workbookViewId="0">
      <selection activeCell="B51" sqref="B51"/>
    </sheetView>
  </sheetViews>
  <sheetFormatPr defaultRowHeight="14.4" x14ac:dyDescent="0.3"/>
  <cols>
    <col min="1" max="1" width="11.44140625" customWidth="1"/>
    <col min="2" max="2" width="39" customWidth="1"/>
  </cols>
  <sheetData>
    <row r="1" spans="1:8" x14ac:dyDescent="0.3">
      <c r="C1" t="s">
        <v>171</v>
      </c>
      <c r="D1" t="s">
        <v>172</v>
      </c>
      <c r="E1" t="s">
        <v>173</v>
      </c>
      <c r="F1" t="s">
        <v>174</v>
      </c>
      <c r="G1" t="s">
        <v>175</v>
      </c>
      <c r="H1" t="s">
        <v>176</v>
      </c>
    </row>
    <row r="2" spans="1:8" x14ac:dyDescent="0.3">
      <c r="A2" s="10" t="s">
        <v>28</v>
      </c>
      <c r="B2" s="9" t="s">
        <v>14</v>
      </c>
      <c r="C2">
        <v>37</v>
      </c>
      <c r="D2">
        <v>1</v>
      </c>
      <c r="G2">
        <v>1</v>
      </c>
    </row>
    <row r="3" spans="1:8" x14ac:dyDescent="0.3">
      <c r="A3" s="10" t="s">
        <v>63</v>
      </c>
      <c r="B3" s="9" t="s">
        <v>84</v>
      </c>
      <c r="C3">
        <v>38</v>
      </c>
      <c r="D3">
        <v>1</v>
      </c>
      <c r="G3">
        <v>1</v>
      </c>
    </row>
    <row r="4" spans="1:8" x14ac:dyDescent="0.3">
      <c r="A4" s="10" t="s">
        <v>55</v>
      </c>
      <c r="B4" s="9" t="s">
        <v>26</v>
      </c>
      <c r="C4">
        <v>48</v>
      </c>
      <c r="D4">
        <v>1</v>
      </c>
      <c r="F4">
        <v>1</v>
      </c>
    </row>
    <row r="5" spans="1:8" x14ac:dyDescent="0.3">
      <c r="A5" s="10" t="s">
        <v>64</v>
      </c>
      <c r="B5" s="9" t="s">
        <v>85</v>
      </c>
      <c r="C5">
        <v>27</v>
      </c>
      <c r="D5">
        <v>1</v>
      </c>
      <c r="G5">
        <v>1</v>
      </c>
    </row>
    <row r="6" spans="1:8" x14ac:dyDescent="0.3">
      <c r="A6" s="10" t="s">
        <v>32</v>
      </c>
      <c r="B6" s="9" t="s">
        <v>2</v>
      </c>
      <c r="C6">
        <v>25</v>
      </c>
      <c r="D6">
        <v>1</v>
      </c>
      <c r="G6">
        <v>1</v>
      </c>
    </row>
    <row r="7" spans="1:8" x14ac:dyDescent="0.3">
      <c r="A7" s="10" t="s">
        <v>37</v>
      </c>
      <c r="B7" s="9" t="s">
        <v>15</v>
      </c>
      <c r="C7">
        <v>60</v>
      </c>
      <c r="E7">
        <v>1</v>
      </c>
      <c r="F7">
        <v>1</v>
      </c>
    </row>
    <row r="8" spans="1:8" x14ac:dyDescent="0.3">
      <c r="A8" s="10" t="s">
        <v>34</v>
      </c>
      <c r="B8" s="9" t="s">
        <v>16</v>
      </c>
      <c r="C8">
        <v>37</v>
      </c>
      <c r="D8">
        <v>1</v>
      </c>
      <c r="F8">
        <v>1</v>
      </c>
    </row>
    <row r="9" spans="1:8" x14ac:dyDescent="0.3">
      <c r="A9" s="10" t="s">
        <v>29</v>
      </c>
      <c r="B9" s="9" t="s">
        <v>17</v>
      </c>
      <c r="C9">
        <v>75</v>
      </c>
      <c r="E9">
        <v>1</v>
      </c>
      <c r="F9">
        <v>1</v>
      </c>
    </row>
    <row r="10" spans="1:8" x14ac:dyDescent="0.3">
      <c r="A10" s="10" t="s">
        <v>44</v>
      </c>
      <c r="B10" s="9" t="s">
        <v>18</v>
      </c>
      <c r="C10">
        <v>21</v>
      </c>
      <c r="D10">
        <v>1</v>
      </c>
      <c r="G10">
        <v>1</v>
      </c>
    </row>
    <row r="11" spans="1:8" x14ac:dyDescent="0.3">
      <c r="A11" s="10" t="s">
        <v>40</v>
      </c>
      <c r="B11" s="9" t="s">
        <v>19</v>
      </c>
      <c r="C11">
        <v>65</v>
      </c>
      <c r="D11">
        <v>1</v>
      </c>
      <c r="F11">
        <v>1</v>
      </c>
    </row>
    <row r="12" spans="1:8" x14ac:dyDescent="0.3">
      <c r="A12" s="10" t="s">
        <v>31</v>
      </c>
      <c r="B12" s="9" t="s">
        <v>20</v>
      </c>
      <c r="C12">
        <v>36</v>
      </c>
      <c r="E12">
        <v>1</v>
      </c>
      <c r="F12">
        <v>1</v>
      </c>
    </row>
    <row r="13" spans="1:8" x14ac:dyDescent="0.3">
      <c r="A13" s="10" t="s">
        <v>47</v>
      </c>
      <c r="B13" s="9" t="s">
        <v>21</v>
      </c>
      <c r="C13">
        <v>45</v>
      </c>
      <c r="E13">
        <v>1</v>
      </c>
      <c r="F13">
        <v>1</v>
      </c>
    </row>
    <row r="14" spans="1:8" x14ac:dyDescent="0.3">
      <c r="A14" s="10" t="s">
        <v>54</v>
      </c>
      <c r="B14" s="9" t="s">
        <v>22</v>
      </c>
      <c r="C14">
        <v>52</v>
      </c>
      <c r="E14">
        <v>1</v>
      </c>
      <c r="F14">
        <v>1</v>
      </c>
    </row>
    <row r="15" spans="1:8" x14ac:dyDescent="0.3">
      <c r="A15" s="10" t="s">
        <v>36</v>
      </c>
      <c r="B15" s="9" t="s">
        <v>23</v>
      </c>
      <c r="C15">
        <v>27</v>
      </c>
      <c r="D15">
        <v>1</v>
      </c>
      <c r="G15">
        <v>1</v>
      </c>
    </row>
    <row r="16" spans="1:8" x14ac:dyDescent="0.3">
      <c r="A16" s="10" t="s">
        <v>45</v>
      </c>
      <c r="B16" s="9" t="s">
        <v>27</v>
      </c>
      <c r="C16">
        <v>37</v>
      </c>
      <c r="E16">
        <v>1</v>
      </c>
      <c r="F16">
        <v>1</v>
      </c>
    </row>
    <row r="17" spans="1:8" x14ac:dyDescent="0.3">
      <c r="A17" s="10" t="s">
        <v>58</v>
      </c>
      <c r="B17" s="9" t="s">
        <v>82</v>
      </c>
      <c r="C17">
        <v>25</v>
      </c>
      <c r="E17">
        <v>1</v>
      </c>
      <c r="F17">
        <v>1</v>
      </c>
    </row>
    <row r="18" spans="1:8" x14ac:dyDescent="0.3">
      <c r="A18" s="10" t="s">
        <v>72</v>
      </c>
      <c r="B18" s="9" t="s">
        <v>87</v>
      </c>
      <c r="C18">
        <v>33</v>
      </c>
      <c r="E18">
        <v>1</v>
      </c>
      <c r="G18">
        <v>1</v>
      </c>
    </row>
    <row r="19" spans="1:8" x14ac:dyDescent="0.3">
      <c r="A19" s="10" t="s">
        <v>60</v>
      </c>
      <c r="B19" s="9" t="s">
        <v>80</v>
      </c>
      <c r="C19">
        <v>22</v>
      </c>
      <c r="D19">
        <v>1</v>
      </c>
      <c r="G19">
        <v>1</v>
      </c>
    </row>
    <row r="20" spans="1:8" x14ac:dyDescent="0.3">
      <c r="A20" s="10" t="s">
        <v>62</v>
      </c>
      <c r="B20" s="9" t="s">
        <v>83</v>
      </c>
      <c r="C20">
        <v>43</v>
      </c>
      <c r="E20">
        <v>1</v>
      </c>
      <c r="F20">
        <v>1</v>
      </c>
    </row>
    <row r="21" spans="1:8" x14ac:dyDescent="0.3">
      <c r="A21" s="10" t="s">
        <v>53</v>
      </c>
      <c r="B21" s="9" t="s">
        <v>4</v>
      </c>
      <c r="C21">
        <v>32</v>
      </c>
      <c r="D21">
        <v>1</v>
      </c>
      <c r="H21">
        <v>1</v>
      </c>
    </row>
    <row r="22" spans="1:8" x14ac:dyDescent="0.3">
      <c r="A22" s="10" t="s">
        <v>35</v>
      </c>
      <c r="B22" s="9" t="s">
        <v>3</v>
      </c>
      <c r="C22">
        <v>42</v>
      </c>
      <c r="D22">
        <v>1</v>
      </c>
      <c r="H22">
        <v>1</v>
      </c>
    </row>
    <row r="23" spans="1:8" x14ac:dyDescent="0.3">
      <c r="A23" s="10" t="s">
        <v>70</v>
      </c>
      <c r="B23" s="9" t="s">
        <v>91</v>
      </c>
      <c r="C23">
        <v>38</v>
      </c>
      <c r="E23">
        <v>1</v>
      </c>
      <c r="G23">
        <v>1</v>
      </c>
    </row>
    <row r="24" spans="1:8" x14ac:dyDescent="0.3">
      <c r="A24" s="10" t="s">
        <v>48</v>
      </c>
      <c r="B24" s="9" t="s">
        <v>5</v>
      </c>
      <c r="C24">
        <v>41</v>
      </c>
      <c r="E24">
        <v>1</v>
      </c>
      <c r="H24">
        <v>1</v>
      </c>
    </row>
    <row r="25" spans="1:8" x14ac:dyDescent="0.3">
      <c r="A25" s="10" t="s">
        <v>51</v>
      </c>
      <c r="B25" s="9" t="s">
        <v>6</v>
      </c>
      <c r="C25">
        <v>27</v>
      </c>
      <c r="D25">
        <v>1</v>
      </c>
      <c r="G25">
        <v>1</v>
      </c>
    </row>
    <row r="26" spans="1:8" x14ac:dyDescent="0.3">
      <c r="A26" s="10" t="s">
        <v>50</v>
      </c>
      <c r="B26" s="9" t="s">
        <v>7</v>
      </c>
      <c r="C26">
        <v>42</v>
      </c>
      <c r="E26">
        <v>1</v>
      </c>
      <c r="F26">
        <v>1</v>
      </c>
    </row>
    <row r="27" spans="1:8" x14ac:dyDescent="0.3">
      <c r="A27" s="10" t="s">
        <v>39</v>
      </c>
      <c r="B27" s="9" t="s">
        <v>38</v>
      </c>
    </row>
    <row r="28" spans="1:8" x14ac:dyDescent="0.3">
      <c r="A28" s="10" t="s">
        <v>52</v>
      </c>
      <c r="B28" s="9" t="s">
        <v>8</v>
      </c>
      <c r="C28">
        <v>18</v>
      </c>
      <c r="E28">
        <v>1</v>
      </c>
      <c r="G28">
        <v>1</v>
      </c>
    </row>
    <row r="29" spans="1:8" x14ac:dyDescent="0.3">
      <c r="A29" s="10" t="s">
        <v>76</v>
      </c>
      <c r="B29" s="9" t="s">
        <v>97</v>
      </c>
      <c r="C29">
        <v>43</v>
      </c>
      <c r="E29">
        <v>1</v>
      </c>
      <c r="F29">
        <v>1</v>
      </c>
    </row>
    <row r="30" spans="1:8" x14ac:dyDescent="0.3">
      <c r="A30" s="10" t="s">
        <v>66</v>
      </c>
      <c r="B30" s="9" t="s">
        <v>95</v>
      </c>
      <c r="C30">
        <v>45</v>
      </c>
      <c r="D30">
        <v>1</v>
      </c>
      <c r="H30">
        <v>1</v>
      </c>
    </row>
    <row r="31" spans="1:8" x14ac:dyDescent="0.3">
      <c r="A31" s="10" t="s">
        <v>67</v>
      </c>
      <c r="B31" s="9" t="s">
        <v>94</v>
      </c>
      <c r="C31">
        <v>36</v>
      </c>
      <c r="E31">
        <v>1</v>
      </c>
      <c r="F31">
        <v>1</v>
      </c>
    </row>
    <row r="32" spans="1:8" x14ac:dyDescent="0.3">
      <c r="A32" s="10" t="s">
        <v>49</v>
      </c>
      <c r="B32" s="9" t="s">
        <v>9</v>
      </c>
      <c r="C32">
        <v>59</v>
      </c>
      <c r="E32">
        <v>1</v>
      </c>
      <c r="F32">
        <v>1</v>
      </c>
    </row>
    <row r="33" spans="1:8" x14ac:dyDescent="0.3">
      <c r="A33" s="10" t="s">
        <v>65</v>
      </c>
      <c r="B33" s="9" t="s">
        <v>86</v>
      </c>
      <c r="C33">
        <v>72</v>
      </c>
      <c r="D33">
        <v>1</v>
      </c>
      <c r="G33">
        <v>1</v>
      </c>
    </row>
    <row r="34" spans="1:8" x14ac:dyDescent="0.3">
      <c r="A34" s="10" t="s">
        <v>57</v>
      </c>
      <c r="B34" s="9" t="s">
        <v>78</v>
      </c>
      <c r="C34">
        <v>55</v>
      </c>
      <c r="E34">
        <v>1</v>
      </c>
      <c r="G34">
        <v>1</v>
      </c>
    </row>
    <row r="35" spans="1:8" x14ac:dyDescent="0.3">
      <c r="A35" s="10" t="s">
        <v>61</v>
      </c>
      <c r="B35" s="9" t="s">
        <v>81</v>
      </c>
      <c r="C35">
        <v>43</v>
      </c>
      <c r="E35">
        <v>1</v>
      </c>
      <c r="H35">
        <v>1</v>
      </c>
    </row>
    <row r="36" spans="1:8" x14ac:dyDescent="0.3">
      <c r="A36" s="10" t="s">
        <v>30</v>
      </c>
      <c r="B36" s="9" t="s">
        <v>24</v>
      </c>
      <c r="C36">
        <v>42</v>
      </c>
      <c r="D36">
        <v>1</v>
      </c>
      <c r="G36">
        <v>1</v>
      </c>
    </row>
    <row r="37" spans="1:8" x14ac:dyDescent="0.3">
      <c r="A37" s="10" t="s">
        <v>74</v>
      </c>
      <c r="B37" s="9" t="s">
        <v>24</v>
      </c>
      <c r="C37">
        <v>43</v>
      </c>
      <c r="D37">
        <v>1</v>
      </c>
      <c r="G37">
        <v>1</v>
      </c>
    </row>
    <row r="38" spans="1:8" x14ac:dyDescent="0.3">
      <c r="A38" s="10" t="s">
        <v>69</v>
      </c>
      <c r="B38" s="9" t="s">
        <v>92</v>
      </c>
      <c r="C38">
        <v>59</v>
      </c>
      <c r="D38">
        <v>1</v>
      </c>
      <c r="G38">
        <v>1</v>
      </c>
    </row>
    <row r="39" spans="1:8" x14ac:dyDescent="0.3">
      <c r="A39" s="10" t="s">
        <v>75</v>
      </c>
      <c r="B39" s="9" t="s">
        <v>96</v>
      </c>
      <c r="C39">
        <v>37</v>
      </c>
      <c r="E39">
        <v>1</v>
      </c>
      <c r="H39">
        <v>1</v>
      </c>
    </row>
    <row r="40" spans="1:8" x14ac:dyDescent="0.3">
      <c r="A40" s="10" t="s">
        <v>46</v>
      </c>
      <c r="B40" s="9" t="s">
        <v>10</v>
      </c>
      <c r="C40">
        <v>35</v>
      </c>
      <c r="E40">
        <v>1</v>
      </c>
      <c r="G40">
        <v>1</v>
      </c>
    </row>
    <row r="41" spans="1:8" x14ac:dyDescent="0.3">
      <c r="A41" s="10" t="s">
        <v>43</v>
      </c>
      <c r="B41" s="9" t="s">
        <v>11</v>
      </c>
      <c r="C41">
        <v>60</v>
      </c>
      <c r="E41">
        <v>1</v>
      </c>
      <c r="H41">
        <v>1</v>
      </c>
    </row>
    <row r="42" spans="1:8" x14ac:dyDescent="0.3">
      <c r="A42" s="10" t="s">
        <v>59</v>
      </c>
      <c r="B42" s="9" t="s">
        <v>79</v>
      </c>
      <c r="C42">
        <v>40</v>
      </c>
      <c r="E42">
        <v>1</v>
      </c>
      <c r="H42">
        <v>1</v>
      </c>
    </row>
    <row r="43" spans="1:8" x14ac:dyDescent="0.3">
      <c r="A43" s="10" t="s">
        <v>33</v>
      </c>
      <c r="B43" s="9" t="s">
        <v>25</v>
      </c>
      <c r="C43">
        <v>56</v>
      </c>
      <c r="E43">
        <v>1</v>
      </c>
      <c r="G43">
        <v>1</v>
      </c>
    </row>
    <row r="44" spans="1:8" x14ac:dyDescent="0.3">
      <c r="A44" s="10" t="s">
        <v>73</v>
      </c>
      <c r="B44" s="9" t="s">
        <v>25</v>
      </c>
      <c r="C44">
        <v>57</v>
      </c>
      <c r="E44">
        <v>1</v>
      </c>
      <c r="F44">
        <v>1</v>
      </c>
    </row>
    <row r="45" spans="1:8" x14ac:dyDescent="0.3">
      <c r="A45" s="10" t="s">
        <v>71</v>
      </c>
      <c r="B45" s="9" t="s">
        <v>90</v>
      </c>
      <c r="C45">
        <v>55</v>
      </c>
      <c r="E45">
        <v>1</v>
      </c>
      <c r="G45">
        <v>1</v>
      </c>
    </row>
    <row r="46" spans="1:8" x14ac:dyDescent="0.3">
      <c r="A46" s="10" t="s">
        <v>56</v>
      </c>
      <c r="B46" s="9" t="s">
        <v>77</v>
      </c>
      <c r="C46">
        <v>52</v>
      </c>
      <c r="E46">
        <v>1</v>
      </c>
      <c r="H46">
        <v>1</v>
      </c>
    </row>
    <row r="47" spans="1:8" x14ac:dyDescent="0.3">
      <c r="A47" s="10" t="s">
        <v>42</v>
      </c>
      <c r="B47" s="9" t="s">
        <v>12</v>
      </c>
      <c r="C47">
        <v>35</v>
      </c>
      <c r="E47">
        <v>1</v>
      </c>
      <c r="G47">
        <v>1</v>
      </c>
    </row>
    <row r="48" spans="1:8" x14ac:dyDescent="0.3">
      <c r="A48" s="10" t="s">
        <v>68</v>
      </c>
      <c r="B48" s="9" t="s">
        <v>93</v>
      </c>
      <c r="C48">
        <v>18</v>
      </c>
      <c r="D48">
        <v>1</v>
      </c>
      <c r="G48">
        <v>1</v>
      </c>
    </row>
    <row r="49" spans="1:9" ht="15" thickBot="1" x14ac:dyDescent="0.35">
      <c r="A49" s="12" t="s">
        <v>41</v>
      </c>
      <c r="B49" s="11" t="s">
        <v>13</v>
      </c>
      <c r="C49">
        <v>53</v>
      </c>
      <c r="D49">
        <v>1</v>
      </c>
      <c r="G49">
        <v>1</v>
      </c>
    </row>
    <row r="50" spans="1:9" ht="15" thickTop="1" x14ac:dyDescent="0.3">
      <c r="B50" s="105" t="s">
        <v>177</v>
      </c>
      <c r="C50">
        <f>AVERAGE(C2:C49)</f>
        <v>42.297872340425535</v>
      </c>
      <c r="D50">
        <f>SUM(D2:D49)</f>
        <v>20</v>
      </c>
      <c r="E50">
        <f>SUM(E2:E49)</f>
        <v>27</v>
      </c>
      <c r="F50">
        <f>SUM(F2:F49)</f>
        <v>16</v>
      </c>
      <c r="G50">
        <f>SUM(G2:G49)</f>
        <v>22</v>
      </c>
      <c r="H50">
        <f>SUM(H21:H49)</f>
        <v>9</v>
      </c>
      <c r="I50">
        <f>SUM(F50:H50)</f>
        <v>47</v>
      </c>
    </row>
    <row r="51" spans="1:9" x14ac:dyDescent="0.3">
      <c r="B51" s="105" t="s">
        <v>178</v>
      </c>
      <c r="C51">
        <f>_xlfn.STDEV.S(C2:C49)</f>
        <v>13.682605418078353</v>
      </c>
    </row>
  </sheetData>
  <sortState ref="A1:B48">
    <sortCondition ref="B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IPV</vt:lpstr>
      <vt:lpstr>IPC</vt:lpstr>
      <vt:lpstr>Identificação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Azevedo</dc:creator>
  <cp:lastModifiedBy>Fernando Maciel</cp:lastModifiedBy>
  <cp:lastPrinted>2019-06-21T21:43:50Z</cp:lastPrinted>
  <dcterms:created xsi:type="dcterms:W3CDTF">2019-05-11T22:25:08Z</dcterms:created>
  <dcterms:modified xsi:type="dcterms:W3CDTF">2022-03-29T17:43:39Z</dcterms:modified>
</cp:coreProperties>
</file>